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ustomProperty1.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040" yWindow="3840" windowWidth="6360" windowHeight="3525" tabRatio="730" firstSheet="1" activeTab="1"/>
  </bookViews>
  <sheets>
    <sheet name="Issue统计" sheetId="10" state="hidden" r:id="rId1"/>
    <sheet name="Issue列表" sheetId="2" r:id="rId2"/>
    <sheet name="开发进度跟踪" sheetId="1" state="hidden" r:id="rId3"/>
    <sheet name="Status" sheetId="7" state="hidden" r:id="rId4"/>
    <sheet name="汇总表" sheetId="11" state="hidden" r:id="rId5"/>
    <sheet name="Sheet1" sheetId="12" state="hidden" r:id="rId6"/>
    <sheet name="上周已完成问题-0422~0428" sheetId="13" state="hidden" r:id="rId7"/>
    <sheet name="本周计划完成问题-0502~0510" sheetId="14" state="hidden" r:id="rId8"/>
  </sheets>
  <definedNames>
    <definedName name="_xlnm._FilterDatabase" localSheetId="1" hidden="1">Issue列表!$A$13:$N$58</definedName>
    <definedName name="_xlnm._FilterDatabase" localSheetId="7" hidden="1">'本周计划完成问题-0502~0510'!$A$1:$K$30</definedName>
    <definedName name="_xlnm._FilterDatabase" localSheetId="2" hidden="1">开发进度跟踪!$A$2:$Y$43</definedName>
    <definedName name="_xlnm._FilterDatabase" localSheetId="6" hidden="1">'上周已完成问题-0422~0428'!$A$1:$L$30</definedName>
  </definedNames>
  <calcPr calcId="144525"/>
  <pivotCaches>
    <pivotCache cacheId="0" r:id="rId9"/>
  </pivotCaches>
  <fileRecoveryPr autoRecover="0"/>
</workbook>
</file>

<file path=xl/calcChain.xml><?xml version="1.0" encoding="utf-8"?>
<calcChain xmlns="http://schemas.openxmlformats.org/spreadsheetml/2006/main">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H58" i="1"/>
  <c r="H57" i="1"/>
  <c r="H56" i="1"/>
  <c r="H55" i="1"/>
  <c r="H54" i="1"/>
  <c r="H53" i="1"/>
  <c r="H52" i="1"/>
  <c r="H51" i="1"/>
  <c r="H50" i="1"/>
  <c r="H49" i="1"/>
  <c r="H48" i="1"/>
  <c r="H47" i="1"/>
  <c r="H46" i="1"/>
  <c r="H45" i="1"/>
  <c r="H44" i="1"/>
  <c r="H43" i="1"/>
  <c r="H42" i="1"/>
  <c r="H34" i="1"/>
  <c r="H33" i="1"/>
  <c r="H30" i="1"/>
  <c r="H29" i="1"/>
  <c r="H28" i="1"/>
  <c r="H26" i="1"/>
  <c r="H17" i="1"/>
  <c r="H13" i="1"/>
  <c r="H5"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34" i="1"/>
  <c r="D34" i="1"/>
  <c r="E33" i="1"/>
  <c r="D33" i="1"/>
  <c r="E30" i="1"/>
  <c r="D30" i="1"/>
  <c r="E29" i="1"/>
  <c r="D29" i="1"/>
  <c r="E28" i="1"/>
  <c r="D28" i="1"/>
  <c r="E26" i="1"/>
  <c r="D26" i="1"/>
  <c r="E17" i="1"/>
  <c r="D17" i="1"/>
  <c r="E13" i="1"/>
  <c r="D13" i="1"/>
  <c r="E5" i="1"/>
  <c r="D5" i="1"/>
  <c r="C58" i="1"/>
  <c r="C57" i="1"/>
  <c r="C56" i="1"/>
  <c r="C55" i="1"/>
  <c r="C54" i="1"/>
  <c r="C53" i="1"/>
  <c r="C52" i="1"/>
  <c r="C51" i="1"/>
  <c r="C50" i="1"/>
  <c r="C49" i="1"/>
  <c r="C48" i="1"/>
  <c r="C47" i="1"/>
  <c r="C46" i="1"/>
  <c r="C45" i="1"/>
  <c r="C44" i="1"/>
  <c r="C43" i="1"/>
  <c r="C42" i="1"/>
  <c r="C34" i="1"/>
  <c r="C33" i="1"/>
  <c r="C30" i="1"/>
  <c r="C29" i="1"/>
  <c r="C28" i="1"/>
  <c r="C26" i="1"/>
  <c r="C17" i="1"/>
  <c r="C13" i="1"/>
  <c r="C5" i="1"/>
  <c r="W45" i="1"/>
  <c r="W46" i="1"/>
  <c r="W44" i="1"/>
  <c r="H40" i="1"/>
  <c r="H41" i="1"/>
  <c r="W42" i="1"/>
  <c r="W43" i="1"/>
  <c r="B10" i="1"/>
  <c r="C36" i="1"/>
  <c r="D36" i="1"/>
  <c r="E36" i="1"/>
  <c r="H36" i="1"/>
  <c r="W36" i="1"/>
  <c r="C37" i="1"/>
  <c r="D37" i="1"/>
  <c r="E37" i="1"/>
  <c r="H37" i="1"/>
  <c r="W37" i="1"/>
  <c r="C38" i="1"/>
  <c r="D38" i="1"/>
  <c r="E38" i="1"/>
  <c r="H38" i="1"/>
  <c r="W38" i="1"/>
  <c r="C39" i="1"/>
  <c r="D39" i="1"/>
  <c r="E39" i="1"/>
  <c r="H39" i="1"/>
  <c r="W39" i="1"/>
  <c r="C40" i="1"/>
  <c r="D40" i="1"/>
  <c r="E40" i="1"/>
  <c r="W40" i="1"/>
  <c r="C41" i="1"/>
  <c r="D41" i="1"/>
  <c r="E41" i="1"/>
  <c r="W41" i="1"/>
  <c r="C35" i="1"/>
  <c r="D35" i="1"/>
  <c r="E35" i="1"/>
  <c r="H35" i="1"/>
  <c r="W35" i="1"/>
  <c r="W34" i="1"/>
  <c r="W33" i="1"/>
  <c r="W32" i="1"/>
  <c r="H32" i="1"/>
  <c r="E32" i="1"/>
  <c r="D32" i="1"/>
  <c r="C32" i="1"/>
  <c r="W31" i="1"/>
  <c r="H31" i="1"/>
  <c r="E31" i="1"/>
  <c r="D31" i="1"/>
  <c r="C31" i="1"/>
  <c r="W30" i="1"/>
  <c r="V30" i="1"/>
  <c r="W29" i="1"/>
  <c r="V29" i="1"/>
  <c r="W28" i="1"/>
  <c r="V28" i="1"/>
  <c r="W27" i="1"/>
  <c r="V27" i="1"/>
  <c r="H27" i="1"/>
  <c r="E27" i="1"/>
  <c r="D27" i="1"/>
  <c r="C27" i="1"/>
  <c r="W26" i="1"/>
  <c r="V26" i="1"/>
  <c r="H25" i="1"/>
  <c r="E25" i="1"/>
  <c r="D25" i="1"/>
  <c r="C25" i="1"/>
  <c r="B25" i="1"/>
  <c r="D7" i="1"/>
  <c r="C4" i="1"/>
  <c r="V24" i="1"/>
  <c r="V23" i="1"/>
  <c r="V22" i="1"/>
  <c r="V21" i="1"/>
  <c r="V20" i="1"/>
  <c r="V19" i="1"/>
  <c r="V18" i="1"/>
  <c r="V17" i="1"/>
  <c r="V16" i="1"/>
  <c r="V15" i="1"/>
  <c r="V14" i="1"/>
  <c r="V13" i="1"/>
  <c r="V12" i="1"/>
  <c r="V11" i="1"/>
  <c r="V10" i="1"/>
  <c r="V9" i="1"/>
  <c r="V8" i="1"/>
  <c r="V7" i="1"/>
  <c r="V6" i="1"/>
  <c r="V5" i="1"/>
  <c r="V4" i="1"/>
  <c r="V3" i="1"/>
  <c r="X10" i="1"/>
  <c r="L17" i="1"/>
  <c r="B21" i="1"/>
  <c r="C21" i="1"/>
  <c r="D21" i="1"/>
  <c r="E21" i="1"/>
  <c r="H21" i="1"/>
  <c r="W21" i="1"/>
  <c r="B22" i="1"/>
  <c r="C22" i="1"/>
  <c r="D22" i="1"/>
  <c r="E22" i="1"/>
  <c r="H22" i="1"/>
  <c r="W22" i="1"/>
  <c r="B23" i="1"/>
  <c r="C23" i="1"/>
  <c r="D23" i="1"/>
  <c r="E23" i="1"/>
  <c r="H23" i="1"/>
  <c r="W23" i="1"/>
  <c r="B24" i="1"/>
  <c r="C24" i="1"/>
  <c r="D24" i="1"/>
  <c r="E24" i="1"/>
  <c r="H24" i="1"/>
  <c r="W24" i="1"/>
  <c r="C3" i="1"/>
  <c r="B19" i="1"/>
  <c r="C19" i="1"/>
  <c r="D19" i="1"/>
  <c r="E19" i="1"/>
  <c r="H19" i="1"/>
  <c r="W19" i="1"/>
  <c r="B20" i="1"/>
  <c r="C20" i="1"/>
  <c r="D20" i="1"/>
  <c r="E20" i="1"/>
  <c r="H20" i="1"/>
  <c r="W20" i="1"/>
  <c r="D3" i="1"/>
  <c r="C6" i="1"/>
  <c r="C7" i="1"/>
  <c r="C8" i="1"/>
  <c r="C9" i="1"/>
  <c r="C10" i="1"/>
  <c r="C11" i="1"/>
  <c r="C12" i="1"/>
  <c r="C14" i="1"/>
  <c r="C15" i="1"/>
  <c r="C16" i="1"/>
  <c r="C18" i="1"/>
  <c r="B3" i="1"/>
  <c r="W13" i="1"/>
  <c r="W14" i="1"/>
  <c r="W15" i="1"/>
  <c r="W17" i="1"/>
  <c r="W10" i="1"/>
  <c r="W11" i="1"/>
  <c r="W12" i="1"/>
  <c r="D4" i="1"/>
  <c r="D6" i="1"/>
  <c r="D8" i="1"/>
  <c r="D9" i="1"/>
  <c r="D10" i="1"/>
  <c r="D11" i="1"/>
  <c r="D12" i="1"/>
  <c r="D14" i="1"/>
  <c r="D15" i="1"/>
  <c r="D16" i="1"/>
  <c r="D18" i="1"/>
  <c r="B4" i="1"/>
  <c r="B5" i="1"/>
  <c r="B6" i="1"/>
  <c r="B7" i="1"/>
  <c r="B8" i="1"/>
  <c r="B9" i="1"/>
  <c r="B11" i="1"/>
  <c r="B12" i="1"/>
  <c r="B13" i="1"/>
  <c r="B14" i="1"/>
  <c r="B15" i="1"/>
  <c r="B16" i="1"/>
  <c r="B17" i="1"/>
  <c r="B18" i="1"/>
  <c r="H4" i="1"/>
  <c r="H6" i="1"/>
  <c r="H7" i="1"/>
  <c r="H8" i="1"/>
  <c r="H9" i="1"/>
  <c r="H10" i="1"/>
  <c r="H11" i="1"/>
  <c r="H12" i="1"/>
  <c r="H14" i="1"/>
  <c r="H15" i="1"/>
  <c r="H16" i="1"/>
  <c r="H18" i="1"/>
  <c r="H3" i="1"/>
  <c r="G3" i="1"/>
  <c r="E14" i="1"/>
  <c r="E15" i="1"/>
  <c r="E16" i="1"/>
  <c r="E18" i="1"/>
  <c r="E4" i="1"/>
  <c r="E6" i="1"/>
  <c r="E7" i="1"/>
  <c r="E8" i="1"/>
  <c r="E9" i="1"/>
  <c r="E10" i="1"/>
  <c r="E11" i="1"/>
  <c r="E12" i="1"/>
  <c r="E3" i="1"/>
</calcChain>
</file>

<file path=xl/sharedStrings.xml><?xml version="1.0" encoding="utf-8"?>
<sst xmlns="http://schemas.openxmlformats.org/spreadsheetml/2006/main" count="1318" uniqueCount="482">
  <si>
    <t>开发内容</t>
  </si>
  <si>
    <t>涉及模板</t>
  </si>
  <si>
    <t>分类</t>
  </si>
  <si>
    <t>设计者</t>
  </si>
  <si>
    <t>状态</t>
  </si>
  <si>
    <t>确认者</t>
  </si>
  <si>
    <t>优先级</t>
  </si>
  <si>
    <t>提出者</t>
  </si>
  <si>
    <t>问题类型</t>
  </si>
  <si>
    <t>系统问题</t>
  </si>
  <si>
    <t>系统需求</t>
  </si>
  <si>
    <t>问题类型细分</t>
  </si>
  <si>
    <t>计划完成日期</t>
  </si>
  <si>
    <t>备注</t>
  </si>
  <si>
    <t>编号</t>
  </si>
  <si>
    <t>低</t>
  </si>
  <si>
    <t>开发者</t>
  </si>
  <si>
    <t>测试者</t>
  </si>
  <si>
    <t>预计完成日期</t>
  </si>
  <si>
    <t>开发移植者</t>
  </si>
  <si>
    <t>进度</t>
  </si>
  <si>
    <t>1-设计中</t>
  </si>
  <si>
    <t>3-设计确认中</t>
  </si>
  <si>
    <t>5-开发中</t>
  </si>
  <si>
    <t>4-设计已确认</t>
  </si>
  <si>
    <t>2-设计已完成</t>
  </si>
  <si>
    <t>新问题</t>
  </si>
  <si>
    <t>已取消</t>
  </si>
  <si>
    <t>待讨论</t>
  </si>
  <si>
    <t>已发布</t>
  </si>
  <si>
    <t>解决中</t>
  </si>
  <si>
    <t>已解决</t>
  </si>
  <si>
    <t>开发及单元测试</t>
  </si>
  <si>
    <t>顾问测试及用户确认</t>
  </si>
  <si>
    <t>移植与发布</t>
  </si>
  <si>
    <t>沈焕新</t>
  </si>
  <si>
    <t>模版优化</t>
  </si>
  <si>
    <t>系统问题</t>
    <phoneticPr fontId="12" type="noConversion"/>
  </si>
  <si>
    <t>需推动事项</t>
    <phoneticPr fontId="12" type="noConversion"/>
  </si>
  <si>
    <t>系统需求</t>
    <phoneticPr fontId="12" type="noConversion"/>
  </si>
  <si>
    <t>状态</t>
    <phoneticPr fontId="12" type="noConversion"/>
  </si>
  <si>
    <t>高</t>
    <phoneticPr fontId="12" type="noConversion"/>
  </si>
  <si>
    <t>中</t>
    <phoneticPr fontId="12" type="noConversion"/>
  </si>
  <si>
    <t>优先级</t>
    <phoneticPr fontId="12" type="noConversion"/>
  </si>
  <si>
    <t>张松博</t>
  </si>
  <si>
    <t>新增需求</t>
  </si>
  <si>
    <t>需求变更</t>
  </si>
  <si>
    <t>P0050</t>
  </si>
  <si>
    <t>P0051</t>
  </si>
  <si>
    <t>P0052</t>
  </si>
  <si>
    <t>P0053</t>
  </si>
  <si>
    <t>P0060</t>
  </si>
  <si>
    <t>P0061</t>
  </si>
  <si>
    <t>P0063</t>
  </si>
  <si>
    <t>P0064</t>
  </si>
  <si>
    <t>P0065</t>
  </si>
  <si>
    <t>P0066</t>
  </si>
  <si>
    <t>P0067</t>
  </si>
  <si>
    <t>P0069</t>
  </si>
  <si>
    <t>P0070</t>
  </si>
  <si>
    <t>P0071</t>
  </si>
  <si>
    <t>P0072</t>
  </si>
  <si>
    <t>P0073</t>
  </si>
  <si>
    <t>计划完成日期</t>
    <phoneticPr fontId="12" type="noConversion"/>
  </si>
  <si>
    <t>张松博</t>
    <phoneticPr fontId="12" type="noConversion"/>
  </si>
  <si>
    <t>功能设计及确认</t>
    <phoneticPr fontId="12" type="noConversion"/>
  </si>
  <si>
    <t>P0074</t>
  </si>
  <si>
    <t>P0075</t>
  </si>
  <si>
    <t>高</t>
  </si>
  <si>
    <t>PROD测试者</t>
  </si>
  <si>
    <t>12-已发布</t>
  </si>
  <si>
    <t>P0076</t>
  </si>
  <si>
    <t>P0078</t>
  </si>
  <si>
    <t>P0081</t>
  </si>
  <si>
    <t>P0083</t>
  </si>
  <si>
    <t>P0085</t>
  </si>
  <si>
    <t>开发问题</t>
  </si>
  <si>
    <t>中</t>
  </si>
  <si>
    <t>总计</t>
  </si>
  <si>
    <t>已计划事项</t>
  </si>
  <si>
    <t>低 汇总</t>
  </si>
  <si>
    <t>高 汇总</t>
  </si>
  <si>
    <t>中 汇总</t>
  </si>
  <si>
    <t>计数项:问题编号</t>
  </si>
  <si>
    <t>汇总</t>
  </si>
  <si>
    <t>0-未开始</t>
  </si>
  <si>
    <t>赵雪/方鹤</t>
  </si>
  <si>
    <t>待定</t>
  </si>
  <si>
    <t>测试环境测试
H</t>
  </si>
  <si>
    <t>正式环境测试
H</t>
  </si>
  <si>
    <t>P0089</t>
    <phoneticPr fontId="12" type="noConversion"/>
  </si>
  <si>
    <t>P0090</t>
    <phoneticPr fontId="12" type="noConversion"/>
  </si>
  <si>
    <t>P0091</t>
    <phoneticPr fontId="12" type="noConversion"/>
  </si>
  <si>
    <t>(空白)</t>
  </si>
  <si>
    <t>P0093</t>
    <phoneticPr fontId="12" type="noConversion"/>
  </si>
  <si>
    <t>P0094</t>
    <phoneticPr fontId="12" type="noConversion"/>
  </si>
  <si>
    <t>其他事项</t>
  </si>
  <si>
    <t>进行中</t>
  </si>
  <si>
    <r>
      <rPr>
        <b/>
        <sz val="9"/>
        <color theme="1"/>
        <rFont val="宋体"/>
        <family val="2"/>
        <charset val="134"/>
      </rPr>
      <t>优先级</t>
    </r>
  </si>
  <si>
    <r>
      <rPr>
        <b/>
        <sz val="9"/>
        <color theme="1"/>
        <rFont val="宋体"/>
        <family val="2"/>
        <charset val="134"/>
      </rPr>
      <t>问题类型</t>
    </r>
  </si>
  <si>
    <r>
      <rPr>
        <b/>
        <sz val="9"/>
        <color theme="1"/>
        <rFont val="宋体"/>
        <family val="2"/>
        <charset val="134"/>
      </rPr>
      <t>问题类型细分</t>
    </r>
  </si>
  <si>
    <r>
      <rPr>
        <b/>
        <sz val="9"/>
        <color theme="1"/>
        <rFont val="宋体"/>
        <family val="2"/>
        <charset val="134"/>
      </rPr>
      <t>状态</t>
    </r>
  </si>
  <si>
    <r>
      <rPr>
        <b/>
        <sz val="9"/>
        <color theme="1"/>
        <rFont val="宋体"/>
        <family val="2"/>
        <charset val="134"/>
      </rPr>
      <t>汇总</t>
    </r>
  </si>
  <si>
    <r>
      <rPr>
        <b/>
        <sz val="9"/>
        <color theme="1"/>
        <rFont val="宋体"/>
        <family val="2"/>
        <charset val="134"/>
      </rPr>
      <t>高</t>
    </r>
  </si>
  <si>
    <r>
      <rPr>
        <b/>
        <sz val="9"/>
        <color theme="1"/>
        <rFont val="宋体"/>
        <family val="2"/>
        <charset val="134"/>
      </rPr>
      <t>系统问题</t>
    </r>
  </si>
  <si>
    <r>
      <rPr>
        <sz val="9"/>
        <color theme="1"/>
        <rFont val="宋体"/>
        <family val="2"/>
        <charset val="134"/>
      </rPr>
      <t>开发问题</t>
    </r>
  </si>
  <si>
    <r>
      <rPr>
        <sz val="9"/>
        <color theme="1"/>
        <rFont val="宋体"/>
        <family val="2"/>
        <charset val="134"/>
      </rPr>
      <t>解决中</t>
    </r>
  </si>
  <si>
    <r>
      <rPr>
        <sz val="9"/>
        <color theme="1"/>
        <rFont val="宋体"/>
        <family val="2"/>
        <charset val="134"/>
      </rPr>
      <t>已发布</t>
    </r>
  </si>
  <si>
    <r>
      <rPr>
        <b/>
        <sz val="9"/>
        <color theme="1"/>
        <rFont val="宋体"/>
        <family val="2"/>
        <charset val="134"/>
      </rPr>
      <t>系统需求</t>
    </r>
  </si>
  <si>
    <r>
      <rPr>
        <sz val="9"/>
        <color theme="1"/>
        <rFont val="宋体"/>
        <family val="2"/>
        <charset val="134"/>
      </rPr>
      <t>新增需求</t>
    </r>
  </si>
  <si>
    <r>
      <t>0-</t>
    </r>
    <r>
      <rPr>
        <sz val="9"/>
        <color theme="1"/>
        <rFont val="宋体"/>
        <family val="2"/>
        <charset val="134"/>
      </rPr>
      <t>未开始</t>
    </r>
  </si>
  <si>
    <r>
      <t>5-</t>
    </r>
    <r>
      <rPr>
        <sz val="9"/>
        <color theme="1"/>
        <rFont val="宋体"/>
        <family val="2"/>
        <charset val="134"/>
      </rPr>
      <t>开发中</t>
    </r>
  </si>
  <si>
    <r>
      <t>4-</t>
    </r>
    <r>
      <rPr>
        <sz val="9"/>
        <color theme="1"/>
        <rFont val="宋体"/>
        <family val="2"/>
        <charset val="134"/>
      </rPr>
      <t>设计已确认</t>
    </r>
  </si>
  <si>
    <r>
      <t>12-</t>
    </r>
    <r>
      <rPr>
        <sz val="9"/>
        <color theme="1"/>
        <rFont val="宋体"/>
        <family val="2"/>
        <charset val="134"/>
      </rPr>
      <t>已发布</t>
    </r>
  </si>
  <si>
    <r>
      <t>2-</t>
    </r>
    <r>
      <rPr>
        <sz val="9"/>
        <color theme="1"/>
        <rFont val="宋体"/>
        <family val="2"/>
        <charset val="134"/>
      </rPr>
      <t>设计已完成</t>
    </r>
  </si>
  <si>
    <r>
      <rPr>
        <sz val="9"/>
        <color theme="1"/>
        <rFont val="宋体"/>
        <family val="2"/>
        <charset val="134"/>
      </rPr>
      <t>已取消</t>
    </r>
  </si>
  <si>
    <r>
      <rPr>
        <sz val="9"/>
        <color theme="1"/>
        <rFont val="宋体"/>
        <family val="2"/>
        <charset val="134"/>
      </rPr>
      <t>需求变更</t>
    </r>
  </si>
  <si>
    <r>
      <rPr>
        <sz val="9"/>
        <color theme="1"/>
        <rFont val="宋体"/>
        <family val="2"/>
        <charset val="134"/>
      </rPr>
      <t>已计划事项</t>
    </r>
  </si>
  <si>
    <r>
      <t>3-</t>
    </r>
    <r>
      <rPr>
        <sz val="9"/>
        <color theme="1"/>
        <rFont val="宋体"/>
        <family val="2"/>
        <charset val="134"/>
      </rPr>
      <t>设计确认中</t>
    </r>
  </si>
  <si>
    <r>
      <rPr>
        <b/>
        <sz val="9"/>
        <color theme="1"/>
        <rFont val="宋体"/>
        <family val="2"/>
        <charset val="134"/>
      </rPr>
      <t>高</t>
    </r>
    <r>
      <rPr>
        <b/>
        <sz val="9"/>
        <color theme="1"/>
        <rFont val="Arial"/>
        <family val="2"/>
      </rPr>
      <t xml:space="preserve"> </t>
    </r>
    <r>
      <rPr>
        <b/>
        <sz val="9"/>
        <color theme="1"/>
        <rFont val="宋体"/>
        <family val="2"/>
        <charset val="134"/>
      </rPr>
      <t>汇总</t>
    </r>
  </si>
  <si>
    <r>
      <rPr>
        <b/>
        <sz val="9"/>
        <color theme="1"/>
        <rFont val="宋体"/>
        <family val="2"/>
        <charset val="134"/>
      </rPr>
      <t>中</t>
    </r>
  </si>
  <si>
    <r>
      <rPr>
        <sz val="9"/>
        <color theme="1"/>
        <rFont val="宋体"/>
        <family val="2"/>
        <charset val="134"/>
      </rPr>
      <t>待讨论</t>
    </r>
  </si>
  <si>
    <r>
      <t>1-</t>
    </r>
    <r>
      <rPr>
        <sz val="9"/>
        <color theme="1"/>
        <rFont val="宋体"/>
        <family val="2"/>
        <charset val="134"/>
      </rPr>
      <t>设计中</t>
    </r>
  </si>
  <si>
    <r>
      <rPr>
        <b/>
        <sz val="9"/>
        <color theme="1"/>
        <rFont val="宋体"/>
        <family val="2"/>
        <charset val="134"/>
      </rPr>
      <t>中</t>
    </r>
    <r>
      <rPr>
        <b/>
        <sz val="9"/>
        <color theme="1"/>
        <rFont val="Arial"/>
        <family val="2"/>
      </rPr>
      <t xml:space="preserve"> </t>
    </r>
    <r>
      <rPr>
        <b/>
        <sz val="9"/>
        <color theme="1"/>
        <rFont val="宋体"/>
        <family val="2"/>
        <charset val="134"/>
      </rPr>
      <t>汇总</t>
    </r>
  </si>
  <si>
    <r>
      <rPr>
        <b/>
        <sz val="9"/>
        <color theme="1"/>
        <rFont val="宋体"/>
        <family val="2"/>
        <charset val="134"/>
      </rPr>
      <t>低</t>
    </r>
  </si>
  <si>
    <r>
      <rPr>
        <sz val="9"/>
        <color theme="1"/>
        <rFont val="宋体"/>
        <family val="2"/>
        <charset val="134"/>
      </rPr>
      <t>模版优化</t>
    </r>
  </si>
  <si>
    <r>
      <rPr>
        <sz val="9"/>
        <color theme="1"/>
        <rFont val="宋体"/>
        <family val="2"/>
        <charset val="134"/>
      </rPr>
      <t>新问题</t>
    </r>
  </si>
  <si>
    <r>
      <rPr>
        <b/>
        <sz val="9"/>
        <color theme="1"/>
        <rFont val="宋体"/>
        <family val="2"/>
        <charset val="134"/>
      </rPr>
      <t>其他事项</t>
    </r>
  </si>
  <si>
    <r>
      <rPr>
        <sz val="9"/>
        <color theme="1"/>
        <rFont val="宋体"/>
        <family val="2"/>
        <charset val="134"/>
      </rPr>
      <t>进行中</t>
    </r>
  </si>
  <si>
    <r>
      <rPr>
        <b/>
        <sz val="9"/>
        <color theme="1"/>
        <rFont val="宋体"/>
        <family val="2"/>
        <charset val="134"/>
      </rPr>
      <t>低</t>
    </r>
    <r>
      <rPr>
        <b/>
        <sz val="9"/>
        <color theme="1"/>
        <rFont val="Arial"/>
        <family val="2"/>
      </rPr>
      <t xml:space="preserve"> </t>
    </r>
    <r>
      <rPr>
        <b/>
        <sz val="9"/>
        <color theme="1"/>
        <rFont val="宋体"/>
        <family val="2"/>
        <charset val="134"/>
      </rPr>
      <t>汇总</t>
    </r>
  </si>
  <si>
    <r>
      <rPr>
        <b/>
        <sz val="9"/>
        <color theme="1"/>
        <rFont val="宋体"/>
        <family val="2"/>
        <charset val="134"/>
      </rPr>
      <t>总计</t>
    </r>
  </si>
  <si>
    <t>P0097</t>
    <phoneticPr fontId="12" type="noConversion"/>
  </si>
  <si>
    <t>P0098</t>
    <phoneticPr fontId="12" type="noConversion"/>
  </si>
  <si>
    <t>P0099</t>
    <phoneticPr fontId="12" type="noConversion"/>
  </si>
  <si>
    <t>P0100</t>
    <phoneticPr fontId="12" type="noConversion"/>
  </si>
  <si>
    <t>P0101</t>
    <phoneticPr fontId="12" type="noConversion"/>
  </si>
  <si>
    <t>P0110</t>
    <phoneticPr fontId="12" type="noConversion"/>
  </si>
  <si>
    <t>P0111</t>
  </si>
  <si>
    <t>P0112</t>
  </si>
  <si>
    <t>P0113</t>
  </si>
  <si>
    <t>P0114</t>
  </si>
  <si>
    <t>P0116</t>
  </si>
  <si>
    <t>P0128</t>
  </si>
  <si>
    <t>P0130</t>
  </si>
  <si>
    <r>
      <rPr>
        <sz val="10"/>
        <color theme="1"/>
        <rFont val="宋体"/>
        <family val="2"/>
        <charset val="134"/>
      </rPr>
      <t>系统需求</t>
    </r>
    <phoneticPr fontId="12" type="noConversion"/>
  </si>
  <si>
    <t>Hyperion Planning</t>
    <phoneticPr fontId="12" type="noConversion"/>
  </si>
  <si>
    <t>2013.4.17</t>
    <phoneticPr fontId="12" type="noConversion"/>
  </si>
  <si>
    <t>P0145</t>
    <phoneticPr fontId="12" type="noConversion"/>
  </si>
  <si>
    <t>P0150</t>
    <phoneticPr fontId="12" type="noConversion"/>
  </si>
  <si>
    <t>2013.4.9</t>
    <phoneticPr fontId="12" type="noConversion"/>
  </si>
  <si>
    <t>2013.4.18</t>
    <phoneticPr fontId="12" type="noConversion"/>
  </si>
  <si>
    <t>P0151</t>
    <phoneticPr fontId="12" type="noConversion"/>
  </si>
  <si>
    <t>赵雪/江洪深</t>
    <phoneticPr fontId="12" type="noConversion"/>
  </si>
  <si>
    <t>P0153</t>
    <phoneticPr fontId="12" type="noConversion"/>
  </si>
  <si>
    <t>系统需求</t>
    <phoneticPr fontId="12" type="noConversion"/>
  </si>
  <si>
    <t>张松博</t>
    <phoneticPr fontId="12" type="noConversion"/>
  </si>
  <si>
    <t>赵雪/江洪深</t>
    <phoneticPr fontId="12" type="noConversion"/>
  </si>
  <si>
    <t>P0154</t>
    <phoneticPr fontId="12" type="noConversion"/>
  </si>
  <si>
    <t>P0163</t>
    <phoneticPr fontId="12" type="noConversion"/>
  </si>
  <si>
    <t>P0167</t>
    <phoneticPr fontId="12" type="noConversion"/>
  </si>
  <si>
    <t>P0168</t>
    <phoneticPr fontId="12" type="noConversion"/>
  </si>
  <si>
    <t>P0165</t>
    <phoneticPr fontId="12" type="noConversion"/>
  </si>
  <si>
    <t>P0172</t>
    <phoneticPr fontId="12" type="noConversion"/>
  </si>
  <si>
    <t>P0158</t>
    <phoneticPr fontId="12" type="noConversion"/>
  </si>
  <si>
    <t>赵雪/江洪深</t>
    <phoneticPr fontId="12" type="noConversion"/>
  </si>
  <si>
    <t>张松博/沈焕新</t>
    <phoneticPr fontId="12" type="noConversion"/>
  </si>
  <si>
    <t>P0178</t>
    <phoneticPr fontId="12" type="noConversion"/>
  </si>
  <si>
    <t>赵雪</t>
    <phoneticPr fontId="12" type="noConversion"/>
  </si>
  <si>
    <t>沈焕新</t>
    <phoneticPr fontId="12" type="noConversion"/>
  </si>
  <si>
    <t>张松博</t>
    <phoneticPr fontId="12" type="noConversion"/>
  </si>
  <si>
    <t>P0180</t>
    <phoneticPr fontId="12" type="noConversion"/>
  </si>
  <si>
    <t>P0179</t>
    <phoneticPr fontId="12" type="noConversion"/>
  </si>
  <si>
    <t>P0181</t>
    <phoneticPr fontId="12" type="noConversion"/>
  </si>
  <si>
    <t>P0182</t>
    <phoneticPr fontId="12" type="noConversion"/>
  </si>
  <si>
    <t>P0183</t>
    <phoneticPr fontId="12" type="noConversion"/>
  </si>
  <si>
    <t>问题编号</t>
  </si>
  <si>
    <t>问题描述</t>
  </si>
  <si>
    <t>提出日期</t>
  </si>
  <si>
    <t>实际完成日期</t>
  </si>
  <si>
    <t>解决方案</t>
  </si>
  <si>
    <t>della</t>
    <phoneticPr fontId="15" type="noConversion"/>
  </si>
  <si>
    <t>丛林</t>
    <phoneticPr fontId="15" type="noConversion"/>
  </si>
  <si>
    <t>徐博</t>
    <phoneticPr fontId="15" type="noConversion"/>
  </si>
  <si>
    <t>della</t>
    <phoneticPr fontId="15" type="noConversion"/>
  </si>
  <si>
    <t>王明茜</t>
    <phoneticPr fontId="15" type="noConversion"/>
  </si>
  <si>
    <t>王鑫</t>
    <phoneticPr fontId="15" type="noConversion"/>
  </si>
  <si>
    <t>正在解决</t>
  </si>
  <si>
    <t>余曼</t>
    <phoneticPr fontId="15" type="noConversion"/>
  </si>
  <si>
    <t>李兴华</t>
    <phoneticPr fontId="15" type="noConversion"/>
  </si>
  <si>
    <t xml:space="preserve">della </t>
    <phoneticPr fontId="15" type="noConversion"/>
  </si>
  <si>
    <t>正在解决</t>
    <phoneticPr fontId="15" type="noConversion"/>
  </si>
  <si>
    <t>已解决</t>
    <phoneticPr fontId="15" type="noConversion"/>
  </si>
  <si>
    <t>丛林</t>
    <phoneticPr fontId="15" type="noConversion"/>
  </si>
  <si>
    <t>P0186</t>
  </si>
  <si>
    <t>P0198</t>
  </si>
  <si>
    <t>P0199</t>
  </si>
  <si>
    <t>P0202</t>
  </si>
  <si>
    <t>P0203</t>
  </si>
  <si>
    <t>P0204</t>
  </si>
  <si>
    <t>P0205</t>
  </si>
  <si>
    <t>P0206</t>
  </si>
  <si>
    <t>P0207</t>
  </si>
  <si>
    <t>P0208</t>
  </si>
  <si>
    <t>P0209</t>
  </si>
  <si>
    <t>P0210</t>
  </si>
  <si>
    <t>P0211</t>
  </si>
  <si>
    <t>P0213</t>
  </si>
  <si>
    <t>P0214</t>
  </si>
  <si>
    <t>P0215</t>
  </si>
  <si>
    <t>P0216</t>
  </si>
  <si>
    <t>P0217</t>
  </si>
  <si>
    <t>P0218</t>
  </si>
  <si>
    <t>P0219</t>
  </si>
  <si>
    <t>P0220</t>
  </si>
  <si>
    <t>P0221</t>
  </si>
  <si>
    <t>P0222</t>
  </si>
  <si>
    <t>P0223</t>
  </si>
  <si>
    <t>P0224</t>
  </si>
  <si>
    <t>P0225</t>
  </si>
  <si>
    <t>P0226</t>
  </si>
  <si>
    <t>P0227</t>
  </si>
  <si>
    <t>新增需求</t>
    <phoneticPr fontId="12" type="noConversion"/>
  </si>
  <si>
    <t>Hyperion Planning</t>
    <phoneticPr fontId="12" type="noConversion"/>
  </si>
  <si>
    <r>
      <rPr>
        <sz val="10"/>
        <color theme="1"/>
        <rFont val="宋体"/>
        <family val="2"/>
        <charset val="134"/>
      </rPr>
      <t>新增需求</t>
    </r>
    <phoneticPr fontId="12" type="noConversion"/>
  </si>
  <si>
    <r>
      <rPr>
        <sz val="10"/>
        <color theme="1"/>
        <rFont val="宋体"/>
        <family val="2"/>
        <charset val="134"/>
      </rPr>
      <t>新增需求</t>
    </r>
    <phoneticPr fontId="12" type="noConversion"/>
  </si>
  <si>
    <r>
      <rPr>
        <sz val="10"/>
        <color theme="1"/>
        <rFont val="宋体"/>
        <family val="3"/>
        <charset val="134"/>
      </rPr>
      <t>小</t>
    </r>
    <r>
      <rPr>
        <sz val="10"/>
        <color theme="1"/>
        <rFont val="Arial"/>
        <family val="2"/>
      </rPr>
      <t>BI</t>
    </r>
    <r>
      <rPr>
        <sz val="10"/>
        <color theme="1"/>
        <rFont val="宋体"/>
        <family val="3"/>
        <charset val="134"/>
      </rPr>
      <t>系统</t>
    </r>
    <phoneticPr fontId="12" type="noConversion"/>
  </si>
  <si>
    <t>P0172</t>
    <phoneticPr fontId="12" type="noConversion"/>
  </si>
  <si>
    <t>P0170</t>
    <phoneticPr fontId="12" type="noConversion"/>
  </si>
  <si>
    <t>P0169</t>
    <phoneticPr fontId="12" type="noConversion"/>
  </si>
  <si>
    <t>P0155</t>
    <phoneticPr fontId="12" type="noConversion"/>
  </si>
  <si>
    <r>
      <rPr>
        <b/>
        <sz val="10"/>
        <rFont val="宋体"/>
        <family val="3"/>
        <charset val="134"/>
      </rPr>
      <t>问题编号</t>
    </r>
  </si>
  <si>
    <r>
      <rPr>
        <b/>
        <sz val="10"/>
        <rFont val="宋体"/>
        <family val="3"/>
        <charset val="134"/>
      </rPr>
      <t>问题类型</t>
    </r>
  </si>
  <si>
    <r>
      <rPr>
        <b/>
        <sz val="10"/>
        <rFont val="宋体"/>
        <family val="3"/>
        <charset val="134"/>
      </rPr>
      <t>问题类型细分</t>
    </r>
  </si>
  <si>
    <r>
      <rPr>
        <b/>
        <sz val="10"/>
        <rFont val="宋体"/>
        <family val="3"/>
        <charset val="134"/>
      </rPr>
      <t>问题描述</t>
    </r>
  </si>
  <si>
    <r>
      <rPr>
        <b/>
        <sz val="10"/>
        <rFont val="宋体"/>
        <family val="3"/>
        <charset val="134"/>
      </rPr>
      <t>涉及模板</t>
    </r>
  </si>
  <si>
    <r>
      <rPr>
        <b/>
        <sz val="10"/>
        <rFont val="宋体"/>
        <family val="3"/>
        <charset val="134"/>
      </rPr>
      <t>状态</t>
    </r>
  </si>
  <si>
    <r>
      <rPr>
        <b/>
        <sz val="10"/>
        <rFont val="宋体"/>
        <family val="3"/>
        <charset val="134"/>
      </rPr>
      <t>计划完成日期</t>
    </r>
  </si>
  <si>
    <r>
      <rPr>
        <b/>
        <sz val="10"/>
        <rFont val="宋体"/>
        <family val="3"/>
        <charset val="134"/>
      </rPr>
      <t>实际完成日期</t>
    </r>
  </si>
  <si>
    <r>
      <rPr>
        <b/>
        <sz val="10"/>
        <rFont val="宋体"/>
        <family val="3"/>
        <charset val="134"/>
      </rPr>
      <t>解决方案</t>
    </r>
  </si>
  <si>
    <r>
      <rPr>
        <b/>
        <sz val="10"/>
        <rFont val="宋体"/>
        <family val="3"/>
        <charset val="134"/>
      </rPr>
      <t>备注</t>
    </r>
  </si>
  <si>
    <r>
      <rPr>
        <b/>
        <sz val="10"/>
        <rFont val="宋体"/>
        <family val="3"/>
        <charset val="134"/>
      </rPr>
      <t>问题解决前的处理方式</t>
    </r>
    <phoneticPr fontId="12" type="noConversion"/>
  </si>
  <si>
    <t>P0156</t>
    <phoneticPr fontId="12" type="noConversion"/>
  </si>
  <si>
    <r>
      <rPr>
        <sz val="10"/>
        <color theme="1"/>
        <rFont val="宋体"/>
        <family val="3"/>
        <charset val="134"/>
      </rPr>
      <t>需推动事项</t>
    </r>
    <phoneticPr fontId="12" type="noConversion"/>
  </si>
  <si>
    <r>
      <rPr>
        <sz val="10"/>
        <color theme="1"/>
        <rFont val="宋体"/>
        <family val="3"/>
        <charset val="134"/>
      </rPr>
      <t>需求确认</t>
    </r>
    <phoneticPr fontId="12" type="noConversion"/>
  </si>
  <si>
    <r>
      <t>Facility</t>
    </r>
    <r>
      <rPr>
        <sz val="10"/>
        <color theme="1"/>
        <rFont val="宋体"/>
        <family val="3"/>
        <charset val="134"/>
      </rPr>
      <t>实际数需要确定计划完成时间并安排开发计划</t>
    </r>
    <phoneticPr fontId="12" type="noConversion"/>
  </si>
  <si>
    <r>
      <t>Facility</t>
    </r>
    <r>
      <rPr>
        <sz val="10"/>
        <color theme="1"/>
        <rFont val="宋体"/>
        <family val="3"/>
        <charset val="134"/>
      </rPr>
      <t>实际数</t>
    </r>
    <phoneticPr fontId="12" type="noConversion"/>
  </si>
  <si>
    <r>
      <rPr>
        <sz val="10"/>
        <color theme="1"/>
        <rFont val="宋体"/>
        <family val="3"/>
        <charset val="134"/>
      </rPr>
      <t>解决中</t>
    </r>
    <phoneticPr fontId="12" type="noConversion"/>
  </si>
  <si>
    <r>
      <rPr>
        <sz val="10"/>
        <color theme="1"/>
        <rFont val="宋体"/>
        <family val="3"/>
        <charset val="134"/>
      </rPr>
      <t>目前暂时由沈焕新手工抽取</t>
    </r>
    <phoneticPr fontId="12" type="noConversion"/>
  </si>
  <si>
    <r>
      <rPr>
        <sz val="10"/>
        <color theme="1"/>
        <rFont val="宋体"/>
        <family val="3"/>
        <charset val="134"/>
      </rPr>
      <t>新业务</t>
    </r>
    <phoneticPr fontId="12" type="noConversion"/>
  </si>
  <si>
    <r>
      <rPr>
        <sz val="10"/>
        <color theme="1"/>
        <rFont val="宋体"/>
        <family val="3"/>
        <charset val="134"/>
      </rPr>
      <t>新增需求</t>
    </r>
    <phoneticPr fontId="12" type="noConversion"/>
  </si>
  <si>
    <r>
      <rPr>
        <sz val="10"/>
        <color theme="1"/>
        <rFont val="宋体"/>
        <family val="3"/>
        <charset val="134"/>
      </rPr>
      <t>视频的折旧逻辑修改：原有方案中不分部门的资产直接记入管理部，修改为不分部门的资产记入分摊中转部门后再分摊到各个部门</t>
    </r>
    <phoneticPr fontId="12" type="noConversion"/>
  </si>
  <si>
    <t>Hyperion Planning</t>
    <phoneticPr fontId="12" type="noConversion"/>
  </si>
  <si>
    <r>
      <rPr>
        <sz val="10"/>
        <color theme="1"/>
        <rFont val="宋体"/>
        <family val="3"/>
        <charset val="134"/>
      </rPr>
      <t>开发中</t>
    </r>
    <phoneticPr fontId="12" type="noConversion"/>
  </si>
  <si>
    <r>
      <rPr>
        <sz val="10"/>
        <color theme="1"/>
        <rFont val="宋体"/>
        <family val="3"/>
        <charset val="134"/>
      </rPr>
      <t>系统问题</t>
    </r>
    <phoneticPr fontId="12" type="noConversion"/>
  </si>
  <si>
    <r>
      <rPr>
        <sz val="10"/>
        <color theme="1"/>
        <rFont val="宋体"/>
        <family val="3"/>
        <charset val="134"/>
      </rPr>
      <t>大搜狐的</t>
    </r>
    <r>
      <rPr>
        <sz val="10"/>
        <color theme="1"/>
        <rFont val="Arial"/>
        <family val="2"/>
      </rPr>
      <t>facility</t>
    </r>
    <r>
      <rPr>
        <sz val="10"/>
        <color theme="1"/>
        <rFont val="宋体"/>
        <family val="3"/>
        <charset val="134"/>
      </rPr>
      <t>分摊给其他板块，原方案为直接填写分摊给各个板块的金额，希望修改为按各个板块在北京的部门</t>
    </r>
    <r>
      <rPr>
        <sz val="10"/>
        <color theme="1"/>
        <rFont val="Arial"/>
        <family val="2"/>
      </rPr>
      <t>HC</t>
    </r>
    <r>
      <rPr>
        <sz val="10"/>
        <color theme="1"/>
        <rFont val="宋体"/>
        <family val="3"/>
        <charset val="134"/>
      </rPr>
      <t>自动分摊</t>
    </r>
    <phoneticPr fontId="12" type="noConversion"/>
  </si>
  <si>
    <r>
      <rPr>
        <sz val="10"/>
        <color theme="1"/>
        <rFont val="宋体"/>
        <family val="3"/>
        <charset val="134"/>
      </rPr>
      <t>解决方案确认</t>
    </r>
    <phoneticPr fontId="12" type="noConversion"/>
  </si>
  <si>
    <r>
      <rPr>
        <sz val="10"/>
        <color theme="1"/>
        <rFont val="宋体"/>
        <family val="3"/>
        <charset val="134"/>
      </rPr>
      <t>由</t>
    </r>
    <r>
      <rPr>
        <sz val="10"/>
        <color theme="1"/>
        <rFont val="Arial"/>
        <family val="2"/>
      </rPr>
      <t>HP</t>
    </r>
    <r>
      <rPr>
        <sz val="10"/>
        <color theme="1"/>
        <rFont val="宋体"/>
        <family val="3"/>
        <charset val="134"/>
      </rPr>
      <t>出具报表，显示各个板块部门中城市属性维北京的部门的</t>
    </r>
    <r>
      <rPr>
        <sz val="10"/>
        <color theme="1"/>
        <rFont val="Arial"/>
        <family val="2"/>
      </rPr>
      <t>HC</t>
    </r>
    <r>
      <rPr>
        <sz val="10"/>
        <color theme="1"/>
        <rFont val="宋体"/>
        <family val="3"/>
        <charset val="134"/>
      </rPr>
      <t>总体分布情况，以此为基础线下计算需要分摊的金额后填入</t>
    </r>
    <r>
      <rPr>
        <sz val="10"/>
        <color theme="1"/>
        <rFont val="Arial"/>
        <family val="2"/>
      </rPr>
      <t>HP</t>
    </r>
    <r>
      <rPr>
        <sz val="10"/>
        <color theme="1"/>
        <rFont val="宋体"/>
        <family val="3"/>
        <charset val="134"/>
      </rPr>
      <t>，系统的分摊逻辑暂不修改</t>
    </r>
    <phoneticPr fontId="12" type="noConversion"/>
  </si>
  <si>
    <r>
      <rPr>
        <sz val="10"/>
        <rFont val="宋体"/>
        <family val="3"/>
        <charset val="134"/>
      </rPr>
      <t>业务问题</t>
    </r>
  </si>
  <si>
    <r>
      <rPr>
        <sz val="10"/>
        <color theme="1"/>
        <rFont val="宋体"/>
        <family val="2"/>
        <charset val="134"/>
      </rPr>
      <t>新增需求</t>
    </r>
    <phoneticPr fontId="12" type="noConversion"/>
  </si>
  <si>
    <r>
      <t>RTP</t>
    </r>
    <r>
      <rPr>
        <sz val="10"/>
        <rFont val="宋体"/>
        <family val="3"/>
        <charset val="134"/>
      </rPr>
      <t>和非</t>
    </r>
    <r>
      <rPr>
        <sz val="10"/>
        <rFont val="Arial"/>
        <family val="2"/>
      </rPr>
      <t>RTP</t>
    </r>
    <r>
      <rPr>
        <sz val="10"/>
        <rFont val="宋体"/>
        <family val="3"/>
        <charset val="134"/>
      </rPr>
      <t>的合并展示逻辑确认</t>
    </r>
    <phoneticPr fontId="15" type="noConversion"/>
  </si>
  <si>
    <r>
      <rPr>
        <sz val="10"/>
        <rFont val="宋体"/>
        <family val="3"/>
        <charset val="134"/>
      </rPr>
      <t>新问题</t>
    </r>
  </si>
  <si>
    <r>
      <rPr>
        <sz val="10"/>
        <rFont val="宋体"/>
        <family val="3"/>
        <charset val="134"/>
      </rPr>
      <t>其他问题</t>
    </r>
  </si>
  <si>
    <r>
      <rPr>
        <sz val="10"/>
        <rFont val="宋体"/>
        <family val="3"/>
        <charset val="134"/>
      </rPr>
      <t xml:space="preserve">财务应用实际数导入及核对：
</t>
    </r>
    <r>
      <rPr>
        <sz val="10"/>
        <rFont val="Arial"/>
        <family val="2"/>
      </rPr>
      <t>1.EBS</t>
    </r>
    <r>
      <rPr>
        <sz val="10"/>
        <rFont val="宋体"/>
        <family val="3"/>
        <charset val="134"/>
      </rPr>
      <t xml:space="preserve">接口核对
</t>
    </r>
    <r>
      <rPr>
        <sz val="10"/>
        <rFont val="Arial"/>
        <family val="2"/>
      </rPr>
      <t>2.</t>
    </r>
    <r>
      <rPr>
        <sz val="10"/>
        <rFont val="宋体"/>
        <family val="3"/>
        <charset val="134"/>
      </rPr>
      <t xml:space="preserve">底稿平台中间层逻辑核对
</t>
    </r>
    <r>
      <rPr>
        <sz val="10"/>
        <rFont val="Arial"/>
        <family val="2"/>
      </rPr>
      <t>3.</t>
    </r>
    <r>
      <rPr>
        <sz val="10"/>
        <rFont val="宋体"/>
        <family val="3"/>
        <charset val="134"/>
      </rPr>
      <t>预算系统接口修改</t>
    </r>
    <phoneticPr fontId="15" type="noConversion"/>
  </si>
  <si>
    <r>
      <rPr>
        <sz val="10"/>
        <rFont val="宋体"/>
        <family val="3"/>
        <charset val="134"/>
      </rPr>
      <t>正在解决</t>
    </r>
  </si>
  <si>
    <r>
      <rPr>
        <sz val="10"/>
        <rFont val="宋体"/>
        <family val="3"/>
        <charset val="134"/>
      </rPr>
      <t>接口已优化，数据已导入，正在核对中</t>
    </r>
    <phoneticPr fontId="15" type="noConversion"/>
  </si>
  <si>
    <r>
      <rPr>
        <sz val="10"/>
        <rFont val="宋体"/>
        <family val="3"/>
        <charset val="134"/>
      </rPr>
      <t>业务应用实际数导入及核对：来源为</t>
    </r>
    <r>
      <rPr>
        <sz val="10"/>
        <rFont val="Arial"/>
        <family val="2"/>
      </rPr>
      <t>EBS</t>
    </r>
    <r>
      <rPr>
        <sz val="10"/>
        <rFont val="宋体"/>
        <family val="3"/>
        <charset val="134"/>
      </rPr>
      <t>的实际数核对：</t>
    </r>
  </si>
  <si>
    <r>
      <rPr>
        <sz val="10"/>
        <rFont val="宋体"/>
        <family val="3"/>
        <charset val="134"/>
      </rPr>
      <t>业务问题</t>
    </r>
    <phoneticPr fontId="15" type="noConversion"/>
  </si>
  <si>
    <r>
      <rPr>
        <sz val="10"/>
        <rFont val="宋体"/>
        <family val="3"/>
        <charset val="134"/>
      </rPr>
      <t>新增手工底稿表单，</t>
    </r>
    <r>
      <rPr>
        <sz val="10"/>
        <rFont val="Arial"/>
        <family val="2"/>
      </rPr>
      <t>FR</t>
    </r>
    <r>
      <rPr>
        <sz val="10"/>
        <rFont val="宋体"/>
        <family val="3"/>
        <charset val="134"/>
      </rPr>
      <t>新增相应</t>
    </r>
    <r>
      <rPr>
        <sz val="10"/>
        <rFont val="Arial"/>
        <family val="2"/>
      </rPr>
      <t>PL</t>
    </r>
    <r>
      <rPr>
        <sz val="10"/>
        <rFont val="宋体"/>
        <family val="3"/>
        <charset val="134"/>
      </rPr>
      <t>对比差异分析表</t>
    </r>
    <phoneticPr fontId="15" type="noConversion"/>
  </si>
  <si>
    <r>
      <rPr>
        <sz val="10"/>
        <rFont val="宋体"/>
        <family val="3"/>
        <charset val="134"/>
      </rPr>
      <t>正在解决</t>
    </r>
    <phoneticPr fontId="15" type="noConversion"/>
  </si>
  <si>
    <r>
      <t>FR</t>
    </r>
    <r>
      <rPr>
        <sz val="10"/>
        <rFont val="宋体"/>
        <family val="3"/>
        <charset val="134"/>
      </rPr>
      <t>报表</t>
    </r>
    <r>
      <rPr>
        <sz val="10"/>
        <rFont val="Arial"/>
        <family val="2"/>
      </rPr>
      <t xml:space="preserve"> HL02 Sohu Group Budget </t>
    </r>
    <r>
      <rPr>
        <sz val="10"/>
        <rFont val="宋体"/>
        <family val="3"/>
        <charset val="134"/>
      </rPr>
      <t>针对</t>
    </r>
    <r>
      <rPr>
        <sz val="10"/>
        <rFont val="Arial"/>
        <family val="2"/>
      </rPr>
      <t>inter group revenue</t>
    </r>
    <r>
      <rPr>
        <sz val="10"/>
        <rFont val="宋体"/>
        <family val="3"/>
        <charset val="134"/>
      </rPr>
      <t>和</t>
    </r>
    <r>
      <rPr>
        <sz val="10"/>
        <rFont val="Arial"/>
        <family val="2"/>
      </rPr>
      <t>inter group cost</t>
    </r>
    <r>
      <rPr>
        <sz val="10"/>
        <rFont val="宋体"/>
        <family val="3"/>
        <charset val="134"/>
      </rPr>
      <t>做特殊处理，从收入中减去</t>
    </r>
    <r>
      <rPr>
        <sz val="10"/>
        <rFont val="Arial"/>
        <family val="2"/>
      </rPr>
      <t>inter group revenue</t>
    </r>
    <r>
      <rPr>
        <sz val="10"/>
        <rFont val="宋体"/>
        <family val="3"/>
        <charset val="134"/>
      </rPr>
      <t>部分，抵减在</t>
    </r>
    <r>
      <rPr>
        <sz val="10"/>
        <rFont val="Arial"/>
        <family val="2"/>
      </rPr>
      <t>spending</t>
    </r>
    <r>
      <rPr>
        <sz val="10"/>
        <rFont val="宋体"/>
        <family val="3"/>
        <charset val="134"/>
      </rPr>
      <t>中，最后显示与</t>
    </r>
    <r>
      <rPr>
        <sz val="10"/>
        <rFont val="Arial"/>
        <family val="2"/>
      </rPr>
      <t>inter group cost</t>
    </r>
    <r>
      <rPr>
        <sz val="10"/>
        <rFont val="宋体"/>
        <family val="3"/>
        <charset val="134"/>
      </rPr>
      <t>的差额</t>
    </r>
    <phoneticPr fontId="15" type="noConversion"/>
  </si>
  <si>
    <r>
      <rPr>
        <sz val="10"/>
        <rFont val="宋体"/>
        <family val="3"/>
        <charset val="134"/>
      </rPr>
      <t>根据新的</t>
    </r>
    <r>
      <rPr>
        <sz val="10"/>
        <rFont val="Arial"/>
        <family val="2"/>
      </rPr>
      <t>Guidance</t>
    </r>
    <r>
      <rPr>
        <sz val="10"/>
        <rFont val="宋体"/>
        <family val="3"/>
        <charset val="134"/>
      </rPr>
      <t>的格式修改</t>
    </r>
    <r>
      <rPr>
        <sz val="10"/>
        <rFont val="Arial"/>
        <family val="2"/>
      </rPr>
      <t>Guidance</t>
    </r>
    <r>
      <rPr>
        <sz val="10"/>
        <rFont val="宋体"/>
        <family val="3"/>
        <charset val="134"/>
      </rPr>
      <t>表单，按</t>
    </r>
    <r>
      <rPr>
        <sz val="10"/>
        <rFont val="Arial"/>
        <family val="2"/>
      </rPr>
      <t>Q</t>
    </r>
    <r>
      <rPr>
        <sz val="10"/>
        <rFont val="宋体"/>
        <family val="3"/>
        <charset val="134"/>
      </rPr>
      <t>填写按</t>
    </r>
    <r>
      <rPr>
        <sz val="10"/>
        <rFont val="Arial"/>
        <family val="2"/>
      </rPr>
      <t>Q</t>
    </r>
    <r>
      <rPr>
        <sz val="10"/>
        <rFont val="宋体"/>
        <family val="3"/>
        <charset val="134"/>
      </rPr>
      <t>展示，</t>
    </r>
    <r>
      <rPr>
        <sz val="10"/>
        <rFont val="Arial"/>
        <family val="2"/>
      </rPr>
      <t>Guidance FR</t>
    </r>
    <r>
      <rPr>
        <sz val="10"/>
        <rFont val="宋体"/>
        <family val="3"/>
        <charset val="134"/>
      </rPr>
      <t>报表更改为按</t>
    </r>
    <r>
      <rPr>
        <sz val="10"/>
        <rFont val="Arial"/>
        <family val="2"/>
      </rPr>
      <t>K</t>
    </r>
    <r>
      <rPr>
        <sz val="10"/>
        <rFont val="宋体"/>
        <family val="3"/>
        <charset val="134"/>
      </rPr>
      <t>显示（模版已收到）</t>
    </r>
  </si>
  <si>
    <r>
      <t xml:space="preserve"> </t>
    </r>
    <r>
      <rPr>
        <sz val="10"/>
        <rFont val="宋体"/>
        <family val="3"/>
        <charset val="134"/>
      </rPr>
      <t>业务应用从底稿平台导入实际数的原则：除了采购金额、到货金额和公摊费用分摊前金额外，导入实际数口径与预算数口径相同</t>
    </r>
  </si>
  <si>
    <r>
      <rPr>
        <sz val="10"/>
        <rFont val="宋体"/>
        <family val="3"/>
        <charset val="134"/>
      </rPr>
      <t>财务应用的表单和</t>
    </r>
    <r>
      <rPr>
        <sz val="10"/>
        <rFont val="Arial"/>
        <family val="2"/>
      </rPr>
      <t>FR</t>
    </r>
    <r>
      <rPr>
        <sz val="10"/>
        <rFont val="宋体"/>
        <family val="3"/>
        <charset val="134"/>
      </rPr>
      <t>的</t>
    </r>
    <r>
      <rPr>
        <sz val="10"/>
        <rFont val="Arial"/>
        <family val="2"/>
      </rPr>
      <t>Spending</t>
    </r>
    <r>
      <rPr>
        <sz val="10"/>
        <rFont val="宋体"/>
        <family val="3"/>
        <charset val="134"/>
      </rPr>
      <t>下一级科目需要按照财务同学底稿修改顺序</t>
    </r>
    <phoneticPr fontId="15" type="noConversion"/>
  </si>
  <si>
    <t>P0160</t>
    <phoneticPr fontId="12" type="noConversion"/>
  </si>
  <si>
    <r>
      <rPr>
        <sz val="10"/>
        <color theme="1"/>
        <rFont val="宋体"/>
        <family val="3"/>
        <charset val="134"/>
      </rPr>
      <t>推动焦点和汽车板块使用预算系统和底稿平台系统编制预算。</t>
    </r>
    <phoneticPr fontId="12" type="noConversion"/>
  </si>
  <si>
    <r>
      <rPr>
        <sz val="10"/>
        <color theme="1"/>
        <rFont val="宋体"/>
        <family val="3"/>
        <charset val="134"/>
      </rPr>
      <t>焦点和汽车板块</t>
    </r>
    <phoneticPr fontId="12" type="noConversion"/>
  </si>
  <si>
    <t>P0158</t>
    <phoneticPr fontId="12" type="noConversion"/>
  </si>
  <si>
    <r>
      <rPr>
        <sz val="10"/>
        <color theme="1"/>
        <rFont val="宋体"/>
        <family val="3"/>
        <charset val="134"/>
      </rPr>
      <t>系统需求</t>
    </r>
    <phoneticPr fontId="12" type="noConversion"/>
  </si>
  <si>
    <r>
      <rPr>
        <sz val="10"/>
        <color theme="1"/>
        <rFont val="宋体"/>
        <family val="3"/>
        <charset val="134"/>
      </rPr>
      <t>汽车板块由于</t>
    </r>
    <r>
      <rPr>
        <sz val="10"/>
        <color theme="1"/>
        <rFont val="Arial"/>
        <family val="2"/>
      </rPr>
      <t>PR</t>
    </r>
    <r>
      <rPr>
        <sz val="10"/>
        <color theme="1"/>
        <rFont val="宋体"/>
        <family val="3"/>
        <charset val="134"/>
      </rPr>
      <t>系统新增了费用大类和费用小类，因此需要修改映射表</t>
    </r>
    <phoneticPr fontId="12" type="noConversion"/>
  </si>
  <si>
    <r>
      <rPr>
        <sz val="10"/>
        <color theme="1"/>
        <rFont val="宋体"/>
        <family val="3"/>
        <charset val="134"/>
      </rPr>
      <t>汽车</t>
    </r>
    <r>
      <rPr>
        <sz val="10"/>
        <color theme="1"/>
        <rFont val="Arial"/>
        <family val="2"/>
      </rPr>
      <t>-PR</t>
    </r>
    <r>
      <rPr>
        <sz val="10"/>
        <color theme="1"/>
        <rFont val="宋体"/>
        <family val="3"/>
        <charset val="134"/>
      </rPr>
      <t>系列映射表</t>
    </r>
    <phoneticPr fontId="12" type="noConversion"/>
  </si>
  <si>
    <r>
      <t>5-</t>
    </r>
    <r>
      <rPr>
        <sz val="10"/>
        <color theme="1"/>
        <rFont val="宋体"/>
        <family val="3"/>
        <charset val="134"/>
      </rPr>
      <t>开发中</t>
    </r>
    <phoneticPr fontId="12" type="noConversion"/>
  </si>
  <si>
    <t>P0162</t>
    <phoneticPr fontId="12" type="noConversion"/>
  </si>
  <si>
    <r>
      <rPr>
        <sz val="10"/>
        <color theme="1"/>
        <rFont val="宋体"/>
        <family val="3"/>
        <charset val="134"/>
      </rPr>
      <t>需跟用户确认当前系统中需要复制到</t>
    </r>
    <r>
      <rPr>
        <sz val="10"/>
        <color theme="1"/>
        <rFont val="Arial"/>
        <family val="2"/>
      </rPr>
      <t>Actual Final</t>
    </r>
    <r>
      <rPr>
        <sz val="10"/>
        <color theme="1"/>
        <rFont val="宋体"/>
        <family val="3"/>
        <charset val="134"/>
      </rPr>
      <t>版的数据的复制逻辑</t>
    </r>
    <phoneticPr fontId="12" type="noConversion"/>
  </si>
  <si>
    <r>
      <rPr>
        <sz val="10"/>
        <color theme="1"/>
        <rFont val="宋体"/>
        <family val="3"/>
        <charset val="134"/>
      </rPr>
      <t>实际数复制</t>
    </r>
    <phoneticPr fontId="12" type="noConversion"/>
  </si>
  <si>
    <t>P0089</t>
    <phoneticPr fontId="12" type="noConversion"/>
  </si>
  <si>
    <r>
      <rPr>
        <sz val="10"/>
        <color theme="1"/>
        <rFont val="宋体"/>
        <family val="3"/>
        <charset val="134"/>
      </rPr>
      <t>视频版权系统系列模版中，未确认上线数据模版，需要删除部分字段</t>
    </r>
    <phoneticPr fontId="12" type="noConversion"/>
  </si>
  <si>
    <r>
      <rPr>
        <sz val="10"/>
        <color theme="1"/>
        <rFont val="宋体"/>
        <family val="3"/>
        <charset val="134"/>
      </rPr>
      <t>视频</t>
    </r>
    <r>
      <rPr>
        <sz val="10"/>
        <color theme="1"/>
        <rFont val="Arial"/>
        <family val="2"/>
      </rPr>
      <t>-</t>
    </r>
    <r>
      <rPr>
        <sz val="10"/>
        <color theme="1"/>
        <rFont val="宋体"/>
        <family val="3"/>
        <charset val="134"/>
      </rPr>
      <t>版权系统模版</t>
    </r>
    <phoneticPr fontId="12" type="noConversion"/>
  </si>
  <si>
    <r>
      <t>5-</t>
    </r>
    <r>
      <rPr>
        <sz val="10"/>
        <color theme="1"/>
        <rFont val="宋体"/>
        <family val="3"/>
        <charset val="134"/>
      </rPr>
      <t>开发中</t>
    </r>
  </si>
  <si>
    <r>
      <rPr>
        <sz val="10"/>
        <color theme="1"/>
        <rFont val="宋体"/>
        <family val="3"/>
        <charset val="134"/>
      </rPr>
      <t>等新版权报表开发完成后，再进行迁移和字段变更，与关键用户高龙确认，计划在</t>
    </r>
    <r>
      <rPr>
        <sz val="10"/>
        <color theme="1"/>
        <rFont val="Arial"/>
        <family val="2"/>
      </rPr>
      <t>4</t>
    </r>
    <r>
      <rPr>
        <sz val="10"/>
        <color theme="1"/>
        <rFont val="宋体"/>
        <family val="3"/>
        <charset val="134"/>
      </rPr>
      <t>月底</t>
    </r>
    <phoneticPr fontId="12" type="noConversion"/>
  </si>
  <si>
    <t>P0178</t>
    <phoneticPr fontId="12" type="noConversion"/>
  </si>
  <si>
    <r>
      <rPr>
        <sz val="10"/>
        <color theme="1"/>
        <rFont val="宋体"/>
        <family val="3"/>
        <charset val="134"/>
      </rPr>
      <t>由于预算系统在从底稿平台接收实际数时，部分由底稿平台导入的科目会从</t>
    </r>
    <r>
      <rPr>
        <sz val="10"/>
        <color theme="1"/>
        <rFont val="Arial"/>
        <family val="2"/>
      </rPr>
      <t>EBS</t>
    </r>
    <r>
      <rPr>
        <sz val="10"/>
        <color theme="1"/>
        <rFont val="宋体"/>
        <family val="3"/>
        <charset val="134"/>
      </rPr>
      <t>系统导入，因此需要将底稿平台接口表中</t>
    </r>
    <r>
      <rPr>
        <sz val="10"/>
        <color theme="1"/>
        <rFont val="Arial"/>
        <family val="2"/>
      </rPr>
      <t>ActualFinal</t>
    </r>
    <r>
      <rPr>
        <sz val="10"/>
        <color theme="1"/>
        <rFont val="宋体"/>
        <family val="3"/>
        <charset val="134"/>
      </rPr>
      <t>版的数据，清除科目为</t>
    </r>
    <r>
      <rPr>
        <sz val="10"/>
        <color theme="1"/>
        <rFont val="Arial"/>
        <family val="2"/>
      </rPr>
      <t>“</t>
    </r>
    <r>
      <rPr>
        <sz val="10"/>
        <color theme="1"/>
        <rFont val="宋体"/>
        <family val="3"/>
        <charset val="134"/>
      </rPr>
      <t>采购金额</t>
    </r>
    <r>
      <rPr>
        <sz val="10"/>
        <color theme="1"/>
        <rFont val="Arial"/>
        <family val="2"/>
      </rPr>
      <t>”</t>
    </r>
    <r>
      <rPr>
        <sz val="10"/>
        <color theme="1"/>
        <rFont val="宋体"/>
        <family val="3"/>
        <charset val="134"/>
      </rPr>
      <t>、</t>
    </r>
    <r>
      <rPr>
        <sz val="10"/>
        <color theme="1"/>
        <rFont val="Arial"/>
        <family val="2"/>
      </rPr>
      <t>“</t>
    </r>
    <r>
      <rPr>
        <sz val="10"/>
        <color theme="1"/>
        <rFont val="宋体"/>
        <family val="3"/>
        <charset val="134"/>
      </rPr>
      <t>到货金额</t>
    </r>
    <r>
      <rPr>
        <sz val="10"/>
        <color theme="1"/>
        <rFont val="Arial"/>
        <family val="2"/>
      </rPr>
      <t>”</t>
    </r>
    <r>
      <rPr>
        <sz val="10"/>
        <color theme="1"/>
        <rFont val="宋体"/>
        <family val="3"/>
        <charset val="134"/>
      </rPr>
      <t>和</t>
    </r>
    <r>
      <rPr>
        <sz val="10"/>
        <color theme="1"/>
        <rFont val="Arial"/>
        <family val="2"/>
      </rPr>
      <t>“</t>
    </r>
    <r>
      <rPr>
        <sz val="10"/>
        <color theme="1"/>
        <rFont val="宋体"/>
        <family val="3"/>
        <charset val="134"/>
      </rPr>
      <t>公摊费用</t>
    </r>
    <r>
      <rPr>
        <sz val="10"/>
        <color theme="1"/>
        <rFont val="Arial"/>
        <family val="2"/>
      </rPr>
      <t>”</t>
    </r>
    <r>
      <rPr>
        <sz val="10"/>
        <color theme="1"/>
        <rFont val="宋体"/>
        <family val="3"/>
        <charset val="134"/>
      </rPr>
      <t>的数据</t>
    </r>
    <phoneticPr fontId="12" type="noConversion"/>
  </si>
  <si>
    <r>
      <rPr>
        <sz val="10"/>
        <color theme="1"/>
        <rFont val="宋体"/>
        <family val="3"/>
        <charset val="134"/>
      </rPr>
      <t>所有接口表</t>
    </r>
    <phoneticPr fontId="12" type="noConversion"/>
  </si>
  <si>
    <t>P0157</t>
    <phoneticPr fontId="12" type="noConversion"/>
  </si>
  <si>
    <r>
      <rPr>
        <sz val="10"/>
        <color theme="1"/>
        <rFont val="宋体"/>
        <family val="3"/>
        <charset val="134"/>
      </rPr>
      <t>底稿平台每个</t>
    </r>
    <r>
      <rPr>
        <sz val="10"/>
        <color theme="1"/>
        <rFont val="Arial"/>
        <family val="2"/>
      </rPr>
      <t>Q</t>
    </r>
    <r>
      <rPr>
        <sz val="10"/>
        <color theme="1"/>
        <rFont val="宋体"/>
        <family val="3"/>
        <charset val="134"/>
      </rPr>
      <t>的预算编制完成之后，当开始编写下一</t>
    </r>
    <r>
      <rPr>
        <sz val="10"/>
        <color theme="1"/>
        <rFont val="Arial"/>
        <family val="2"/>
      </rPr>
      <t>Q</t>
    </r>
    <r>
      <rPr>
        <sz val="10"/>
        <color theme="1"/>
        <rFont val="宋体"/>
        <family val="3"/>
        <charset val="134"/>
      </rPr>
      <t>的预算时，需要将上一</t>
    </r>
    <r>
      <rPr>
        <sz val="10"/>
        <color theme="1"/>
        <rFont val="Arial"/>
        <family val="2"/>
      </rPr>
      <t>Q</t>
    </r>
    <r>
      <rPr>
        <sz val="10"/>
        <color theme="1"/>
        <rFont val="宋体"/>
        <family val="3"/>
        <charset val="134"/>
      </rPr>
      <t>的实际数自动带到下一</t>
    </r>
    <r>
      <rPr>
        <sz val="10"/>
        <color theme="1"/>
        <rFont val="Arial"/>
        <family val="2"/>
      </rPr>
      <t>Q</t>
    </r>
    <phoneticPr fontId="12" type="noConversion"/>
  </si>
  <si>
    <r>
      <rPr>
        <sz val="10"/>
        <color theme="1"/>
        <rFont val="宋体"/>
        <family val="3"/>
        <charset val="134"/>
      </rPr>
      <t>所有模版</t>
    </r>
    <phoneticPr fontId="12" type="noConversion"/>
  </si>
  <si>
    <r>
      <t>1-</t>
    </r>
    <r>
      <rPr>
        <sz val="10"/>
        <color theme="1"/>
        <rFont val="宋体"/>
        <family val="3"/>
        <charset val="134"/>
      </rPr>
      <t>设计中</t>
    </r>
  </si>
  <si>
    <t>P0171</t>
    <phoneticPr fontId="12" type="noConversion"/>
  </si>
  <si>
    <r>
      <rPr>
        <sz val="10"/>
        <color theme="1"/>
        <rFont val="宋体"/>
        <family val="3"/>
        <charset val="134"/>
      </rPr>
      <t>需要从底稿平台将预算数据导入到</t>
    </r>
    <r>
      <rPr>
        <sz val="10"/>
        <color theme="1"/>
        <rFont val="Arial"/>
        <family val="2"/>
      </rPr>
      <t>Planning</t>
    </r>
    <r>
      <rPr>
        <sz val="10"/>
        <color theme="1"/>
        <rFont val="宋体"/>
        <family val="3"/>
        <charset val="134"/>
      </rPr>
      <t>系统的预算科目，其实际数依然从底稿平台导入到预算系统，但是在将该预算科目的数据传送到</t>
    </r>
    <r>
      <rPr>
        <sz val="10"/>
        <color theme="1"/>
        <rFont val="Arial"/>
        <family val="2"/>
      </rPr>
      <t>Planning</t>
    </r>
    <r>
      <rPr>
        <sz val="10"/>
        <color theme="1"/>
        <rFont val="宋体"/>
        <family val="3"/>
        <charset val="134"/>
      </rPr>
      <t>系统时，需要将</t>
    </r>
    <r>
      <rPr>
        <sz val="10"/>
        <color theme="1"/>
        <rFont val="Arial"/>
        <family val="2"/>
      </rPr>
      <t>Uncommitted</t>
    </r>
    <r>
      <rPr>
        <sz val="10"/>
        <color theme="1"/>
        <rFont val="宋体"/>
        <family val="3"/>
        <charset val="134"/>
      </rPr>
      <t>部分数据去除，需要小沈向用户确认，</t>
    </r>
    <r>
      <rPr>
        <sz val="10"/>
        <color theme="1"/>
        <rFont val="Arial"/>
        <family val="2"/>
      </rPr>
      <t>Uncommitted</t>
    </r>
    <r>
      <rPr>
        <sz val="10"/>
        <color theme="1"/>
        <rFont val="宋体"/>
        <family val="3"/>
        <charset val="134"/>
      </rPr>
      <t>数据是用户手工删除还是采取其他方案</t>
    </r>
    <phoneticPr fontId="12" type="noConversion"/>
  </si>
  <si>
    <r>
      <rPr>
        <sz val="10"/>
        <color theme="1"/>
        <rFont val="宋体"/>
        <family val="3"/>
        <charset val="134"/>
      </rPr>
      <t>所有模版实际数</t>
    </r>
    <phoneticPr fontId="12" type="noConversion"/>
  </si>
  <si>
    <r>
      <rPr>
        <sz val="10"/>
        <color theme="1"/>
        <rFont val="宋体"/>
        <family val="3"/>
        <charset val="134"/>
      </rPr>
      <t>解决中</t>
    </r>
  </si>
  <si>
    <t>P0180</t>
    <phoneticPr fontId="12" type="noConversion"/>
  </si>
  <si>
    <r>
      <rPr>
        <sz val="10"/>
        <color theme="1"/>
        <rFont val="宋体"/>
        <family val="3"/>
        <charset val="134"/>
      </rPr>
      <t>目前小</t>
    </r>
    <r>
      <rPr>
        <sz val="10"/>
        <color theme="1"/>
        <rFont val="Arial"/>
        <family val="2"/>
      </rPr>
      <t>BI</t>
    </r>
    <r>
      <rPr>
        <sz val="10"/>
        <color theme="1"/>
        <rFont val="宋体"/>
        <family val="3"/>
        <charset val="134"/>
      </rPr>
      <t>系统的报表名称排序杂乱无章，希望按照不同的板块进行排序</t>
    </r>
    <phoneticPr fontId="12" type="noConversion"/>
  </si>
  <si>
    <r>
      <rPr>
        <sz val="10"/>
        <color theme="1"/>
        <rFont val="宋体"/>
        <family val="3"/>
        <charset val="134"/>
      </rPr>
      <t>小</t>
    </r>
    <r>
      <rPr>
        <sz val="10"/>
        <color theme="1"/>
        <rFont val="Arial"/>
        <family val="2"/>
      </rPr>
      <t>BI</t>
    </r>
    <r>
      <rPr>
        <sz val="10"/>
        <color theme="1"/>
        <rFont val="宋体"/>
        <family val="3"/>
        <charset val="134"/>
      </rPr>
      <t>报表</t>
    </r>
    <phoneticPr fontId="12" type="noConversion"/>
  </si>
  <si>
    <t>P0182</t>
    <phoneticPr fontId="12" type="noConversion"/>
  </si>
  <si>
    <r>
      <rPr>
        <sz val="10"/>
        <color theme="1"/>
        <rFont val="宋体"/>
        <family val="3"/>
        <charset val="134"/>
      </rPr>
      <t>小</t>
    </r>
    <r>
      <rPr>
        <sz val="10"/>
        <color theme="1"/>
        <rFont val="Arial"/>
        <family val="2"/>
      </rPr>
      <t>BI</t>
    </r>
    <r>
      <rPr>
        <sz val="10"/>
        <color theme="1"/>
        <rFont val="宋体"/>
        <family val="3"/>
        <charset val="134"/>
      </rPr>
      <t>报表只增加费用大类显示层次无法完全满足需求，希望能够将费用小类也展示出来</t>
    </r>
    <phoneticPr fontId="12" type="noConversion"/>
  </si>
  <si>
    <t>P0222</t>
    <phoneticPr fontId="12" type="noConversion"/>
  </si>
  <si>
    <r>
      <rPr>
        <sz val="10"/>
        <color theme="1"/>
        <rFont val="宋体"/>
        <family val="3"/>
        <charset val="134"/>
      </rPr>
      <t>大搜狐</t>
    </r>
    <r>
      <rPr>
        <sz val="10"/>
        <color theme="1"/>
        <rFont val="Arial"/>
        <family val="2"/>
      </rPr>
      <t>-</t>
    </r>
    <r>
      <rPr>
        <sz val="10"/>
        <color theme="1"/>
        <rFont val="宋体"/>
        <family val="3"/>
        <charset val="134"/>
      </rPr>
      <t>市场推广费用汇总表格式一</t>
    </r>
    <r>
      <rPr>
        <sz val="10"/>
        <color theme="1"/>
        <rFont val="Arial"/>
        <family val="2"/>
      </rPr>
      <t>Q2FcstV1</t>
    </r>
    <r>
      <rPr>
        <sz val="10"/>
        <color theme="1"/>
        <rFont val="宋体"/>
        <family val="3"/>
        <charset val="134"/>
      </rPr>
      <t>版数据，从项目一为</t>
    </r>
    <r>
      <rPr>
        <sz val="10"/>
        <color theme="1"/>
        <rFont val="Arial"/>
        <family val="2"/>
      </rPr>
      <t>“</t>
    </r>
    <r>
      <rPr>
        <sz val="10"/>
        <color theme="1"/>
        <rFont val="宋体"/>
        <family val="3"/>
        <charset val="134"/>
      </rPr>
      <t>日常推广</t>
    </r>
    <r>
      <rPr>
        <sz val="10"/>
        <color theme="1"/>
        <rFont val="Arial"/>
        <family val="2"/>
      </rPr>
      <t>”</t>
    </r>
    <r>
      <rPr>
        <sz val="10"/>
        <color theme="1"/>
        <rFont val="宋体"/>
        <family val="3"/>
        <charset val="134"/>
      </rPr>
      <t>的合同金额字段钻取到明细表时，明细表数据不完整</t>
    </r>
    <phoneticPr fontId="12" type="noConversion"/>
  </si>
  <si>
    <t>P0163</t>
    <phoneticPr fontId="12" type="noConversion"/>
  </si>
  <si>
    <r>
      <rPr>
        <sz val="10"/>
        <color theme="1"/>
        <rFont val="宋体"/>
        <family val="3"/>
        <charset val="134"/>
      </rPr>
      <t>系统需求</t>
    </r>
    <phoneticPr fontId="12" type="noConversion"/>
  </si>
  <si>
    <r>
      <rPr>
        <sz val="10"/>
        <color theme="1"/>
        <rFont val="宋体"/>
        <family val="3"/>
        <charset val="134"/>
      </rPr>
      <t>新增需求</t>
    </r>
    <phoneticPr fontId="12" type="noConversion"/>
  </si>
  <si>
    <r>
      <rPr>
        <sz val="10"/>
        <color theme="1"/>
        <rFont val="宋体"/>
        <family val="3"/>
        <charset val="134"/>
      </rPr>
      <t>小</t>
    </r>
    <r>
      <rPr>
        <sz val="10"/>
        <color theme="1"/>
        <rFont val="Arial"/>
        <family val="2"/>
      </rPr>
      <t>BI</t>
    </r>
    <r>
      <rPr>
        <sz val="10"/>
        <color theme="1"/>
        <rFont val="宋体"/>
        <family val="3"/>
        <charset val="134"/>
      </rPr>
      <t>报表的</t>
    </r>
    <r>
      <rPr>
        <sz val="10"/>
        <color theme="1"/>
        <rFont val="Arial"/>
        <family val="2"/>
      </rPr>
      <t>“</t>
    </r>
    <r>
      <rPr>
        <sz val="10"/>
        <color theme="1"/>
        <rFont val="宋体"/>
        <family val="3"/>
        <charset val="134"/>
      </rPr>
      <t>项目</t>
    </r>
    <r>
      <rPr>
        <sz val="10"/>
        <color theme="1"/>
        <rFont val="Arial"/>
        <family val="2"/>
      </rPr>
      <t>1”</t>
    </r>
    <r>
      <rPr>
        <sz val="10"/>
        <color theme="1"/>
        <rFont val="宋体"/>
        <family val="3"/>
        <charset val="134"/>
      </rPr>
      <t>字段需按费用大类列示，便于从业务上判断分析内容；</t>
    </r>
    <phoneticPr fontId="12" type="noConversion"/>
  </si>
  <si>
    <r>
      <rPr>
        <sz val="10"/>
        <color theme="1"/>
        <rFont val="宋体"/>
        <family val="3"/>
        <charset val="134"/>
      </rPr>
      <t>小</t>
    </r>
    <r>
      <rPr>
        <sz val="10"/>
        <color theme="1"/>
        <rFont val="Arial"/>
        <family val="2"/>
      </rPr>
      <t>BI</t>
    </r>
    <r>
      <rPr>
        <sz val="10"/>
        <color theme="1"/>
        <rFont val="宋体"/>
        <family val="3"/>
        <charset val="134"/>
      </rPr>
      <t>系统</t>
    </r>
    <phoneticPr fontId="12" type="noConversion"/>
  </si>
  <si>
    <r>
      <t>6-</t>
    </r>
    <r>
      <rPr>
        <sz val="10"/>
        <color theme="1"/>
        <rFont val="宋体"/>
        <family val="3"/>
        <charset val="134"/>
      </rPr>
      <t>开发已完成</t>
    </r>
  </si>
  <si>
    <t>P0164</t>
    <phoneticPr fontId="12" type="noConversion"/>
  </si>
  <si>
    <r>
      <rPr>
        <sz val="10"/>
        <color theme="1"/>
        <rFont val="宋体"/>
        <family val="3"/>
        <charset val="134"/>
      </rPr>
      <t>需推动事项</t>
    </r>
    <phoneticPr fontId="12" type="noConversion"/>
  </si>
  <si>
    <r>
      <rPr>
        <sz val="10"/>
        <color theme="1"/>
        <rFont val="宋体"/>
        <family val="3"/>
        <charset val="134"/>
      </rPr>
      <t>需求确认</t>
    </r>
    <phoneticPr fontId="12" type="noConversion"/>
  </si>
  <si>
    <r>
      <rPr>
        <sz val="10"/>
        <color theme="1"/>
        <rFont val="宋体"/>
        <family val="3"/>
        <charset val="134"/>
      </rPr>
      <t>小</t>
    </r>
    <r>
      <rPr>
        <sz val="10"/>
        <color theme="1"/>
        <rFont val="Arial"/>
        <family val="2"/>
      </rPr>
      <t>BI</t>
    </r>
    <r>
      <rPr>
        <sz val="10"/>
        <color theme="1"/>
        <rFont val="宋体"/>
        <family val="3"/>
        <charset val="134"/>
      </rPr>
      <t>报表的</t>
    </r>
    <r>
      <rPr>
        <sz val="10"/>
        <color theme="1"/>
        <rFont val="Arial"/>
        <family val="2"/>
      </rPr>
      <t>“</t>
    </r>
    <r>
      <rPr>
        <sz val="10"/>
        <color theme="1"/>
        <rFont val="宋体"/>
        <family val="3"/>
        <charset val="134"/>
      </rPr>
      <t>项目</t>
    </r>
    <r>
      <rPr>
        <sz val="10"/>
        <color theme="1"/>
        <rFont val="Arial"/>
        <family val="2"/>
      </rPr>
      <t>1”</t>
    </r>
    <r>
      <rPr>
        <sz val="10"/>
        <color theme="1"/>
        <rFont val="宋体"/>
        <family val="3"/>
        <charset val="134"/>
      </rPr>
      <t>字段需按费用大类列示，便于从业务上判断分析内容；目前该需求有两种解决方案，需要在测试环境将两种展示方式调整好，由徐博确认选用哪种展示方式，后台移植到正式环境</t>
    </r>
    <phoneticPr fontId="12" type="noConversion"/>
  </si>
  <si>
    <r>
      <rPr>
        <sz val="10"/>
        <color theme="1"/>
        <rFont val="宋体"/>
        <family val="3"/>
        <charset val="134"/>
      </rPr>
      <t>解决中</t>
    </r>
    <phoneticPr fontId="12" type="noConversion"/>
  </si>
  <si>
    <t>P0166</t>
    <phoneticPr fontId="12" type="noConversion"/>
  </si>
  <si>
    <r>
      <rPr>
        <sz val="10"/>
        <color theme="1"/>
        <rFont val="宋体"/>
        <family val="3"/>
        <charset val="134"/>
      </rPr>
      <t>小</t>
    </r>
    <r>
      <rPr>
        <sz val="10"/>
        <color theme="1"/>
        <rFont val="Arial"/>
        <family val="2"/>
      </rPr>
      <t>BI</t>
    </r>
    <r>
      <rPr>
        <sz val="10"/>
        <color theme="1"/>
        <rFont val="宋体"/>
        <family val="3"/>
        <charset val="134"/>
      </rPr>
      <t>报表的视频板块</t>
    </r>
    <r>
      <rPr>
        <sz val="10"/>
        <color theme="1"/>
        <rFont val="Arial"/>
        <family val="2"/>
      </rPr>
      <t>PR</t>
    </r>
    <r>
      <rPr>
        <sz val="10"/>
        <color theme="1"/>
        <rFont val="宋体"/>
        <family val="3"/>
        <charset val="134"/>
      </rPr>
      <t>系列汇总表目前无法满足用户的需求，需要重新收集视频板块费用大小类与业务分析需要汇总表之间对应关系；</t>
    </r>
    <phoneticPr fontId="12" type="noConversion"/>
  </si>
  <si>
    <r>
      <rPr>
        <sz val="10"/>
        <color theme="1"/>
        <rFont val="宋体"/>
        <family val="3"/>
        <charset val="134"/>
      </rPr>
      <t>已确认</t>
    </r>
    <phoneticPr fontId="12" type="noConversion"/>
  </si>
  <si>
    <t>P0167</t>
    <phoneticPr fontId="12" type="noConversion"/>
  </si>
  <si>
    <r>
      <rPr>
        <sz val="10"/>
        <color theme="1"/>
        <rFont val="宋体"/>
        <family val="3"/>
        <charset val="134"/>
      </rPr>
      <t>小</t>
    </r>
    <r>
      <rPr>
        <sz val="10"/>
        <color theme="1"/>
        <rFont val="Arial"/>
        <family val="2"/>
      </rPr>
      <t>BI</t>
    </r>
    <r>
      <rPr>
        <sz val="10"/>
        <color theme="1"/>
        <rFont val="宋体"/>
        <family val="3"/>
        <charset val="134"/>
      </rPr>
      <t>报表的视频板块</t>
    </r>
    <r>
      <rPr>
        <sz val="10"/>
        <color theme="1"/>
        <rFont val="Arial"/>
        <family val="2"/>
      </rPr>
      <t>PR</t>
    </r>
    <r>
      <rPr>
        <sz val="10"/>
        <color theme="1"/>
        <rFont val="宋体"/>
        <family val="3"/>
        <charset val="134"/>
      </rPr>
      <t>系列汇总表目前无法满足用户的需求，需要在收集到视频板块费用大小类与业务分析需要汇总表之间新对应关系之后修改小</t>
    </r>
    <r>
      <rPr>
        <sz val="10"/>
        <color theme="1"/>
        <rFont val="Arial"/>
        <family val="2"/>
      </rPr>
      <t>BI</t>
    </r>
    <r>
      <rPr>
        <sz val="10"/>
        <color theme="1"/>
        <rFont val="宋体"/>
        <family val="3"/>
        <charset val="134"/>
      </rPr>
      <t>系统报相应的报表</t>
    </r>
    <phoneticPr fontId="12" type="noConversion"/>
  </si>
  <si>
    <t>P0168</t>
    <phoneticPr fontId="12" type="noConversion"/>
  </si>
  <si>
    <r>
      <rPr>
        <sz val="10"/>
        <color theme="1"/>
        <rFont val="宋体"/>
        <family val="3"/>
        <charset val="134"/>
      </rPr>
      <t>系统设置</t>
    </r>
    <phoneticPr fontId="12" type="noConversion"/>
  </si>
  <si>
    <r>
      <rPr>
        <sz val="10"/>
        <color theme="1"/>
        <rFont val="宋体"/>
        <family val="3"/>
        <charset val="134"/>
      </rPr>
      <t>小</t>
    </r>
    <r>
      <rPr>
        <sz val="10"/>
        <color theme="1"/>
        <rFont val="Arial"/>
        <family val="2"/>
      </rPr>
      <t>BI</t>
    </r>
    <r>
      <rPr>
        <sz val="10"/>
        <color theme="1"/>
        <rFont val="宋体"/>
        <family val="3"/>
        <charset val="134"/>
      </rPr>
      <t>报表需要根据用户的权限来配置用户所能够看到的小</t>
    </r>
    <r>
      <rPr>
        <sz val="10"/>
        <color theme="1"/>
        <rFont val="Arial"/>
        <family val="2"/>
      </rPr>
      <t>BI</t>
    </r>
    <r>
      <rPr>
        <sz val="10"/>
        <color theme="1"/>
        <rFont val="宋体"/>
        <family val="3"/>
        <charset val="134"/>
      </rPr>
      <t>报表信息；大搜狐编制组可以查看所有板块的报表，其他板块的编制组只能查看到相应板块的报表</t>
    </r>
    <phoneticPr fontId="12" type="noConversion"/>
  </si>
  <si>
    <t>P0177</t>
    <phoneticPr fontId="12" type="noConversion"/>
  </si>
  <si>
    <r>
      <rPr>
        <sz val="10"/>
        <color theme="1"/>
        <rFont val="宋体"/>
        <family val="3"/>
        <charset val="134"/>
      </rPr>
      <t>系统问题</t>
    </r>
    <phoneticPr fontId="12" type="noConversion"/>
  </si>
  <si>
    <r>
      <rPr>
        <sz val="10"/>
        <color theme="1"/>
        <rFont val="宋体"/>
        <family val="3"/>
        <charset val="134"/>
      </rPr>
      <t>小</t>
    </r>
    <r>
      <rPr>
        <sz val="10"/>
        <color theme="1"/>
        <rFont val="Arial"/>
        <family val="2"/>
      </rPr>
      <t>BI</t>
    </r>
    <r>
      <rPr>
        <sz val="10"/>
        <color theme="1"/>
        <rFont val="宋体"/>
        <family val="3"/>
        <charset val="134"/>
      </rPr>
      <t>报表的</t>
    </r>
    <r>
      <rPr>
        <sz val="10"/>
        <color theme="1"/>
        <rFont val="Arial"/>
        <family val="2"/>
      </rPr>
      <t>“</t>
    </r>
    <r>
      <rPr>
        <sz val="10"/>
        <color theme="1"/>
        <rFont val="宋体"/>
        <family val="3"/>
        <charset val="134"/>
      </rPr>
      <t>项目</t>
    </r>
    <r>
      <rPr>
        <sz val="10"/>
        <color theme="1"/>
        <rFont val="Arial"/>
        <family val="2"/>
      </rPr>
      <t>1”</t>
    </r>
    <r>
      <rPr>
        <sz val="10"/>
        <color theme="1"/>
        <rFont val="宋体"/>
        <family val="3"/>
        <charset val="134"/>
      </rPr>
      <t>字段需按费用大类列示，抽样测试时，发现大搜狐</t>
    </r>
    <r>
      <rPr>
        <sz val="10"/>
        <color theme="1"/>
        <rFont val="Arial"/>
        <family val="2"/>
      </rPr>
      <t>-</t>
    </r>
    <r>
      <rPr>
        <sz val="10"/>
        <color theme="1"/>
        <rFont val="宋体"/>
        <family val="3"/>
        <charset val="134"/>
      </rPr>
      <t>专业服务费用汇总表（格式三</t>
    </r>
    <r>
      <rPr>
        <sz val="10"/>
        <color theme="1"/>
        <rFont val="Arial"/>
        <family val="2"/>
      </rPr>
      <t>/Q1Fcst/Final</t>
    </r>
    <r>
      <rPr>
        <sz val="10"/>
        <color theme="1"/>
        <rFont val="宋体"/>
        <family val="3"/>
        <charset val="134"/>
      </rPr>
      <t>）从项目一字段钻取到的明细表界面，出现</t>
    </r>
    <r>
      <rPr>
        <sz val="10"/>
        <color theme="1"/>
        <rFont val="Arial"/>
        <family val="2"/>
      </rPr>
      <t>“</t>
    </r>
    <r>
      <rPr>
        <sz val="10"/>
        <color theme="1"/>
        <rFont val="宋体"/>
        <family val="3"/>
        <charset val="134"/>
      </rPr>
      <t>费用小类</t>
    </r>
    <r>
      <rPr>
        <sz val="10"/>
        <color theme="1"/>
        <rFont val="Arial"/>
        <family val="2"/>
      </rPr>
      <t>”</t>
    </r>
    <r>
      <rPr>
        <sz val="10"/>
        <color theme="1"/>
        <rFont val="宋体"/>
        <family val="3"/>
        <charset val="134"/>
      </rPr>
      <t>字样</t>
    </r>
    <phoneticPr fontId="12" type="noConversion"/>
  </si>
  <si>
    <t>P0175</t>
    <phoneticPr fontId="12" type="noConversion"/>
  </si>
  <si>
    <r>
      <rPr>
        <sz val="10"/>
        <color theme="1"/>
        <rFont val="宋体"/>
        <family val="3"/>
        <charset val="134"/>
      </rPr>
      <t>新底稿平台系统需要根据技术提供的格式，整理值集信息</t>
    </r>
    <phoneticPr fontId="12" type="noConversion"/>
  </si>
  <si>
    <r>
      <rPr>
        <sz val="10"/>
        <color theme="1"/>
        <rFont val="宋体"/>
        <family val="3"/>
        <charset val="134"/>
      </rPr>
      <t>新底稿平台</t>
    </r>
    <phoneticPr fontId="12" type="noConversion"/>
  </si>
  <si>
    <t>P0176</t>
    <phoneticPr fontId="12" type="noConversion"/>
  </si>
  <si>
    <r>
      <rPr>
        <sz val="10"/>
        <color theme="1"/>
        <rFont val="宋体"/>
        <family val="3"/>
        <charset val="134"/>
      </rPr>
      <t>新底稿平台系统需要根据技术提供的格式，整理所有通用模版的配置信息</t>
    </r>
    <phoneticPr fontId="12" type="noConversion"/>
  </si>
  <si>
    <r>
      <rPr>
        <b/>
        <sz val="10"/>
        <rFont val="宋体"/>
        <family val="3"/>
        <charset val="134"/>
      </rPr>
      <t>问题解决前的处理方式</t>
    </r>
    <phoneticPr fontId="12" type="noConversion"/>
  </si>
  <si>
    <r>
      <rPr>
        <sz val="10"/>
        <rFont val="宋体"/>
        <family val="3"/>
        <charset val="134"/>
      </rPr>
      <t>系统问题</t>
    </r>
  </si>
  <si>
    <r>
      <rPr>
        <sz val="10"/>
        <color theme="1"/>
        <rFont val="宋体"/>
        <family val="2"/>
        <charset val="134"/>
      </rPr>
      <t>新增需求</t>
    </r>
    <phoneticPr fontId="12" type="noConversion"/>
  </si>
  <si>
    <r>
      <rPr>
        <sz val="10"/>
        <rFont val="宋体"/>
        <family val="3"/>
        <charset val="134"/>
      </rPr>
      <t>为了避免实际数接口中有遗漏数据的情况，增加检查报表，用于检查所有</t>
    </r>
    <r>
      <rPr>
        <sz val="10"/>
        <rFont val="Arial"/>
        <family val="2"/>
      </rPr>
      <t>COA GL</t>
    </r>
    <r>
      <rPr>
        <sz val="10"/>
        <rFont val="宋体"/>
        <family val="3"/>
        <charset val="134"/>
      </rPr>
      <t>到</t>
    </r>
    <r>
      <rPr>
        <sz val="10"/>
        <rFont val="Arial"/>
        <family val="2"/>
      </rPr>
      <t>HP</t>
    </r>
    <r>
      <rPr>
        <sz val="10"/>
        <rFont val="宋体"/>
        <family val="3"/>
        <charset val="134"/>
      </rPr>
      <t>匹配不到的账户组合</t>
    </r>
    <phoneticPr fontId="15" type="noConversion"/>
  </si>
  <si>
    <t>Hyperion Planning</t>
    <phoneticPr fontId="12" type="noConversion"/>
  </si>
  <si>
    <r>
      <rPr>
        <sz val="10"/>
        <rFont val="宋体"/>
        <family val="3"/>
        <charset val="134"/>
      </rPr>
      <t>已解决</t>
    </r>
  </si>
  <si>
    <r>
      <rPr>
        <sz val="10"/>
        <rFont val="宋体"/>
        <family val="3"/>
        <charset val="134"/>
      </rPr>
      <t>以完成相关提供检查的</t>
    </r>
    <r>
      <rPr>
        <sz val="10"/>
        <rFont val="Arial"/>
        <family val="2"/>
      </rPr>
      <t>Sql</t>
    </r>
    <phoneticPr fontId="15" type="noConversion"/>
  </si>
  <si>
    <r>
      <rPr>
        <sz val="10"/>
        <rFont val="宋体"/>
        <family val="3"/>
        <charset val="134"/>
      </rPr>
      <t>业务问题</t>
    </r>
    <phoneticPr fontId="15" type="noConversion"/>
  </si>
  <si>
    <r>
      <t xml:space="preserve">Actual,Final </t>
    </r>
    <r>
      <rPr>
        <sz val="10"/>
        <rFont val="宋体"/>
        <family val="3"/>
        <charset val="134"/>
      </rPr>
      <t>到货金额科目过滤</t>
    </r>
    <phoneticPr fontId="15" type="noConversion"/>
  </si>
  <si>
    <r>
      <rPr>
        <sz val="10"/>
        <rFont val="宋体"/>
        <family val="3"/>
        <charset val="134"/>
      </rPr>
      <t>在底稿平台中间表做删除处理</t>
    </r>
    <phoneticPr fontId="15" type="noConversion"/>
  </si>
  <si>
    <r>
      <t>Go2map</t>
    </r>
    <r>
      <rPr>
        <sz val="10"/>
        <rFont val="宋体"/>
        <family val="3"/>
        <charset val="134"/>
      </rPr>
      <t>部门上的所有数据过滤</t>
    </r>
    <phoneticPr fontId="15" type="noConversion"/>
  </si>
  <si>
    <r>
      <rPr>
        <sz val="10"/>
        <rFont val="宋体"/>
        <family val="3"/>
        <charset val="134"/>
      </rPr>
      <t>在跑接口时对该部门做处理。过滤掉数据</t>
    </r>
    <phoneticPr fontId="15" type="noConversion"/>
  </si>
  <si>
    <r>
      <rPr>
        <sz val="10"/>
        <rFont val="宋体"/>
        <family val="3"/>
        <charset val="134"/>
      </rPr>
      <t>业务问题</t>
    </r>
    <phoneticPr fontId="15" type="noConversion"/>
  </si>
  <si>
    <r>
      <rPr>
        <sz val="10"/>
        <rFont val="宋体"/>
        <family val="3"/>
        <charset val="134"/>
      </rPr>
      <t>导出导出焦点和汽车</t>
    </r>
    <r>
      <rPr>
        <sz val="10"/>
        <rFont val="Arial"/>
        <family val="2"/>
      </rPr>
      <t>by nature</t>
    </r>
    <r>
      <rPr>
        <sz val="10"/>
        <rFont val="宋体"/>
        <family val="3"/>
        <charset val="134"/>
      </rPr>
      <t>格式的表单，用于财务线下手工拆分</t>
    </r>
    <phoneticPr fontId="15" type="noConversion"/>
  </si>
  <si>
    <r>
      <rPr>
        <sz val="10"/>
        <rFont val="宋体"/>
        <family val="3"/>
        <charset val="134"/>
      </rPr>
      <t>按照需要新增表单</t>
    </r>
    <phoneticPr fontId="15" type="noConversion"/>
  </si>
  <si>
    <r>
      <t>FR</t>
    </r>
    <r>
      <rPr>
        <sz val="10"/>
        <rFont val="宋体"/>
        <family val="3"/>
        <charset val="134"/>
      </rPr>
      <t>报表</t>
    </r>
    <r>
      <rPr>
        <sz val="10"/>
        <rFont val="Arial"/>
        <family val="2"/>
      </rPr>
      <t xml:space="preserve"> </t>
    </r>
    <r>
      <rPr>
        <sz val="10"/>
        <rFont val="宋体"/>
        <family val="3"/>
        <charset val="134"/>
      </rPr>
      <t>新增搜狐广告收入报表（模版已收到）</t>
    </r>
  </si>
  <si>
    <r>
      <rPr>
        <sz val="10"/>
        <rFont val="宋体"/>
        <family val="3"/>
        <charset val="134"/>
      </rPr>
      <t>已解决</t>
    </r>
    <phoneticPr fontId="15" type="noConversion"/>
  </si>
  <si>
    <r>
      <t>FR FinHP</t>
    </r>
    <r>
      <rPr>
        <sz val="10"/>
        <rFont val="宋体"/>
        <family val="3"/>
        <charset val="134"/>
      </rPr>
      <t>中</t>
    </r>
    <r>
      <rPr>
        <sz val="10"/>
        <rFont val="Arial"/>
        <family val="2"/>
      </rPr>
      <t xml:space="preserve"> Guidance</t>
    </r>
    <r>
      <rPr>
        <sz val="10"/>
        <rFont val="宋体"/>
        <family val="3"/>
        <charset val="134"/>
      </rPr>
      <t>文件夹新增</t>
    </r>
    <r>
      <rPr>
        <sz val="10"/>
        <rFont val="Arial"/>
        <family val="2"/>
      </rPr>
      <t>FR</t>
    </r>
    <r>
      <rPr>
        <sz val="10"/>
        <rFont val="宋体"/>
        <family val="3"/>
        <charset val="134"/>
      </rPr>
      <t>报表</t>
    </r>
    <r>
      <rPr>
        <sz val="10"/>
        <rFont val="Arial"/>
        <family val="2"/>
      </rPr>
      <t xml:space="preserve">FR306 </t>
    </r>
    <r>
      <rPr>
        <sz val="10"/>
        <rFont val="宋体"/>
        <family val="3"/>
        <charset val="134"/>
      </rPr>
      <t>搜狐广告收入报表</t>
    </r>
    <phoneticPr fontId="15" type="noConversion"/>
  </si>
  <si>
    <r>
      <rPr>
        <sz val="10"/>
        <rFont val="宋体"/>
        <family val="3"/>
        <charset val="134"/>
      </rPr>
      <t>搜狗的</t>
    </r>
    <r>
      <rPr>
        <sz val="10"/>
        <rFont val="Arial"/>
        <family val="2"/>
      </rPr>
      <t>EPS</t>
    </r>
    <r>
      <rPr>
        <sz val="10"/>
        <rFont val="宋体"/>
        <family val="3"/>
        <charset val="134"/>
      </rPr>
      <t>计算包括</t>
    </r>
    <r>
      <rPr>
        <sz val="10"/>
        <rFont val="Arial"/>
        <family val="2"/>
      </rPr>
      <t>Go2map</t>
    </r>
  </si>
  <si>
    <r>
      <t>FR</t>
    </r>
    <r>
      <rPr>
        <sz val="10"/>
        <rFont val="宋体"/>
        <family val="3"/>
        <charset val="134"/>
      </rPr>
      <t>中</t>
    </r>
    <r>
      <rPr>
        <sz val="10"/>
        <rFont val="Arial"/>
        <family val="2"/>
      </rPr>
      <t>EPS</t>
    </r>
    <r>
      <rPr>
        <sz val="10"/>
        <rFont val="宋体"/>
        <family val="3"/>
        <charset val="134"/>
      </rPr>
      <t>计算的设置已修改为</t>
    </r>
    <r>
      <rPr>
        <sz val="10"/>
        <rFont val="Arial"/>
        <family val="2"/>
      </rPr>
      <t>Sogoutotal</t>
    </r>
    <phoneticPr fontId="15" type="noConversion"/>
  </si>
  <si>
    <r>
      <t>smartview</t>
    </r>
    <r>
      <rPr>
        <sz val="10"/>
        <rFont val="宋体"/>
        <family val="3"/>
        <charset val="134"/>
      </rPr>
      <t>套表修改：按</t>
    </r>
    <r>
      <rPr>
        <sz val="10"/>
        <rFont val="Arial"/>
        <family val="2"/>
      </rPr>
      <t>bandwidth allocation</t>
    </r>
    <r>
      <rPr>
        <sz val="10"/>
        <rFont val="宋体"/>
        <family val="3"/>
        <charset val="134"/>
      </rPr>
      <t>、</t>
    </r>
    <r>
      <rPr>
        <sz val="10"/>
        <rFont val="Arial"/>
        <family val="2"/>
      </rPr>
      <t>depreciation allocation</t>
    </r>
    <r>
      <rPr>
        <sz val="10"/>
        <rFont val="宋体"/>
        <family val="3"/>
        <charset val="134"/>
      </rPr>
      <t>、</t>
    </r>
    <r>
      <rPr>
        <sz val="10"/>
        <rFont val="Arial"/>
        <family val="2"/>
      </rPr>
      <t>facility allocation</t>
    </r>
    <r>
      <rPr>
        <sz val="10"/>
        <rFont val="宋体"/>
        <family val="3"/>
        <charset val="134"/>
      </rPr>
      <t>、</t>
    </r>
    <r>
      <rPr>
        <sz val="10"/>
        <rFont val="Arial"/>
        <family val="2"/>
      </rPr>
      <t>backoffice allocation</t>
    </r>
    <r>
      <rPr>
        <sz val="10"/>
        <rFont val="宋体"/>
        <family val="3"/>
        <charset val="134"/>
      </rPr>
      <t>和</t>
    </r>
    <r>
      <rPr>
        <sz val="10"/>
        <rFont val="Arial"/>
        <family val="2"/>
      </rPr>
      <t>expense allocation_budget</t>
    </r>
    <r>
      <rPr>
        <sz val="10"/>
        <rFont val="宋体"/>
        <family val="3"/>
        <charset val="134"/>
      </rPr>
      <t>的顺序新增在到货金额下，将原有的搜狐门户拆分为搜狐</t>
    </r>
    <r>
      <rPr>
        <sz val="10"/>
        <rFont val="Arial"/>
        <family val="2"/>
      </rPr>
      <t>_web</t>
    </r>
    <r>
      <rPr>
        <sz val="10"/>
        <rFont val="宋体"/>
        <family val="3"/>
        <charset val="134"/>
      </rPr>
      <t>和搜狐</t>
    </r>
    <r>
      <rPr>
        <sz val="10"/>
        <rFont val="Arial"/>
        <family val="2"/>
      </rPr>
      <t>_mobile</t>
    </r>
    <phoneticPr fontId="15" type="noConversion"/>
  </si>
  <si>
    <r>
      <rPr>
        <sz val="10"/>
        <rFont val="宋体"/>
        <family val="3"/>
        <charset val="134"/>
      </rPr>
      <t>按照要求修改</t>
    </r>
    <phoneticPr fontId="15" type="noConversion"/>
  </si>
  <si>
    <r>
      <rPr>
        <sz val="10"/>
        <rFont val="宋体"/>
        <family val="3"/>
        <charset val="134"/>
      </rPr>
      <t>搜狐</t>
    </r>
    <r>
      <rPr>
        <sz val="10"/>
        <rFont val="Arial"/>
        <family val="2"/>
      </rPr>
      <t>_mobile</t>
    </r>
    <r>
      <rPr>
        <sz val="10"/>
        <rFont val="宋体"/>
        <family val="3"/>
        <charset val="134"/>
      </rPr>
      <t>下移动媒体部门拆分为移动媒体中心、移动平台中心和移动应用探索中心及移动质量保证中心。</t>
    </r>
    <phoneticPr fontId="15" type="noConversion"/>
  </si>
  <si>
    <r>
      <rPr>
        <sz val="10"/>
        <rFont val="宋体"/>
        <family val="3"/>
        <charset val="134"/>
      </rPr>
      <t>按照要求拆分，并检查更新搜狐应用所有表单及规则，</t>
    </r>
    <r>
      <rPr>
        <sz val="10"/>
        <rFont val="Arial"/>
        <family val="2"/>
      </rPr>
      <t>FR</t>
    </r>
    <r>
      <rPr>
        <sz val="10"/>
        <rFont val="宋体"/>
        <family val="3"/>
        <charset val="134"/>
      </rPr>
      <t>；同步更新</t>
    </r>
    <r>
      <rPr>
        <sz val="10"/>
        <rFont val="Arial"/>
        <family val="2"/>
      </rPr>
      <t>Planning vs EBS</t>
    </r>
    <r>
      <rPr>
        <sz val="10"/>
        <rFont val="宋体"/>
        <family val="3"/>
        <charset val="134"/>
      </rPr>
      <t>部门映射</t>
    </r>
    <phoneticPr fontId="15" type="noConversion"/>
  </si>
  <si>
    <r>
      <rPr>
        <sz val="10"/>
        <rFont val="宋体"/>
        <family val="3"/>
        <charset val="134"/>
      </rPr>
      <t>大搜狐需要按明细部门和明细资产类别调整折旧费用</t>
    </r>
    <phoneticPr fontId="15" type="noConversion"/>
  </si>
  <si>
    <r>
      <rPr>
        <sz val="10"/>
        <rFont val="宋体"/>
        <family val="3"/>
        <charset val="134"/>
      </rPr>
      <t>增加折旧费用工作科目折旧费用</t>
    </r>
    <r>
      <rPr>
        <sz val="10"/>
        <rFont val="Arial"/>
        <family val="2"/>
      </rPr>
      <t>_</t>
    </r>
    <r>
      <rPr>
        <sz val="10"/>
        <rFont val="宋体"/>
        <family val="3"/>
        <charset val="134"/>
      </rPr>
      <t>部门调整、新增表单</t>
    </r>
    <r>
      <rPr>
        <sz val="10"/>
        <rFont val="Arial"/>
        <family val="2"/>
      </rPr>
      <t>S_Dpr_209_</t>
    </r>
    <r>
      <rPr>
        <sz val="10"/>
        <rFont val="宋体"/>
        <family val="3"/>
        <charset val="134"/>
      </rPr>
      <t>部门自有折旧费用调整表用于折旧费用的调整，并修改相关规则</t>
    </r>
    <phoneticPr fontId="15" type="noConversion"/>
  </si>
  <si>
    <r>
      <rPr>
        <sz val="10"/>
        <rFont val="宋体"/>
        <family val="3"/>
        <charset val="134"/>
      </rPr>
      <t>大搜狐的销售费用分摊直接从其他应用取值，承载部门从办公费用分摊更改为广告其他</t>
    </r>
    <phoneticPr fontId="15" type="noConversion"/>
  </si>
  <si>
    <r>
      <rPr>
        <sz val="10"/>
        <rFont val="宋体"/>
        <family val="3"/>
        <charset val="134"/>
      </rPr>
      <t>修改规则，将销售费用分摊全部接入部门广告其他</t>
    </r>
    <phoneticPr fontId="15" type="noConversion"/>
  </si>
  <si>
    <r>
      <t>coa</t>
    </r>
    <r>
      <rPr>
        <sz val="10"/>
        <rFont val="宋体"/>
        <family val="3"/>
        <charset val="134"/>
      </rPr>
      <t>子目段</t>
    </r>
    <r>
      <rPr>
        <sz val="10"/>
        <rFont val="Arial"/>
        <family val="2"/>
      </rPr>
      <t>Salary&amp;Bendfits</t>
    </r>
    <r>
      <rPr>
        <sz val="10"/>
        <rFont val="宋体"/>
        <family val="3"/>
        <charset val="134"/>
      </rPr>
      <t>下的</t>
    </r>
    <r>
      <rPr>
        <sz val="10"/>
        <rFont val="Arial"/>
        <family val="2"/>
      </rPr>
      <t>Stock Compensation</t>
    </r>
    <r>
      <rPr>
        <sz val="10"/>
        <rFont val="宋体"/>
        <family val="3"/>
        <charset val="134"/>
      </rPr>
      <t>应该改对应到预算系统的</t>
    </r>
    <r>
      <rPr>
        <sz val="10"/>
        <rFont val="Arial"/>
        <family val="2"/>
      </rPr>
      <t>US GAAP</t>
    </r>
    <r>
      <rPr>
        <sz val="10"/>
        <rFont val="宋体"/>
        <family val="3"/>
        <charset val="134"/>
      </rPr>
      <t>下的</t>
    </r>
    <r>
      <rPr>
        <sz val="10"/>
        <rFont val="Arial"/>
        <family val="2"/>
      </rPr>
      <t>SBC costs</t>
    </r>
    <phoneticPr fontId="15" type="noConversion"/>
  </si>
  <si>
    <r>
      <rPr>
        <sz val="10"/>
        <rFont val="宋体"/>
        <family val="3"/>
        <charset val="134"/>
      </rPr>
      <t>修改业务应用科目映射表，删除原有的</t>
    </r>
    <r>
      <rPr>
        <sz val="10"/>
        <rFont val="Arial"/>
        <family val="2"/>
      </rPr>
      <t>Stock compensation</t>
    </r>
    <r>
      <rPr>
        <sz val="10"/>
        <rFont val="宋体"/>
        <family val="3"/>
        <charset val="134"/>
      </rPr>
      <t>的映射；修改财务应用的映射表，将对应预算科目修改为对应</t>
    </r>
    <r>
      <rPr>
        <sz val="10"/>
        <rFont val="Arial"/>
        <family val="2"/>
      </rPr>
      <t>SBC GAAP</t>
    </r>
    <phoneticPr fontId="15" type="noConversion"/>
  </si>
  <si>
    <r>
      <rPr>
        <sz val="10"/>
        <rFont val="宋体"/>
        <family val="3"/>
        <charset val="134"/>
      </rPr>
      <t>系统问题</t>
    </r>
    <phoneticPr fontId="15" type="noConversion"/>
  </si>
  <si>
    <r>
      <rPr>
        <sz val="10"/>
        <rFont val="宋体"/>
        <family val="3"/>
        <charset val="134"/>
      </rPr>
      <t>视频调整节点收集口径的带宽费用后，在</t>
    </r>
    <r>
      <rPr>
        <sz val="10"/>
        <rFont val="Arial"/>
        <family val="2"/>
      </rPr>
      <t>“</t>
    </r>
    <r>
      <rPr>
        <sz val="10"/>
        <rFont val="宋体"/>
        <family val="3"/>
        <charset val="134"/>
      </rPr>
      <t>分摊前带宽费用合计</t>
    </r>
    <r>
      <rPr>
        <sz val="10"/>
        <rFont val="Arial"/>
        <family val="2"/>
      </rPr>
      <t>”</t>
    </r>
    <r>
      <rPr>
        <sz val="10"/>
        <rFont val="宋体"/>
        <family val="3"/>
        <charset val="134"/>
      </rPr>
      <t>上数据没有更新</t>
    </r>
    <phoneticPr fontId="15" type="noConversion"/>
  </si>
  <si>
    <r>
      <rPr>
        <sz val="10"/>
        <rFont val="宋体"/>
        <family val="3"/>
        <charset val="134"/>
      </rPr>
      <t>表单上规则运行设置为保存及运行，在没有运行相关表单上的规则的情况下，数据不会自动更新；将整体带宽费用的汇总计算规则新增到节点收集口径的规则中，确保修改节点的信息后，</t>
    </r>
    <r>
      <rPr>
        <sz val="10"/>
        <rFont val="Arial"/>
        <family val="2"/>
      </rPr>
      <t>“</t>
    </r>
    <r>
      <rPr>
        <sz val="10"/>
        <rFont val="宋体"/>
        <family val="3"/>
        <charset val="134"/>
      </rPr>
      <t>分摊前带宽费用合计</t>
    </r>
    <r>
      <rPr>
        <sz val="10"/>
        <rFont val="Arial"/>
        <family val="2"/>
      </rPr>
      <t>”</t>
    </r>
    <r>
      <rPr>
        <sz val="10"/>
        <rFont val="宋体"/>
        <family val="3"/>
        <charset val="134"/>
      </rPr>
      <t>数据会更新</t>
    </r>
    <phoneticPr fontId="15" type="noConversion"/>
  </si>
  <si>
    <r>
      <rPr>
        <sz val="10"/>
        <rFont val="宋体"/>
        <family val="3"/>
        <charset val="134"/>
      </rPr>
      <t>每个应用需要一条大汇总规则，用于数据的全量汇总</t>
    </r>
    <phoneticPr fontId="15" type="noConversion"/>
  </si>
  <si>
    <r>
      <t>5</t>
    </r>
    <r>
      <rPr>
        <sz val="10"/>
        <rFont val="宋体"/>
        <family val="3"/>
        <charset val="134"/>
      </rPr>
      <t>个应用分别新增大汇总规则</t>
    </r>
    <phoneticPr fontId="15" type="noConversion"/>
  </si>
  <si>
    <r>
      <rPr>
        <sz val="10"/>
        <rFont val="宋体"/>
        <family val="3"/>
        <charset val="134"/>
      </rPr>
      <t>有发生</t>
    </r>
    <r>
      <rPr>
        <sz val="10"/>
        <rFont val="Arial"/>
        <family val="2"/>
      </rPr>
      <t>incometax</t>
    </r>
    <r>
      <rPr>
        <sz val="10"/>
        <rFont val="宋体"/>
        <family val="3"/>
        <charset val="134"/>
      </rPr>
      <t>实际数的法人在预算系统没有维护，实际数取数的映射逻辑确认</t>
    </r>
    <phoneticPr fontId="15" type="noConversion"/>
  </si>
  <si>
    <r>
      <rPr>
        <sz val="10"/>
        <rFont val="宋体"/>
        <family val="3"/>
        <charset val="134"/>
      </rPr>
      <t>与财务同学确认在预算系统新增相应发生了</t>
    </r>
    <r>
      <rPr>
        <sz val="10"/>
        <rFont val="Arial"/>
        <family val="2"/>
      </rPr>
      <t>incometax</t>
    </r>
    <r>
      <rPr>
        <sz val="10"/>
        <rFont val="宋体"/>
        <family val="3"/>
        <charset val="134"/>
      </rPr>
      <t>的法人</t>
    </r>
    <r>
      <rPr>
        <sz val="10"/>
        <rFont val="Arial"/>
        <family val="2"/>
      </rPr>
      <t>103,113,501</t>
    </r>
    <r>
      <rPr>
        <sz val="10"/>
        <rFont val="宋体"/>
        <family val="3"/>
        <charset val="134"/>
      </rPr>
      <t>和</t>
    </r>
    <r>
      <rPr>
        <sz val="10"/>
        <rFont val="Arial"/>
        <family val="2"/>
      </rPr>
      <t>502</t>
    </r>
    <r>
      <rPr>
        <sz val="10"/>
        <rFont val="宋体"/>
        <family val="3"/>
        <charset val="134"/>
      </rPr>
      <t>，同时修改</t>
    </r>
    <r>
      <rPr>
        <sz val="10"/>
        <rFont val="Arial"/>
        <family val="2"/>
      </rPr>
      <t>COA Spare4</t>
    </r>
    <r>
      <rPr>
        <sz val="10"/>
        <rFont val="宋体"/>
        <family val="3"/>
        <charset val="134"/>
      </rPr>
      <t>的映射表，新增法人映射</t>
    </r>
    <phoneticPr fontId="15" type="noConversion"/>
  </si>
  <si>
    <r>
      <rPr>
        <sz val="10"/>
        <rFont val="宋体"/>
        <family val="3"/>
        <charset val="134"/>
      </rPr>
      <t>将</t>
    </r>
    <r>
      <rPr>
        <sz val="10"/>
        <rFont val="Arial"/>
        <family val="2"/>
      </rPr>
      <t>Go2MapPC</t>
    </r>
    <r>
      <rPr>
        <sz val="10"/>
        <rFont val="宋体"/>
        <family val="3"/>
        <charset val="134"/>
      </rPr>
      <t>端从大搜狐架构中拿掉，新增到</t>
    </r>
    <r>
      <rPr>
        <sz val="10"/>
        <rFont val="Arial"/>
        <family val="2"/>
      </rPr>
      <t>Sogou</t>
    </r>
    <r>
      <rPr>
        <sz val="10"/>
        <rFont val="宋体"/>
        <family val="3"/>
        <charset val="134"/>
      </rPr>
      <t>中，同步修改相应表单，</t>
    </r>
    <r>
      <rPr>
        <sz val="10"/>
        <rFont val="Arial"/>
        <family val="2"/>
      </rPr>
      <t>FR,</t>
    </r>
    <r>
      <rPr>
        <sz val="10"/>
        <rFont val="宋体"/>
        <family val="3"/>
        <charset val="134"/>
      </rPr>
      <t>规则，审批等</t>
    </r>
    <phoneticPr fontId="15" type="noConversion"/>
  </si>
  <si>
    <r>
      <rPr>
        <sz val="10"/>
        <rFont val="宋体"/>
        <family val="3"/>
        <charset val="134"/>
      </rPr>
      <t>新增维值</t>
    </r>
    <r>
      <rPr>
        <sz val="10"/>
        <rFont val="Arial"/>
        <family val="2"/>
      </rPr>
      <t>SOGOUTOTAL</t>
    </r>
    <r>
      <rPr>
        <sz val="10"/>
        <rFont val="宋体"/>
        <family val="3"/>
        <charset val="134"/>
      </rPr>
      <t>作为</t>
    </r>
    <r>
      <rPr>
        <sz val="10"/>
        <rFont val="Arial"/>
        <family val="2"/>
      </rPr>
      <t>sogou</t>
    </r>
    <r>
      <rPr>
        <sz val="10"/>
        <rFont val="宋体"/>
        <family val="3"/>
        <charset val="134"/>
      </rPr>
      <t>的父层将</t>
    </r>
    <r>
      <rPr>
        <sz val="10"/>
        <rFont val="Arial"/>
        <family val="2"/>
      </rPr>
      <t>go2mappc</t>
    </r>
    <r>
      <rPr>
        <sz val="10"/>
        <rFont val="宋体"/>
        <family val="3"/>
        <charset val="134"/>
      </rPr>
      <t>端挪至</t>
    </r>
    <r>
      <rPr>
        <sz val="10"/>
        <rFont val="Arial"/>
        <family val="2"/>
      </rPr>
      <t>SOGOUTOTAL</t>
    </r>
    <r>
      <rPr>
        <sz val="10"/>
        <rFont val="宋体"/>
        <family val="3"/>
        <charset val="134"/>
      </rPr>
      <t>下；修改所有相关的表单，</t>
    </r>
    <r>
      <rPr>
        <sz val="10"/>
        <rFont val="Arial"/>
        <family val="2"/>
      </rPr>
      <t>FR</t>
    </r>
    <r>
      <rPr>
        <sz val="10"/>
        <rFont val="宋体"/>
        <family val="3"/>
        <charset val="134"/>
      </rPr>
      <t>，规则并重新设置审批流</t>
    </r>
    <phoneticPr fontId="15" type="noConversion"/>
  </si>
  <si>
    <r>
      <rPr>
        <sz val="10"/>
        <rFont val="宋体"/>
        <family val="3"/>
        <charset val="134"/>
      </rPr>
      <t>畅游</t>
    </r>
    <r>
      <rPr>
        <sz val="10"/>
        <rFont val="Arial"/>
        <family val="2"/>
      </rPr>
      <t>NCI</t>
    </r>
    <r>
      <rPr>
        <sz val="10"/>
        <rFont val="宋体"/>
        <family val="3"/>
        <charset val="134"/>
      </rPr>
      <t>的计算逻辑修改为</t>
    </r>
    <r>
      <rPr>
        <sz val="10"/>
        <rFont val="Arial"/>
        <family val="2"/>
      </rPr>
      <t>NET INCOME</t>
    </r>
    <r>
      <rPr>
        <sz val="10"/>
        <rFont val="宋体"/>
        <family val="3"/>
        <charset val="134"/>
      </rPr>
      <t>减去所有</t>
    </r>
    <r>
      <rPr>
        <sz val="10"/>
        <rFont val="Arial"/>
        <family val="2"/>
      </rPr>
      <t>US GAAP</t>
    </r>
    <r>
      <rPr>
        <sz val="10"/>
        <rFont val="宋体"/>
        <family val="3"/>
        <charset val="134"/>
      </rPr>
      <t>调整项后在乘以</t>
    </r>
    <r>
      <rPr>
        <sz val="10"/>
        <rFont val="Arial"/>
        <family val="2"/>
      </rPr>
      <t>GAAP NCI</t>
    </r>
    <r>
      <rPr>
        <sz val="10"/>
        <rFont val="宋体"/>
        <family val="3"/>
        <charset val="134"/>
      </rPr>
      <t>的比例</t>
    </r>
    <phoneticPr fontId="15" type="noConversion"/>
  </si>
  <si>
    <r>
      <rPr>
        <sz val="10"/>
        <rFont val="宋体"/>
        <family val="3"/>
        <charset val="134"/>
      </rPr>
      <t>修改规则逻辑，将</t>
    </r>
    <r>
      <rPr>
        <sz val="10"/>
        <rFont val="Arial"/>
        <family val="2"/>
      </rPr>
      <t>Gaap NCI</t>
    </r>
    <r>
      <rPr>
        <sz val="10"/>
        <rFont val="宋体"/>
        <family val="3"/>
        <charset val="134"/>
      </rPr>
      <t>的计算逻辑按照要求进行调整</t>
    </r>
    <phoneticPr fontId="15" type="noConversion"/>
  </si>
  <si>
    <r>
      <t>smartview by nature</t>
    </r>
    <r>
      <rPr>
        <sz val="10"/>
        <rFont val="宋体"/>
        <family val="3"/>
        <charset val="134"/>
      </rPr>
      <t>套表中新增大搜狐下</t>
    </r>
    <r>
      <rPr>
        <sz val="10"/>
        <rFont val="Arial"/>
        <family val="2"/>
      </rPr>
      <t>WEB,MOBILE,CORPORATE</t>
    </r>
    <r>
      <rPr>
        <sz val="10"/>
        <rFont val="宋体"/>
        <family val="3"/>
        <charset val="134"/>
      </rPr>
      <t>和无线的表单</t>
    </r>
    <phoneticPr fontId="15" type="noConversion"/>
  </si>
  <si>
    <r>
      <rPr>
        <sz val="10"/>
        <rFont val="宋体"/>
        <family val="3"/>
        <charset val="134"/>
      </rPr>
      <t>按照要求新增表单</t>
    </r>
    <phoneticPr fontId="15" type="noConversion"/>
  </si>
  <si>
    <r>
      <t>smart view by nature</t>
    </r>
    <r>
      <rPr>
        <sz val="10"/>
        <rFont val="宋体"/>
        <family val="3"/>
        <charset val="134"/>
      </rPr>
      <t>套表中所有表单行上需要新增</t>
    </r>
    <r>
      <rPr>
        <sz val="10"/>
        <rFont val="Arial"/>
        <family val="2"/>
      </rPr>
      <t>US GAAP</t>
    </r>
    <r>
      <rPr>
        <sz val="10"/>
        <rFont val="宋体"/>
        <family val="3"/>
        <charset val="134"/>
      </rPr>
      <t>相关的部分</t>
    </r>
    <phoneticPr fontId="15" type="noConversion"/>
  </si>
  <si>
    <r>
      <rPr>
        <sz val="10"/>
        <rFont val="宋体"/>
        <family val="3"/>
        <charset val="134"/>
      </rPr>
      <t>按照要求修改表单</t>
    </r>
    <phoneticPr fontId="15" type="noConversion"/>
  </si>
  <si>
    <r>
      <t>FR Guidance Bizline for perfomance</t>
    </r>
    <r>
      <rPr>
        <sz val="10"/>
        <rFont val="宋体"/>
        <family val="3"/>
        <charset val="134"/>
      </rPr>
      <t>在下面加上</t>
    </r>
    <r>
      <rPr>
        <sz val="10"/>
        <rFont val="Arial"/>
        <family val="2"/>
      </rPr>
      <t>US GAAP</t>
    </r>
    <r>
      <rPr>
        <sz val="10"/>
        <rFont val="宋体"/>
        <family val="3"/>
        <charset val="134"/>
      </rPr>
      <t>相关部分</t>
    </r>
    <phoneticPr fontId="15" type="noConversion"/>
  </si>
  <si>
    <r>
      <rPr>
        <sz val="10"/>
        <rFont val="宋体"/>
        <family val="3"/>
        <charset val="134"/>
      </rPr>
      <t>按照要求修改</t>
    </r>
    <r>
      <rPr>
        <sz val="10"/>
        <rFont val="Arial"/>
        <family val="2"/>
      </rPr>
      <t>FR</t>
    </r>
    <phoneticPr fontId="15" type="noConversion"/>
  </si>
  <si>
    <r>
      <rPr>
        <sz val="10"/>
        <rFont val="宋体"/>
        <family val="3"/>
        <charset val="134"/>
      </rPr>
      <t>搜狐</t>
    </r>
    <r>
      <rPr>
        <sz val="10"/>
        <rFont val="Arial"/>
        <family val="2"/>
      </rPr>
      <t>mobile</t>
    </r>
    <r>
      <rPr>
        <sz val="10"/>
        <rFont val="宋体"/>
        <family val="3"/>
        <charset val="134"/>
      </rPr>
      <t>下的所有部门四大费用属性由</t>
    </r>
    <r>
      <rPr>
        <sz val="10"/>
        <rFont val="Arial"/>
        <family val="2"/>
      </rPr>
      <t>SM</t>
    </r>
    <r>
      <rPr>
        <sz val="10"/>
        <rFont val="宋体"/>
        <family val="3"/>
        <charset val="134"/>
      </rPr>
      <t>改为</t>
    </r>
    <r>
      <rPr>
        <sz val="10"/>
        <rFont val="Arial"/>
        <family val="2"/>
      </rPr>
      <t xml:space="preserve">PD
</t>
    </r>
    <phoneticPr fontId="15" type="noConversion"/>
  </si>
  <si>
    <r>
      <rPr>
        <sz val="10"/>
        <rFont val="宋体"/>
        <family val="3"/>
        <charset val="134"/>
      </rPr>
      <t>按照要求将系统内相关部门的费用属性改为</t>
    </r>
    <r>
      <rPr>
        <sz val="10"/>
        <rFont val="Arial"/>
        <family val="2"/>
      </rPr>
      <t>PD</t>
    </r>
    <phoneticPr fontId="15" type="noConversion"/>
  </si>
  <si>
    <t>P0173</t>
    <phoneticPr fontId="12" type="noConversion"/>
  </si>
  <si>
    <r>
      <rPr>
        <sz val="10"/>
        <color theme="1"/>
        <rFont val="宋体"/>
        <family val="3"/>
        <charset val="134"/>
      </rPr>
      <t>大搜狐板块新增了预算部门，需要同步增加相关映射</t>
    </r>
    <phoneticPr fontId="12" type="noConversion"/>
  </si>
  <si>
    <r>
      <rPr>
        <sz val="10"/>
        <color theme="1"/>
        <rFont val="宋体"/>
        <family val="2"/>
        <charset val="134"/>
      </rPr>
      <t>大搜狐和财务映射表</t>
    </r>
    <phoneticPr fontId="12" type="noConversion"/>
  </si>
  <si>
    <r>
      <rPr>
        <sz val="10"/>
        <color theme="1"/>
        <rFont val="宋体"/>
        <family val="2"/>
        <charset val="134"/>
      </rPr>
      <t>已发布</t>
    </r>
    <phoneticPr fontId="12" type="noConversion"/>
  </si>
  <si>
    <r>
      <rPr>
        <sz val="10"/>
        <color theme="1"/>
        <rFont val="宋体"/>
        <family val="2"/>
        <charset val="134"/>
      </rPr>
      <t>系统问题</t>
    </r>
    <phoneticPr fontId="12" type="noConversion"/>
  </si>
  <si>
    <r>
      <rPr>
        <sz val="10"/>
        <color theme="1"/>
        <rFont val="宋体"/>
        <family val="2"/>
        <charset val="134"/>
      </rPr>
      <t>在进行汽车板块数据复制的过程中，系统出现报错的情况</t>
    </r>
    <phoneticPr fontId="12" type="noConversion"/>
  </si>
  <si>
    <r>
      <rPr>
        <sz val="10"/>
        <color theme="1"/>
        <rFont val="宋体"/>
        <family val="2"/>
        <charset val="134"/>
      </rPr>
      <t>所有模版</t>
    </r>
    <phoneticPr fontId="12" type="noConversion"/>
  </si>
  <si>
    <r>
      <rPr>
        <sz val="10"/>
        <color theme="1"/>
        <rFont val="宋体"/>
        <family val="2"/>
        <charset val="134"/>
      </rPr>
      <t>原因是计划费用模板变更，但是复制程序里面，对模板的数据字段名称没有变更</t>
    </r>
    <phoneticPr fontId="12" type="noConversion"/>
  </si>
  <si>
    <t>P0181</t>
    <phoneticPr fontId="12" type="noConversion"/>
  </si>
  <si>
    <r>
      <rPr>
        <sz val="10"/>
        <color theme="1"/>
        <rFont val="宋体"/>
        <family val="3"/>
        <charset val="134"/>
      </rPr>
      <t>系统需求</t>
    </r>
    <phoneticPr fontId="12" type="noConversion"/>
  </si>
  <si>
    <r>
      <rPr>
        <sz val="10"/>
        <color theme="1"/>
        <rFont val="宋体"/>
        <family val="3"/>
        <charset val="134"/>
      </rPr>
      <t>新增需求</t>
    </r>
    <phoneticPr fontId="12" type="noConversion"/>
  </si>
  <si>
    <r>
      <rPr>
        <sz val="10"/>
        <color theme="1"/>
        <rFont val="宋体"/>
        <family val="3"/>
        <charset val="134"/>
      </rPr>
      <t>小</t>
    </r>
    <r>
      <rPr>
        <sz val="10"/>
        <color theme="1"/>
        <rFont val="Arial"/>
        <family val="2"/>
      </rPr>
      <t>BI</t>
    </r>
    <r>
      <rPr>
        <sz val="10"/>
        <color theme="1"/>
        <rFont val="宋体"/>
        <family val="3"/>
        <charset val="134"/>
      </rPr>
      <t>报表的格式二（按月汇总报表），将月份显示为</t>
    </r>
    <r>
      <rPr>
        <sz val="10"/>
        <color theme="1"/>
        <rFont val="Arial"/>
        <family val="2"/>
      </rPr>
      <t>XXXX-XX</t>
    </r>
    <r>
      <rPr>
        <sz val="10"/>
        <color theme="1"/>
        <rFont val="宋体"/>
        <family val="3"/>
        <charset val="134"/>
      </rPr>
      <t>的形式如</t>
    </r>
    <r>
      <rPr>
        <sz val="10"/>
        <color theme="1"/>
        <rFont val="Arial"/>
        <family val="2"/>
      </rPr>
      <t>2013-01</t>
    </r>
    <r>
      <rPr>
        <sz val="10"/>
        <color theme="1"/>
        <rFont val="宋体"/>
        <family val="3"/>
        <charset val="134"/>
      </rPr>
      <t>月，或者显示为</t>
    </r>
    <r>
      <rPr>
        <sz val="10"/>
        <color theme="1"/>
        <rFont val="Arial"/>
        <family val="2"/>
      </rPr>
      <t>Jan</t>
    </r>
    <r>
      <rPr>
        <sz val="10"/>
        <color theme="1"/>
        <rFont val="宋体"/>
        <family val="3"/>
        <charset val="134"/>
      </rPr>
      <t>、</t>
    </r>
    <r>
      <rPr>
        <sz val="10"/>
        <color theme="1"/>
        <rFont val="Arial"/>
        <family val="2"/>
      </rPr>
      <t>Feb</t>
    </r>
    <r>
      <rPr>
        <sz val="10"/>
        <color theme="1"/>
        <rFont val="宋体"/>
        <family val="3"/>
        <charset val="134"/>
      </rPr>
      <t>等</t>
    </r>
    <phoneticPr fontId="12" type="noConversion"/>
  </si>
  <si>
    <r>
      <rPr>
        <sz val="10"/>
        <color theme="1"/>
        <rFont val="宋体"/>
        <family val="3"/>
        <charset val="134"/>
      </rPr>
      <t>小</t>
    </r>
    <r>
      <rPr>
        <sz val="10"/>
        <color theme="1"/>
        <rFont val="Arial"/>
        <family val="2"/>
      </rPr>
      <t>BI</t>
    </r>
    <r>
      <rPr>
        <sz val="10"/>
        <color theme="1"/>
        <rFont val="宋体"/>
        <family val="3"/>
        <charset val="134"/>
      </rPr>
      <t>报表</t>
    </r>
    <phoneticPr fontId="12" type="noConversion"/>
  </si>
  <si>
    <r>
      <t>12-</t>
    </r>
    <r>
      <rPr>
        <sz val="10"/>
        <color theme="1"/>
        <rFont val="宋体"/>
        <family val="3"/>
        <charset val="134"/>
      </rPr>
      <t>已发布</t>
    </r>
    <phoneticPr fontId="12" type="noConversion"/>
  </si>
  <si>
    <r>
      <rPr>
        <sz val="10"/>
        <color theme="1"/>
        <rFont val="宋体"/>
        <family val="3"/>
        <charset val="134"/>
      </rPr>
      <t>修改为英文简写，并且首字母大写，例如：</t>
    </r>
    <r>
      <rPr>
        <sz val="10"/>
        <color theme="1"/>
        <rFont val="Arial"/>
        <family val="2"/>
      </rPr>
      <t>Jan</t>
    </r>
    <r>
      <rPr>
        <sz val="10"/>
        <color theme="1"/>
        <rFont val="宋体"/>
        <family val="3"/>
        <charset val="134"/>
      </rPr>
      <t>、</t>
    </r>
    <r>
      <rPr>
        <sz val="10"/>
        <color theme="1"/>
        <rFont val="Arial"/>
        <family val="2"/>
      </rPr>
      <t>Feb</t>
    </r>
    <phoneticPr fontId="12" type="noConversion"/>
  </si>
  <si>
    <t>P0183</t>
    <phoneticPr fontId="12" type="noConversion"/>
  </si>
  <si>
    <r>
      <rPr>
        <sz val="10"/>
        <color theme="1"/>
        <rFont val="宋体"/>
        <family val="3"/>
        <charset val="134"/>
      </rPr>
      <t>小</t>
    </r>
    <r>
      <rPr>
        <sz val="10"/>
        <color theme="1"/>
        <rFont val="Arial"/>
        <family val="2"/>
      </rPr>
      <t>BI</t>
    </r>
    <r>
      <rPr>
        <sz val="10"/>
        <color theme="1"/>
        <rFont val="宋体"/>
        <family val="3"/>
        <charset val="134"/>
      </rPr>
      <t>报表的表名在选择多个时，列表框不能显示所有已选择的表名，用户希望能够看到自己当前已选择的所有表名</t>
    </r>
    <phoneticPr fontId="12" type="noConversion"/>
  </si>
  <si>
    <r>
      <rPr>
        <sz val="10"/>
        <color theme="1"/>
        <rFont val="宋体"/>
        <family val="2"/>
        <charset val="134"/>
      </rPr>
      <t>小</t>
    </r>
    <r>
      <rPr>
        <sz val="10"/>
        <color theme="1"/>
        <rFont val="Arial"/>
        <family val="2"/>
      </rPr>
      <t>BI</t>
    </r>
    <r>
      <rPr>
        <sz val="10"/>
        <color theme="1"/>
        <rFont val="宋体"/>
        <family val="2"/>
        <charset val="134"/>
      </rPr>
      <t>系统的数据没有及时更新</t>
    </r>
    <r>
      <rPr>
        <sz val="10"/>
        <color theme="1"/>
        <rFont val="Arial"/>
        <family val="2"/>
      </rPr>
      <t>,</t>
    </r>
    <r>
      <rPr>
        <sz val="10"/>
        <color theme="1"/>
        <rFont val="宋体"/>
        <family val="2"/>
        <charset val="134"/>
      </rPr>
      <t>且系统后台数据更新后</t>
    </r>
    <r>
      <rPr>
        <sz val="10"/>
        <color theme="1"/>
        <rFont val="Arial"/>
        <family val="2"/>
      </rPr>
      <t>,</t>
    </r>
    <r>
      <rPr>
        <sz val="10"/>
        <color theme="1"/>
        <rFont val="宋体"/>
        <family val="2"/>
        <charset val="134"/>
      </rPr>
      <t>浏览器界面没有显示最新数据；需要技术提供及时更新数据方案</t>
    </r>
    <phoneticPr fontId="12" type="noConversion"/>
  </si>
  <si>
    <r>
      <rPr>
        <sz val="10"/>
        <color theme="1"/>
        <rFont val="宋体"/>
        <family val="2"/>
        <charset val="134"/>
      </rPr>
      <t>系统功能变更，点击</t>
    </r>
    <r>
      <rPr>
        <sz val="10"/>
        <color theme="1"/>
        <rFont val="Arial"/>
        <family val="2"/>
      </rPr>
      <t>“</t>
    </r>
    <r>
      <rPr>
        <sz val="10"/>
        <color theme="1"/>
        <rFont val="宋体"/>
        <family val="2"/>
        <charset val="134"/>
      </rPr>
      <t>刷新</t>
    </r>
    <r>
      <rPr>
        <sz val="10"/>
        <color theme="1"/>
        <rFont val="Arial"/>
        <family val="2"/>
      </rPr>
      <t>”</t>
    </r>
    <r>
      <rPr>
        <sz val="10"/>
        <color theme="1"/>
        <rFont val="宋体"/>
        <family val="2"/>
        <charset val="134"/>
      </rPr>
      <t>按钮时，清除缓存</t>
    </r>
    <phoneticPr fontId="12" type="noConversion"/>
  </si>
  <si>
    <r>
      <rPr>
        <sz val="10"/>
        <color theme="1"/>
        <rFont val="宋体"/>
        <family val="2"/>
        <charset val="134"/>
      </rPr>
      <t>小</t>
    </r>
    <r>
      <rPr>
        <sz val="10"/>
        <color theme="1"/>
        <rFont val="Arial"/>
        <family val="2"/>
      </rPr>
      <t>BI</t>
    </r>
    <r>
      <rPr>
        <sz val="10"/>
        <color theme="1"/>
        <rFont val="宋体"/>
        <family val="2"/>
      </rPr>
      <t>报表需要将默认场景版本显示为当前用户在底稿平台系统已经选择的场景版本</t>
    </r>
    <phoneticPr fontId="12" type="noConversion"/>
  </si>
  <si>
    <r>
      <rPr>
        <sz val="10"/>
        <color theme="1"/>
        <rFont val="宋体"/>
        <family val="2"/>
        <charset val="134"/>
      </rPr>
      <t>系统功能变更</t>
    </r>
    <phoneticPr fontId="12" type="noConversion"/>
  </si>
  <si>
    <r>
      <rPr>
        <sz val="10"/>
        <color theme="1"/>
        <rFont val="宋体"/>
        <family val="2"/>
        <charset val="134"/>
      </rPr>
      <t>由于近期处于预算编制期间</t>
    </r>
    <r>
      <rPr>
        <sz val="10"/>
        <color theme="1"/>
        <rFont val="Arial"/>
        <family val="2"/>
      </rPr>
      <t>,</t>
    </r>
    <r>
      <rPr>
        <sz val="10"/>
        <color theme="1"/>
        <rFont val="宋体"/>
        <family val="2"/>
        <charset val="134"/>
      </rPr>
      <t>因此需要比较频繁的刷新</t>
    </r>
    <r>
      <rPr>
        <sz val="10"/>
        <color theme="1"/>
        <rFont val="Arial"/>
        <family val="2"/>
      </rPr>
      <t>BI</t>
    </r>
    <r>
      <rPr>
        <sz val="10"/>
        <color theme="1"/>
        <rFont val="宋体"/>
        <family val="2"/>
        <charset val="134"/>
      </rPr>
      <t>系统数据</t>
    </r>
    <r>
      <rPr>
        <sz val="10"/>
        <color theme="1"/>
        <rFont val="Arial"/>
        <family val="2"/>
      </rPr>
      <t>,</t>
    </r>
    <r>
      <rPr>
        <sz val="10"/>
        <color theme="1"/>
        <rFont val="宋体"/>
        <family val="2"/>
        <charset val="134"/>
      </rPr>
      <t>需要给用户开通一个手工同步</t>
    </r>
    <r>
      <rPr>
        <sz val="10"/>
        <color theme="1"/>
        <rFont val="Arial"/>
        <family val="2"/>
      </rPr>
      <t>BI</t>
    </r>
    <r>
      <rPr>
        <sz val="10"/>
        <color theme="1"/>
        <rFont val="宋体"/>
        <family val="2"/>
        <charset val="134"/>
      </rPr>
      <t>系统数据的操作界面</t>
    </r>
    <phoneticPr fontId="12" type="noConversion"/>
  </si>
  <si>
    <r>
      <t>12-</t>
    </r>
    <r>
      <rPr>
        <sz val="10"/>
        <color theme="1"/>
        <rFont val="宋体"/>
        <family val="2"/>
        <charset val="134"/>
      </rPr>
      <t>已发布</t>
    </r>
    <phoneticPr fontId="12" type="noConversion"/>
  </si>
  <si>
    <r>
      <rPr>
        <sz val="10"/>
        <color theme="1"/>
        <rFont val="宋体"/>
        <family val="2"/>
        <charset val="134"/>
      </rPr>
      <t>增加手工同步功能页面，点击手工同步后，及时刷新数据</t>
    </r>
    <phoneticPr fontId="12" type="noConversion"/>
  </si>
  <si>
    <t>P0174</t>
    <phoneticPr fontId="12" type="noConversion"/>
  </si>
  <si>
    <r>
      <rPr>
        <sz val="10"/>
        <color theme="1"/>
        <rFont val="宋体"/>
        <family val="3"/>
        <charset val="134"/>
      </rPr>
      <t>问题重现</t>
    </r>
    <phoneticPr fontId="12" type="noConversion"/>
  </si>
  <si>
    <r>
      <rPr>
        <sz val="10"/>
        <color theme="1"/>
        <rFont val="宋体"/>
        <family val="3"/>
        <charset val="134"/>
      </rPr>
      <t>小</t>
    </r>
    <r>
      <rPr>
        <sz val="10"/>
        <color theme="1"/>
        <rFont val="Arial"/>
        <family val="2"/>
      </rPr>
      <t>BI</t>
    </r>
    <r>
      <rPr>
        <sz val="10"/>
        <color theme="1"/>
        <rFont val="宋体"/>
        <family val="3"/>
        <charset val="134"/>
      </rPr>
      <t>系统点击更新数据按钮，更新数据之后，系统没有同步更新</t>
    </r>
    <phoneticPr fontId="12" type="noConversion"/>
  </si>
  <si>
    <r>
      <rPr>
        <sz val="10"/>
        <color theme="1"/>
        <rFont val="宋体"/>
        <family val="3"/>
        <charset val="134"/>
      </rPr>
      <t>系统问题</t>
    </r>
    <phoneticPr fontId="12" type="noConversion"/>
  </si>
  <si>
    <r>
      <rPr>
        <sz val="10"/>
        <color theme="1"/>
        <rFont val="宋体"/>
        <family val="3"/>
        <charset val="134"/>
      </rPr>
      <t>小</t>
    </r>
    <r>
      <rPr>
        <sz val="10"/>
        <color theme="1"/>
        <rFont val="Arial"/>
        <family val="2"/>
      </rPr>
      <t>BI</t>
    </r>
    <r>
      <rPr>
        <sz val="10"/>
        <color theme="1"/>
        <rFont val="宋体"/>
        <family val="3"/>
        <charset val="134"/>
      </rPr>
      <t>报表中的</t>
    </r>
    <r>
      <rPr>
        <sz val="10"/>
        <color theme="1"/>
        <rFont val="Arial"/>
        <family val="2"/>
      </rPr>
      <t>“</t>
    </r>
    <r>
      <rPr>
        <sz val="10"/>
        <color theme="1"/>
        <rFont val="宋体"/>
        <family val="3"/>
        <charset val="134"/>
      </rPr>
      <t>合同期间</t>
    </r>
    <r>
      <rPr>
        <sz val="10"/>
        <color theme="1"/>
        <rFont val="Arial"/>
        <family val="2"/>
      </rPr>
      <t>From”</t>
    </r>
    <r>
      <rPr>
        <sz val="10"/>
        <color theme="1"/>
        <rFont val="宋体"/>
        <family val="3"/>
        <charset val="134"/>
      </rPr>
      <t>和</t>
    </r>
    <r>
      <rPr>
        <sz val="10"/>
        <color theme="1"/>
        <rFont val="Arial"/>
        <family val="2"/>
      </rPr>
      <t>“</t>
    </r>
    <r>
      <rPr>
        <sz val="10"/>
        <color theme="1"/>
        <rFont val="宋体"/>
        <family val="3"/>
        <charset val="134"/>
      </rPr>
      <t>合同期间</t>
    </r>
    <r>
      <rPr>
        <sz val="10"/>
        <color theme="1"/>
        <rFont val="Arial"/>
        <family val="2"/>
      </rPr>
      <t>To”</t>
    </r>
    <r>
      <rPr>
        <sz val="10"/>
        <color theme="1"/>
        <rFont val="宋体"/>
        <family val="3"/>
        <charset val="134"/>
      </rPr>
      <t>两个字段不用显示总计，须在系统中清除该汇总数</t>
    </r>
    <phoneticPr fontId="12" type="noConversion"/>
  </si>
  <si>
    <r>
      <rPr>
        <sz val="10"/>
        <color theme="1"/>
        <rFont val="宋体"/>
        <family val="3"/>
        <charset val="134"/>
      </rPr>
      <t>已解决</t>
    </r>
    <phoneticPr fontId="12" type="noConversion"/>
  </si>
  <si>
    <t>问题分类</t>
    <phoneticPr fontId="12" type="noConversion"/>
  </si>
  <si>
    <t>系统自身问题</t>
    <phoneticPr fontId="12" type="noConversion"/>
  </si>
  <si>
    <t>需确认需求</t>
  </si>
  <si>
    <t>P0234</t>
    <phoneticPr fontId="12" type="noConversion"/>
  </si>
  <si>
    <t>新业务</t>
  </si>
  <si>
    <t>已完成</t>
  </si>
  <si>
    <t>配合人</t>
  </si>
  <si>
    <t>负责人</t>
  </si>
  <si>
    <t>问题解决前的处理方式</t>
  </si>
  <si>
    <t>预期</t>
  </si>
  <si>
    <t>需推动事项</t>
  </si>
  <si>
    <t>ES部门预算控制期间，即按月/季度/年进行控制？</t>
  </si>
  <si>
    <t>如果存在一个自然年内同一个费用有两个不同单价的合同，在填报预算时，如何处理？</t>
    <phoneticPr fontId="12" type="noConversion"/>
  </si>
  <si>
    <t>ES各项需求在本期的实现内容待进一步讨论确定。</t>
    <phoneticPr fontId="12" type="noConversion"/>
  </si>
  <si>
    <t>ES</t>
    <phoneticPr fontId="12" type="noConversion"/>
  </si>
  <si>
    <t>ES: 希望未来预算申报系统能够与资产系统做关联，以获取资产新增数量、入库数量、报废更新数量、金额信息，辅助预算申报。资产系统指资产组在用的系统，具体可以咨询何文。</t>
    <phoneticPr fontId="12" type="noConversion"/>
  </si>
  <si>
    <t>了解培训系统的预算编制情况，以及是否可以导入到申报系统使用。</t>
    <phoneticPr fontId="12" type="noConversion"/>
  </si>
  <si>
    <t>HR</t>
    <phoneticPr fontId="12" type="noConversion"/>
  </si>
  <si>
    <t>确认“高管房租补贴”科目是否需要进行控制。</t>
  </si>
  <si>
    <t>确认《HR申报模版-预算项目与科目对应关系》附件中的对应关系；</t>
    <phoneticPr fontId="12" type="noConversion"/>
  </si>
  <si>
    <t>确认《ES模版费用明细与预算明细对应关系》附件中的对应关系；</t>
    <phoneticPr fontId="12" type="noConversion"/>
  </si>
  <si>
    <t>确认集团总部进行预算控制时，使用业务口径还是财务口径预算数。</t>
    <phoneticPr fontId="12" type="noConversion"/>
  </si>
  <si>
    <t>集团财务</t>
    <phoneticPr fontId="12" type="noConversion"/>
  </si>
  <si>
    <t>市场部费用：由于市场部费用申请存在PR单跨季度或跨年的情况，因此控制期间待进一步讨论；</t>
    <phoneticPr fontId="12" type="noConversion"/>
  </si>
  <si>
    <t>媒体</t>
    <phoneticPr fontId="12" type="noConversion"/>
  </si>
  <si>
    <t>请提供媒体板块的审批权限表</t>
    <phoneticPr fontId="12" type="noConversion"/>
  </si>
  <si>
    <t>请提供汽车板块的审批权限表、最新的预算申报模版</t>
    <phoneticPr fontId="12" type="noConversion"/>
  </si>
  <si>
    <t>汽车</t>
    <phoneticPr fontId="12" type="noConversion"/>
  </si>
  <si>
    <t>如果存在PR单跨季度或跨年的情况，根据时间在各季度/年之间进行摊销之后再与预算余额进行比较，PR单摊销时以月为单位还是以天为单位进行摊销待确认。</t>
    <phoneticPr fontId="12" type="noConversion"/>
  </si>
  <si>
    <t>市场费用模版中，项目与预算科目的对应关系需重新整理并提供。</t>
    <phoneticPr fontId="12" type="noConversion"/>
  </si>
  <si>
    <t>焦点</t>
    <phoneticPr fontId="12" type="noConversion"/>
  </si>
  <si>
    <t>视频版权系统中，业务人员提交申请单之后，业务人员、业务小组组长是否允许查看自身管理的相应品类的预算余额</t>
    <phoneticPr fontId="12" type="noConversion"/>
  </si>
  <si>
    <t>视频</t>
    <phoneticPr fontId="12" type="noConversion"/>
  </si>
  <si>
    <t>Facility预算申报情况待进一步讨论：1）武汉研发中心的预算是否由ES部门统一申报；2）上海、广州分公司的Facility预算如何编制；</t>
  </si>
  <si>
    <t>由于体育明细中的供应商可能存在对应多个PR单的情况，因此具体的实现方式待进一步讨论。</t>
    <phoneticPr fontId="12" type="noConversion"/>
  </si>
  <si>
    <t>快站相关的核算部门与预算部门对应关系、PS部门与预算部门对应关系如附表所示，需媒体板块重新梳理快报明细预算申报的颗粒度。</t>
    <phoneticPr fontId="12" type="noConversion"/>
  </si>
  <si>
    <t>媒体</t>
    <phoneticPr fontId="12" type="noConversion"/>
  </si>
  <si>
    <t>按申请单的服务期间按天均摊至各季度之后，分别与相应季度的预算余额对比判断是否超预算</t>
  </si>
  <si>
    <t>按季度控制</t>
  </si>
  <si>
    <t>按业务口径判断业务申请单是否超预算，若超预算则需财务进行初审根据财务口径预算数判断是否需要提交给Charles进行审批</t>
  </si>
  <si>
    <t>已提供</t>
  </si>
  <si>
    <t>预算申报流程及转换逻辑</t>
  </si>
  <si>
    <t>ES部门内哪些级别的业务人员能够查看预算余额？</t>
    <phoneticPr fontId="12" type="noConversion"/>
  </si>
  <si>
    <t>已了解</t>
  </si>
  <si>
    <t>媒体板块业务申报的模版明细度，需提供更新后的业务申报模版及相应模版转换为财务口径数据的逻辑；</t>
  </si>
  <si>
    <t>媒体板块市场部的申请单会存在跨季度不跨年及跨年的申请单，这些如何判定申请金额为预算内还是预算外？</t>
  </si>
  <si>
    <t>媒体板块市场部的费用按年还是按季度进行控制？</t>
  </si>
  <si>
    <t>媒体板块预算控制的依据，即以业务口径预算数还是财务口径预算数进行预算控制？</t>
  </si>
  <si>
    <t>麻烦提供焦点板块现有的审批权限表。</t>
  </si>
  <si>
    <t>待定问题</t>
  </si>
  <si>
    <t>媒体板块，媒体采购和体育明细申报表中，如果该供应商已有PR单，系统需根据合同截止时间计算已签合同在预算年度各季度的摊销金额，若PR单已申请，但合同并未签署或关联，如何获取合同截止时间？</t>
  </si>
  <si>
    <t>媒体</t>
  </si>
  <si>
    <t>汽车的招聘费用计入哪个预算部门？</t>
  </si>
  <si>
    <t>汽车</t>
  </si>
  <si>
    <t>PR申请时，申请部门字段是否为PS的明细部门？如果不是，是哪个层次？</t>
  </si>
  <si>
    <t>PR组</t>
  </si>
  <si>
    <t>PR申请时，申请部门可进行字段设置，若无法与预算部门相匹配，则无法提交PR单，即可以实现以最明细PS部门进行申请；PR系统不允许跨部门申请PR单，一个PR单只用于一个申请部门</t>
  </si>
  <si>
    <t>经项目组内协商讨论及汇报，认为本期的目标是将ES的预算总表导入系统并进行预算控制</t>
  </si>
  <si>
    <t>市场费按季度进行控制</t>
  </si>
  <si>
    <t>本期ES预算只需导入预算总表，因此该问题暂不涉及到</t>
  </si>
  <si>
    <t>PR系统有固定的费用摊销规则，未来将采用PR系统的摊销规则进行分摊</t>
  </si>
  <si>
    <t>解决中</t>
    <phoneticPr fontId="12" type="noConversion"/>
  </si>
  <si>
    <t>需要与用户最终确认后关闭问题</t>
    <phoneticPr fontId="12" type="noConversion"/>
  </si>
  <si>
    <t>需要与财务明确此方法后关闭此问题</t>
    <phoneticPr fontId="12" type="noConversion"/>
  </si>
  <si>
    <t>申报审批流程方案设计汇报</t>
  </si>
  <si>
    <t>系统架构选型待定
搭建新系统还是在原底稿平台系统继续开发一个新模块待定</t>
  </si>
  <si>
    <t>申报界面未汇报；
申报界面是否要做单据申请界面待定；</t>
  </si>
  <si>
    <t>接口设计文档、接口字段设计表待确认</t>
  </si>
  <si>
    <t>考虑为由业务部门填写PR单号后自动获取信息</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</si>
</sst>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d;@"/>
  </numFmts>
  <fonts count="33">
    <font>
      <sz val="11"/>
      <color theme="1"/>
      <name val="Calibri"/>
      <family val="2"/>
      <charset val="134"/>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宋体"/>
      <family val="2"/>
      <charset val="134"/>
    </font>
    <font>
      <sz val="10"/>
      <color theme="1"/>
      <name val="Arial"/>
      <family val="2"/>
      <charset val="134"/>
    </font>
    <font>
      <sz val="10"/>
      <color theme="1"/>
      <name val="Calibri"/>
      <family val="2"/>
      <charset val="134"/>
      <scheme val="minor"/>
    </font>
    <font>
      <b/>
      <sz val="10"/>
      <color theme="0"/>
      <name val="Calibri"/>
      <family val="2"/>
      <scheme val="minor"/>
    </font>
    <font>
      <sz val="9"/>
      <name val="Calibri"/>
      <family val="2"/>
      <charset val="134"/>
      <scheme val="minor"/>
    </font>
    <font>
      <b/>
      <sz val="11"/>
      <color theme="1"/>
      <name val="Calibri"/>
      <family val="3"/>
      <charset val="134"/>
      <scheme val="minor"/>
    </font>
    <font>
      <sz val="10"/>
      <color theme="1"/>
      <name val="Calibri"/>
      <family val="3"/>
      <charset val="134"/>
      <scheme val="minor"/>
    </font>
    <font>
      <sz val="10"/>
      <name val="Arial"/>
      <family val="2"/>
    </font>
    <font>
      <sz val="10"/>
      <name val="宋体"/>
      <family val="3"/>
      <charset val="134"/>
    </font>
    <font>
      <sz val="11"/>
      <color theme="1"/>
      <name val="Calibri"/>
      <family val="2"/>
      <charset val="134"/>
      <scheme val="minor"/>
    </font>
    <font>
      <sz val="12"/>
      <name val="宋体"/>
      <family val="3"/>
      <charset val="134"/>
    </font>
    <font>
      <sz val="10"/>
      <color theme="1"/>
      <name val="宋体"/>
      <family val="3"/>
      <charset val="134"/>
    </font>
    <font>
      <b/>
      <sz val="9"/>
      <color theme="1"/>
      <name val="Arial"/>
      <family val="2"/>
    </font>
    <font>
      <b/>
      <sz val="9"/>
      <color theme="1"/>
      <name val="宋体"/>
      <family val="2"/>
      <charset val="134"/>
    </font>
    <font>
      <sz val="9"/>
      <color theme="1"/>
      <name val="Arial"/>
      <family val="2"/>
    </font>
    <font>
      <sz val="9"/>
      <color theme="1"/>
      <name val="宋体"/>
      <family val="2"/>
      <charset val="134"/>
    </font>
    <font>
      <sz val="11"/>
      <color theme="1"/>
      <name val="Arial"/>
      <family val="2"/>
    </font>
    <font>
      <sz val="10"/>
      <color theme="1"/>
      <name val="Arial"/>
      <family val="2"/>
    </font>
    <font>
      <sz val="6"/>
      <name val="微软雅黑"/>
      <family val="2"/>
      <charset val="134"/>
    </font>
    <font>
      <b/>
      <sz val="10"/>
      <name val="Arial"/>
      <family val="2"/>
    </font>
    <font>
      <b/>
      <sz val="10"/>
      <name val="宋体"/>
      <family val="3"/>
      <charset val="134"/>
    </font>
    <font>
      <sz val="10"/>
      <color theme="1"/>
      <name val="宋体"/>
      <family val="2"/>
    </font>
    <font>
      <sz val="10"/>
      <color theme="1"/>
      <name val="微软雅黑"/>
      <family val="2"/>
      <charset val="134"/>
    </font>
    <font>
      <b/>
      <sz val="10"/>
      <color theme="0"/>
      <name val="微软雅黑"/>
      <family val="2"/>
      <charset val="134"/>
    </font>
    <font>
      <sz val="10"/>
      <name val="微软雅黑"/>
      <family val="2"/>
      <charset val="134"/>
    </font>
  </fonts>
  <fills count="9">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5" tint="0.59999389629810485"/>
        <bgColor indexed="64"/>
      </patternFill>
    </fill>
    <fill>
      <patternFill patternType="solid">
        <fgColor theme="3"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9">
    <xf numFmtId="0" fontId="0" fillId="0" borderId="0"/>
    <xf numFmtId="0" fontId="15" fillId="0" borderId="0"/>
    <xf numFmtId="0" fontId="18" fillId="0" borderId="0">
      <alignment vertical="center"/>
    </xf>
    <xf numFmtId="0" fontId="17" fillId="0" borderId="0">
      <alignment vertical="center"/>
    </xf>
    <xf numFmtId="0" fontId="18" fillId="0" borderId="0">
      <alignment vertical="center"/>
    </xf>
    <xf numFmtId="0" fontId="17" fillId="0" borderId="0">
      <alignment vertical="center"/>
    </xf>
    <xf numFmtId="0" fontId="17" fillId="0" borderId="0"/>
    <xf numFmtId="0" fontId="17" fillId="0" borderId="0"/>
    <xf numFmtId="0" fontId="9" fillId="0" borderId="0">
      <alignment vertical="center"/>
    </xf>
  </cellStyleXfs>
  <cellXfs count="136">
    <xf numFmtId="0" fontId="0" fillId="0" borderId="0" xfId="0"/>
    <xf numFmtId="0" fontId="10" fillId="0" borderId="1" xfId="0" applyFont="1" applyBorder="1" applyAlignment="1">
      <alignment vertical="center"/>
    </xf>
    <xf numFmtId="0" fontId="10" fillId="0" borderId="0" xfId="0" applyFont="1" applyAlignment="1">
      <alignment vertical="center"/>
    </xf>
    <xf numFmtId="0" fontId="11" fillId="2" borderId="1" xfId="0" applyFont="1" applyFill="1" applyBorder="1" applyAlignment="1">
      <alignment horizontal="center" vertical="center"/>
    </xf>
    <xf numFmtId="0" fontId="10" fillId="0" borderId="1" xfId="0" applyFont="1" applyBorder="1" applyAlignment="1">
      <alignment vertical="center" wrapText="1"/>
    </xf>
    <xf numFmtId="0" fontId="14" fillId="0" borderId="1" xfId="0" applyFont="1" applyBorder="1" applyAlignment="1">
      <alignment vertical="center" wrapText="1"/>
    </xf>
    <xf numFmtId="14" fontId="10" fillId="0" borderId="1" xfId="0" applyNumberFormat="1" applyFont="1" applyBorder="1" applyAlignment="1">
      <alignment vertical="center"/>
    </xf>
    <xf numFmtId="0" fontId="10" fillId="0" borderId="1" xfId="0" applyFont="1" applyFill="1" applyBorder="1" applyAlignment="1">
      <alignment vertical="center"/>
    </xf>
    <xf numFmtId="0" fontId="11" fillId="2" borderId="1" xfId="0" applyFont="1" applyFill="1" applyBorder="1" applyAlignment="1">
      <alignment horizontal="center" vertical="center"/>
    </xf>
    <xf numFmtId="0" fontId="0" fillId="0" borderId="0" xfId="0" pivotButton="1"/>
    <xf numFmtId="0" fontId="0" fillId="0" borderId="0" xfId="0" applyNumberFormat="1"/>
    <xf numFmtId="0" fontId="10" fillId="0" borderId="1" xfId="0" applyFont="1" applyFill="1" applyBorder="1" applyAlignment="1">
      <alignment horizontal="center" vertical="center"/>
    </xf>
    <xf numFmtId="14" fontId="11" fillId="2" borderId="1" xfId="0" applyNumberFormat="1" applyFont="1" applyFill="1" applyBorder="1" applyAlignment="1">
      <alignment horizontal="center" vertical="center"/>
    </xf>
    <xf numFmtId="14" fontId="10" fillId="0" borderId="0" xfId="0" applyNumberFormat="1" applyFont="1" applyAlignment="1">
      <alignment vertical="center"/>
    </xf>
    <xf numFmtId="0" fontId="0" fillId="0" borderId="0" xfId="0" applyFill="1"/>
    <xf numFmtId="14" fontId="10" fillId="0" borderId="0" xfId="0" applyNumberFormat="1" applyFont="1" applyAlignment="1">
      <alignment horizontal="center" vertical="center"/>
    </xf>
    <xf numFmtId="14" fontId="10" fillId="0" borderId="1" xfId="0" applyNumberFormat="1" applyFont="1" applyFill="1" applyBorder="1" applyAlignment="1">
      <alignment horizontal="center" vertical="center"/>
    </xf>
    <xf numFmtId="14" fontId="10" fillId="0" borderId="1" xfId="0" applyNumberFormat="1" applyFont="1" applyBorder="1" applyAlignment="1">
      <alignment horizontal="center" vertical="center"/>
    </xf>
    <xf numFmtId="14" fontId="10" fillId="0" borderId="1" xfId="0" applyNumberFormat="1" applyFont="1" applyFill="1" applyBorder="1" applyAlignment="1">
      <alignment vertical="center"/>
    </xf>
    <xf numFmtId="0" fontId="0" fillId="0" borderId="0" xfId="0" applyNumberFormat="1" applyFill="1"/>
    <xf numFmtId="0" fontId="0" fillId="4" borderId="0" xfId="0" applyFill="1"/>
    <xf numFmtId="0" fontId="14" fillId="0" borderId="1" xfId="0" applyFont="1" applyBorder="1" applyAlignment="1">
      <alignment horizontal="left" vertical="center" wrapText="1"/>
    </xf>
    <xf numFmtId="0" fontId="10" fillId="0" borderId="1" xfId="0" applyFont="1" applyFill="1" applyBorder="1" applyAlignment="1">
      <alignment horizontal="left" vertical="center"/>
    </xf>
    <xf numFmtId="0" fontId="20" fillId="5" borderId="1" xfId="0" applyFont="1" applyFill="1" applyBorder="1" applyAlignment="1">
      <alignment horizontal="center"/>
    </xf>
    <xf numFmtId="0" fontId="22" fillId="0" borderId="0" xfId="0" applyFont="1"/>
    <xf numFmtId="0" fontId="22" fillId="0" borderId="1" xfId="0" applyFont="1" applyFill="1" applyBorder="1" applyAlignment="1">
      <alignment horizontal="left" vertical="center"/>
    </xf>
    <xf numFmtId="0" fontId="22" fillId="0" borderId="1" xfId="0" applyNumberFormat="1" applyFont="1" applyFill="1" applyBorder="1"/>
    <xf numFmtId="0" fontId="22" fillId="4" borderId="1" xfId="0" applyFont="1" applyFill="1" applyBorder="1" applyAlignment="1">
      <alignment horizontal="left" vertical="center"/>
    </xf>
    <xf numFmtId="0" fontId="22" fillId="0" borderId="1" xfId="0" applyFont="1" applyBorder="1" applyAlignment="1">
      <alignment horizontal="left" vertical="center"/>
    </xf>
    <xf numFmtId="0" fontId="22" fillId="0" borderId="1" xfId="0" applyNumberFormat="1" applyFont="1" applyBorder="1"/>
    <xf numFmtId="0" fontId="22" fillId="0" borderId="1" xfId="0" applyFont="1" applyFill="1" applyBorder="1" applyAlignment="1">
      <alignment horizontal="center" vertical="center"/>
    </xf>
    <xf numFmtId="0" fontId="20" fillId="0" borderId="1" xfId="0" applyNumberFormat="1" applyFont="1" applyBorder="1"/>
    <xf numFmtId="0" fontId="22" fillId="0" borderId="1" xfId="0" applyFont="1" applyBorder="1"/>
    <xf numFmtId="0" fontId="20" fillId="0" borderId="1" xfId="0" applyFont="1" applyBorder="1" applyAlignment="1">
      <alignment horizontal="center" vertical="center"/>
    </xf>
    <xf numFmtId="0" fontId="22" fillId="0" borderId="1" xfId="0" applyFont="1" applyBorder="1" applyAlignment="1">
      <alignment horizontal="center" vertical="center"/>
    </xf>
    <xf numFmtId="0" fontId="20" fillId="5" borderId="1" xfId="0" applyNumberFormat="1" applyFont="1" applyFill="1" applyBorder="1"/>
    <xf numFmtId="0" fontId="19" fillId="0" borderId="1" xfId="0" applyFont="1" applyBorder="1" applyAlignment="1">
      <alignment horizontal="center" vertical="center"/>
    </xf>
    <xf numFmtId="14" fontId="10" fillId="0" borderId="1" xfId="0" applyNumberFormat="1" applyFont="1" applyBorder="1" applyAlignment="1">
      <alignment horizontal="left" vertical="center"/>
    </xf>
    <xf numFmtId="0" fontId="19" fillId="0" borderId="1" xfId="6" applyFont="1" applyFill="1" applyBorder="1" applyAlignment="1">
      <alignment horizontal="left" vertical="center" wrapText="1"/>
    </xf>
    <xf numFmtId="14" fontId="11" fillId="2" borderId="1" xfId="0" applyNumberFormat="1" applyFont="1" applyFill="1" applyBorder="1" applyAlignment="1">
      <alignment horizontal="left" vertical="center"/>
    </xf>
    <xf numFmtId="14" fontId="10" fillId="0" borderId="1" xfId="0" applyNumberFormat="1" applyFont="1" applyFill="1" applyBorder="1" applyAlignment="1">
      <alignment horizontal="left" vertical="center"/>
    </xf>
    <xf numFmtId="14" fontId="10" fillId="0" borderId="0" xfId="0" applyNumberFormat="1" applyFont="1" applyAlignment="1">
      <alignment horizontal="left" vertical="center"/>
    </xf>
    <xf numFmtId="0" fontId="14" fillId="0" borderId="1" xfId="6" applyFont="1" applyFill="1" applyBorder="1" applyAlignment="1">
      <alignment horizontal="center" vertical="center"/>
    </xf>
    <xf numFmtId="0" fontId="26" fillId="0" borderId="1" xfId="0" applyFont="1" applyFill="1" applyBorder="1" applyAlignment="1">
      <alignment vertical="center" wrapText="1"/>
    </xf>
    <xf numFmtId="14" fontId="26" fillId="3" borderId="1" xfId="1" applyNumberFormat="1" applyFont="1" applyFill="1" applyBorder="1" applyAlignment="1">
      <alignment vertical="center" wrapText="1"/>
    </xf>
    <xf numFmtId="0" fontId="26" fillId="3" borderId="1" xfId="1" applyFont="1" applyFill="1" applyBorder="1" applyAlignment="1">
      <alignment horizontal="center" vertical="center" wrapText="1"/>
    </xf>
    <xf numFmtId="0" fontId="26" fillId="0" borderId="6" xfId="0" applyFont="1" applyFill="1" applyBorder="1" applyAlignment="1">
      <alignment vertical="center" wrapText="1"/>
    </xf>
    <xf numFmtId="14" fontId="26" fillId="3" borderId="6" xfId="1" applyNumberFormat="1" applyFont="1" applyFill="1" applyBorder="1" applyAlignment="1">
      <alignment vertical="center" wrapText="1"/>
    </xf>
    <xf numFmtId="0" fontId="26" fillId="3" borderId="1" xfId="1" applyFont="1" applyFill="1" applyBorder="1" applyAlignment="1">
      <alignment horizontal="left" vertical="top" wrapText="1"/>
    </xf>
    <xf numFmtId="0" fontId="26" fillId="3" borderId="1" xfId="1" applyFont="1" applyFill="1" applyBorder="1" applyAlignment="1">
      <alignment horizontal="left" vertical="center" wrapText="1"/>
    </xf>
    <xf numFmtId="0" fontId="26" fillId="3" borderId="5" xfId="1" applyFont="1" applyFill="1" applyBorder="1" applyAlignment="1">
      <alignment horizontal="left" vertical="top" wrapText="1"/>
    </xf>
    <xf numFmtId="0" fontId="26" fillId="6" borderId="1" xfId="1" applyFont="1" applyFill="1" applyBorder="1" applyAlignment="1">
      <alignment horizontal="left" vertical="top" wrapText="1"/>
    </xf>
    <xf numFmtId="0" fontId="26" fillId="6" borderId="1" xfId="1" applyFont="1" applyFill="1" applyBorder="1" applyAlignment="1">
      <alignment horizontal="left" vertical="center" wrapText="1"/>
    </xf>
    <xf numFmtId="0" fontId="26" fillId="4" borderId="1" xfId="0" applyFont="1" applyFill="1" applyBorder="1" applyAlignment="1">
      <alignment wrapText="1"/>
    </xf>
    <xf numFmtId="0" fontId="26" fillId="6" borderId="1" xfId="0" applyFont="1" applyFill="1" applyBorder="1" applyAlignment="1">
      <alignment wrapText="1"/>
    </xf>
    <xf numFmtId="0" fontId="25" fillId="0" borderId="0" xfId="8" applyFont="1" applyAlignment="1">
      <alignment horizontal="left"/>
    </xf>
    <xf numFmtId="0" fontId="25" fillId="0" borderId="0" xfId="8" applyFont="1" applyFill="1" applyAlignment="1">
      <alignment horizontal="left"/>
    </xf>
    <xf numFmtId="0" fontId="24" fillId="0" borderId="0" xfId="8" applyFont="1" applyAlignment="1">
      <alignment horizontal="left"/>
    </xf>
    <xf numFmtId="0" fontId="24" fillId="0" borderId="0" xfId="8" applyFont="1" applyFill="1" applyAlignment="1">
      <alignment horizontal="left"/>
    </xf>
    <xf numFmtId="0" fontId="25" fillId="0" borderId="1" xfId="8" applyFont="1" applyFill="1" applyBorder="1" applyAlignment="1">
      <alignment horizontal="left" vertical="center"/>
    </xf>
    <xf numFmtId="0" fontId="27" fillId="2" borderId="1" xfId="8" applyFont="1" applyFill="1" applyBorder="1" applyAlignment="1">
      <alignment horizontal="center" vertical="center"/>
    </xf>
    <xf numFmtId="0" fontId="27" fillId="2" borderId="1" xfId="8" applyFont="1" applyFill="1" applyBorder="1" applyAlignment="1">
      <alignment horizontal="left" vertical="center"/>
    </xf>
    <xf numFmtId="0" fontId="27" fillId="2" borderId="1" xfId="8" applyFont="1" applyFill="1" applyBorder="1" applyAlignment="1">
      <alignment horizontal="center" vertical="center" wrapText="1"/>
    </xf>
    <xf numFmtId="0" fontId="25" fillId="0" borderId="0" xfId="8" applyFont="1">
      <alignment vertical="center"/>
    </xf>
    <xf numFmtId="0" fontId="25" fillId="0" borderId="1" xfId="6" applyFont="1" applyFill="1" applyBorder="1" applyAlignment="1">
      <alignment horizontal="left" vertical="center" wrapText="1"/>
    </xf>
    <xf numFmtId="0" fontId="25" fillId="0" borderId="1" xfId="8" applyFont="1" applyFill="1" applyBorder="1" applyAlignment="1">
      <alignment horizontal="left" vertical="center" wrapText="1"/>
    </xf>
    <xf numFmtId="14" fontId="25" fillId="0" borderId="1" xfId="6" applyNumberFormat="1" applyFont="1" applyFill="1" applyBorder="1" applyAlignment="1">
      <alignment horizontal="left" vertical="center"/>
    </xf>
    <xf numFmtId="0" fontId="25" fillId="0" borderId="1" xfId="6" applyFont="1" applyFill="1" applyBorder="1" applyAlignment="1">
      <alignment horizontal="left" vertical="center"/>
    </xf>
    <xf numFmtId="164" fontId="15" fillId="0" borderId="1" xfId="1" applyNumberFormat="1" applyFont="1" applyFill="1" applyBorder="1" applyAlignment="1">
      <alignment horizontal="left" vertical="center" wrapText="1"/>
    </xf>
    <xf numFmtId="14" fontId="15" fillId="0" borderId="1" xfId="1" applyNumberFormat="1" applyFont="1" applyFill="1" applyBorder="1" applyAlignment="1">
      <alignment horizontal="left" vertical="center" wrapText="1"/>
    </xf>
    <xf numFmtId="0" fontId="15" fillId="0" borderId="1" xfId="1" applyFont="1" applyFill="1" applyBorder="1" applyAlignment="1">
      <alignment horizontal="left" vertical="center" wrapText="1"/>
    </xf>
    <xf numFmtId="14" fontId="25" fillId="0" borderId="1" xfId="6" applyNumberFormat="1" applyFont="1" applyFill="1" applyBorder="1" applyAlignment="1">
      <alignment horizontal="left" vertical="center" wrapText="1"/>
    </xf>
    <xf numFmtId="14" fontId="25" fillId="0" borderId="1" xfId="8" applyNumberFormat="1" applyFont="1" applyFill="1" applyBorder="1" applyAlignment="1">
      <alignment horizontal="left" vertical="center"/>
    </xf>
    <xf numFmtId="0" fontId="28" fillId="7" borderId="1" xfId="8" applyNumberFormat="1" applyFont="1" applyFill="1" applyBorder="1" applyAlignment="1">
      <alignment horizontal="center" vertical="center"/>
    </xf>
    <xf numFmtId="0" fontId="15" fillId="0" borderId="1" xfId="8" applyFont="1" applyFill="1" applyBorder="1" applyAlignment="1">
      <alignment horizontal="left" vertical="center" wrapText="1"/>
    </xf>
    <xf numFmtId="0" fontId="16" fillId="0" borderId="1" xfId="8" applyNumberFormat="1" applyFont="1" applyFill="1" applyBorder="1" applyAlignment="1">
      <alignment horizontal="left" vertical="center"/>
    </xf>
    <xf numFmtId="0" fontId="19" fillId="0" borderId="1" xfId="8" applyFont="1" applyFill="1" applyBorder="1" applyAlignment="1">
      <alignment horizontal="left" vertical="center"/>
    </xf>
    <xf numFmtId="0" fontId="10" fillId="0" borderId="0" xfId="0" applyFont="1" applyFill="1" applyBorder="1" applyAlignment="1">
      <alignment vertical="center"/>
    </xf>
    <xf numFmtId="0" fontId="0" fillId="0" borderId="0" xfId="0" applyFill="1" applyBorder="1"/>
    <xf numFmtId="0" fontId="13" fillId="0" borderId="0" xfId="0" applyFont="1" applyFill="1" applyBorder="1"/>
    <xf numFmtId="0" fontId="10" fillId="0" borderId="0" xfId="0" applyFont="1" applyFill="1" applyBorder="1" applyAlignment="1">
      <alignment horizontal="left" vertical="center"/>
    </xf>
    <xf numFmtId="0" fontId="30" fillId="0" borderId="0" xfId="0" applyFont="1"/>
    <xf numFmtId="0" fontId="31" fillId="8" borderId="1" xfId="0" applyFont="1" applyFill="1" applyBorder="1" applyAlignment="1">
      <alignment horizontal="center" vertical="center"/>
    </xf>
    <xf numFmtId="0" fontId="31" fillId="8" borderId="1" xfId="0" applyFont="1" applyFill="1" applyBorder="1" applyAlignment="1">
      <alignment horizontal="center" vertical="center" wrapText="1"/>
    </xf>
    <xf numFmtId="0" fontId="31" fillId="8" borderId="1" xfId="0" applyFont="1" applyFill="1" applyBorder="1" applyAlignment="1">
      <alignment horizontal="left" vertical="center"/>
    </xf>
    <xf numFmtId="0" fontId="30" fillId="0" borderId="0" xfId="0" applyFont="1" applyFill="1"/>
    <xf numFmtId="0" fontId="30" fillId="0" borderId="1" xfId="0" applyFont="1" applyFill="1" applyBorder="1" applyAlignment="1">
      <alignment horizontal="center" vertical="center"/>
    </xf>
    <xf numFmtId="0" fontId="30" fillId="0" borderId="1" xfId="0" applyFont="1" applyBorder="1" applyAlignment="1">
      <alignment vertical="center"/>
    </xf>
    <xf numFmtId="0" fontId="30" fillId="0" borderId="1" xfId="0" applyFont="1" applyBorder="1" applyAlignment="1">
      <alignment vertical="center" wrapText="1"/>
    </xf>
    <xf numFmtId="164" fontId="32" fillId="3" borderId="1" xfId="1" applyNumberFormat="1" applyFont="1" applyFill="1" applyBorder="1" applyAlignment="1">
      <alignment horizontal="center" vertical="center" wrapText="1"/>
    </xf>
    <xf numFmtId="0" fontId="30" fillId="0" borderId="1" xfId="0" applyFont="1" applyFill="1" applyBorder="1" applyAlignment="1">
      <alignment vertical="center"/>
    </xf>
    <xf numFmtId="0" fontId="30" fillId="0" borderId="1" xfId="0" applyFont="1" applyBorder="1" applyAlignment="1">
      <alignment horizontal="left" vertical="center"/>
    </xf>
    <xf numFmtId="164" fontId="32" fillId="0" borderId="1" xfId="1" applyNumberFormat="1" applyFont="1" applyFill="1" applyBorder="1" applyAlignment="1">
      <alignment horizontal="center" vertical="center" wrapText="1"/>
    </xf>
    <xf numFmtId="0" fontId="30" fillId="0" borderId="0" xfId="0" applyFont="1" applyAlignment="1">
      <alignment wrapText="1"/>
    </xf>
    <xf numFmtId="14" fontId="30" fillId="0" borderId="1" xfId="0" applyNumberFormat="1" applyFont="1" applyBorder="1" applyAlignment="1">
      <alignment horizontal="center" vertical="center"/>
    </xf>
    <xf numFmtId="14" fontId="30" fillId="0" borderId="1" xfId="0" applyNumberFormat="1" applyFont="1" applyBorder="1" applyAlignment="1">
      <alignment vertical="center"/>
    </xf>
    <xf numFmtId="0" fontId="30" fillId="0" borderId="1" xfId="0" applyFont="1" applyFill="1" applyBorder="1" applyAlignment="1">
      <alignment horizontal="left" vertical="center"/>
    </xf>
    <xf numFmtId="14" fontId="30" fillId="0" borderId="1" xfId="0" applyNumberFormat="1" applyFont="1" applyFill="1" applyBorder="1" applyAlignment="1">
      <alignment horizontal="center" vertical="center"/>
    </xf>
    <xf numFmtId="0" fontId="30" fillId="0" borderId="1" xfId="0" applyFont="1" applyFill="1" applyBorder="1" applyAlignment="1">
      <alignment vertical="center" wrapText="1"/>
    </xf>
    <xf numFmtId="0" fontId="30" fillId="0" borderId="1" xfId="0" applyFont="1" applyFill="1" applyBorder="1"/>
    <xf numFmtId="0" fontId="30" fillId="0" borderId="0" xfId="0" applyFont="1" applyAlignment="1">
      <alignment horizontal="center" vertical="center"/>
    </xf>
    <xf numFmtId="0" fontId="30" fillId="0" borderId="0" xfId="0" applyFont="1" applyAlignment="1">
      <alignment vertical="center"/>
    </xf>
    <xf numFmtId="0" fontId="30" fillId="0" borderId="0" xfId="0" applyFont="1" applyAlignment="1">
      <alignment vertical="center" wrapText="1"/>
    </xf>
    <xf numFmtId="0" fontId="30" fillId="0" borderId="0" xfId="0" applyFont="1" applyAlignment="1">
      <alignment horizontal="left" vertical="center"/>
    </xf>
    <xf numFmtId="0" fontId="30" fillId="0" borderId="0" xfId="0" applyFont="1" applyAlignment="1">
      <alignment horizontal="center"/>
    </xf>
    <xf numFmtId="0" fontId="7"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Fill="1" applyBorder="1" applyAlignment="1">
      <alignment vertical="center"/>
    </xf>
    <xf numFmtId="0" fontId="5" fillId="0" borderId="1" xfId="0" applyFont="1" applyBorder="1" applyAlignment="1">
      <alignment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2" fillId="0" borderId="1" xfId="0" applyFont="1" applyFill="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vertical="center" wrapText="1"/>
    </xf>
    <xf numFmtId="0" fontId="2" fillId="0" borderId="1" xfId="0" applyFont="1" applyFill="1" applyBorder="1" applyAlignment="1">
      <alignment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xf>
    <xf numFmtId="0" fontId="11" fillId="2" borderId="5"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14" fontId="11" fillId="2" borderId="3" xfId="0" applyNumberFormat="1" applyFont="1" applyFill="1" applyBorder="1" applyAlignment="1">
      <alignment horizontal="center" vertical="center"/>
    </xf>
    <xf numFmtId="0" fontId="11" fillId="2" borderId="3" xfId="0" applyFont="1" applyFill="1" applyBorder="1" applyAlignment="1">
      <alignment horizontal="center" vertical="center"/>
    </xf>
    <xf numFmtId="14" fontId="11" fillId="2" borderId="4" xfId="0" applyNumberFormat="1" applyFont="1" applyFill="1" applyBorder="1" applyAlignment="1">
      <alignment horizontal="center" vertical="center"/>
    </xf>
    <xf numFmtId="14" fontId="11" fillId="2" borderId="3" xfId="0" applyNumberFormat="1" applyFont="1" applyFill="1" applyBorder="1" applyAlignment="1">
      <alignment horizontal="left" vertical="center"/>
    </xf>
    <xf numFmtId="14" fontId="11" fillId="2" borderId="4" xfId="0" applyNumberFormat="1" applyFont="1" applyFill="1" applyBorder="1" applyAlignment="1">
      <alignment horizontal="left" vertical="center"/>
    </xf>
    <xf numFmtId="0" fontId="20" fillId="0" borderId="1" xfId="0" applyFont="1" applyBorder="1" applyAlignment="1">
      <alignment horizontal="center"/>
    </xf>
    <xf numFmtId="0" fontId="20" fillId="0" borderId="1" xfId="0" applyFont="1" applyBorder="1" applyAlignment="1">
      <alignment horizontal="center" vertical="center"/>
    </xf>
    <xf numFmtId="0" fontId="20" fillId="0" borderId="1" xfId="0" applyFont="1" applyFill="1" applyBorder="1" applyAlignment="1">
      <alignment horizontal="center" vertical="center"/>
    </xf>
    <xf numFmtId="0" fontId="22" fillId="0" borderId="1" xfId="0" applyFont="1" applyFill="1" applyBorder="1" applyAlignment="1">
      <alignment horizontal="center" vertical="center"/>
    </xf>
    <xf numFmtId="0" fontId="22" fillId="0" borderId="1" xfId="0" applyFont="1" applyBorder="1" applyAlignment="1">
      <alignment horizontal="center" vertical="center"/>
    </xf>
    <xf numFmtId="0" fontId="20" fillId="5" borderId="2" xfId="0" applyFont="1" applyFill="1" applyBorder="1" applyAlignment="1">
      <alignment horizontal="left"/>
    </xf>
    <xf numFmtId="0" fontId="20" fillId="5" borderId="3" xfId="0" applyFont="1" applyFill="1" applyBorder="1" applyAlignment="1">
      <alignment horizontal="left"/>
    </xf>
    <xf numFmtId="0" fontId="20" fillId="5" borderId="4" xfId="0" applyFont="1" applyFill="1" applyBorder="1" applyAlignment="1">
      <alignment horizontal="left"/>
    </xf>
    <xf numFmtId="0" fontId="1" fillId="0" borderId="1" xfId="0" applyFont="1" applyBorder="1" applyAlignment="1">
      <alignment vertical="center" wrapText="1"/>
    </xf>
  </cellXfs>
  <cellStyles count="9">
    <cellStyle name="常规" xfId="0" builtinId="0"/>
    <cellStyle name="常规 2" xfId="3"/>
    <cellStyle name="常规 2 2" xfId="4"/>
    <cellStyle name="常规 3" xfId="2"/>
    <cellStyle name="常规 4" xfId="6"/>
    <cellStyle name="常规 5" xfId="5"/>
    <cellStyle name="常规 6" xfId="7"/>
    <cellStyle name="常规 7" xfId="8"/>
    <cellStyle name="常规_Client Name_CLIENT_Issue" xfId="1"/>
  </cellStyles>
  <dxfs count="17">
    <dxf>
      <fill>
        <patternFill>
          <bgColor rgb="FFFFFF00"/>
        </patternFill>
      </fill>
    </dxf>
    <dxf>
      <fill>
        <patternFill>
          <bgColor rgb="FFFF0000"/>
        </patternFill>
      </fill>
    </dxf>
    <dxf>
      <fill>
        <patternFill>
          <bgColor rgb="FF00B050"/>
        </patternFill>
      </fill>
    </dxf>
    <dxf>
      <fill>
        <patternFill>
          <bgColor theme="0" tint="-0.24994659260841701"/>
        </patternFill>
      </fill>
    </dxf>
    <dxf>
      <fill>
        <patternFill>
          <bgColor rgb="FF00B0F0"/>
        </patternFill>
      </fill>
    </dxf>
    <dxf>
      <fill>
        <patternFill>
          <bgColor theme="9" tint="0.39994506668294322"/>
        </patternFill>
      </fill>
    </dxf>
    <dxf>
      <fill>
        <patternFill>
          <bgColor rgb="FF00B050"/>
        </patternFill>
      </fill>
    </dxf>
    <dxf>
      <fill>
        <patternFill>
          <bgColor rgb="FF00B050"/>
        </patternFill>
      </fill>
    </dxf>
    <dxf>
      <fill>
        <patternFill patternType="solid">
          <bgColor rgb="FF00B05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685800</xdr:colOff>
      <xdr:row>10</xdr:row>
      <xdr:rowOff>133349</xdr:rowOff>
    </xdr:to>
    <xdr:sp macro="" textlink="">
      <xdr:nvSpPr>
        <xdr:cNvPr id="3" name="TextBox 2"/>
        <xdr:cNvSpPr txBox="1"/>
      </xdr:nvSpPr>
      <xdr:spPr>
        <a:xfrm>
          <a:off x="0" y="0"/>
          <a:ext cx="6838950" cy="20383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i="0" u="none" strike="noStrike">
              <a:solidFill>
                <a:schemeClr val="dk1"/>
              </a:solidFill>
              <a:effectLst/>
              <a:latin typeface="+mn-ea"/>
              <a:ea typeface="+mn-ea"/>
              <a:cs typeface="+mn-cs"/>
            </a:rPr>
            <a:t>Issue</a:t>
          </a:r>
          <a:r>
            <a:rPr lang="zh-CN" altLang="en-US" sz="900" b="0" i="0" u="none" strike="noStrike">
              <a:solidFill>
                <a:schemeClr val="dk1"/>
              </a:solidFill>
              <a:effectLst/>
              <a:latin typeface="+mn-ea"/>
              <a:ea typeface="+mn-ea"/>
              <a:cs typeface="+mn-cs"/>
            </a:rPr>
            <a:t>列表目的是跟踪项目管理及实施过程中的问题，包括需推动事项、系统问题、系统需求</a:t>
          </a:r>
          <a:endParaRPr lang="en-US" altLang="zh-CN" sz="900" b="0" i="0" u="none" strike="noStrike">
            <a:solidFill>
              <a:schemeClr val="dk1"/>
            </a:solidFill>
            <a:effectLst/>
            <a:latin typeface="+mn-ea"/>
            <a:ea typeface="+mn-ea"/>
            <a:cs typeface="+mn-cs"/>
          </a:endParaRPr>
        </a:p>
        <a:p>
          <a:pPr marL="228600" indent="-228600">
            <a:buFont typeface="+mj-lt"/>
            <a:buAutoNum type="arabicPeriod"/>
          </a:pPr>
          <a:r>
            <a:rPr lang="zh-CN" altLang="en-US" sz="900" b="0" i="0" u="none" strike="noStrike">
              <a:solidFill>
                <a:schemeClr val="dk1"/>
              </a:solidFill>
              <a:effectLst/>
              <a:latin typeface="+mn-ea"/>
              <a:ea typeface="+mn-ea"/>
              <a:cs typeface="+mn-cs"/>
            </a:rPr>
            <a:t>系统问题：用户在使用系统和项目组测试提出的系统问题，如功能或开发的</a:t>
          </a:r>
          <a:r>
            <a:rPr lang="en-US" altLang="zh-CN" sz="900" b="0" i="0" u="none" strike="noStrike">
              <a:solidFill>
                <a:schemeClr val="dk1"/>
              </a:solidFill>
              <a:effectLst/>
              <a:latin typeface="+mn-ea"/>
              <a:ea typeface="+mn-ea"/>
              <a:cs typeface="+mn-cs"/>
            </a:rPr>
            <a:t>bug</a:t>
          </a:r>
        </a:p>
        <a:p>
          <a:pPr marL="171450" indent="-171450">
            <a:buFont typeface="Wingdings" pitchFamily="2" charset="2"/>
            <a:buChar char="§"/>
          </a:pPr>
          <a:r>
            <a:rPr lang="zh-CN" altLang="en-US" sz="900" b="0" i="0" u="none" strike="noStrike">
              <a:solidFill>
                <a:schemeClr val="dk1"/>
              </a:solidFill>
              <a:effectLst/>
              <a:latin typeface="+mn-ea"/>
              <a:ea typeface="+mn-ea"/>
              <a:cs typeface="+mn-cs"/>
            </a:rPr>
            <a:t>系统问题可直接在</a:t>
          </a:r>
          <a:r>
            <a:rPr lang="en-US" sz="900" b="0" i="0" u="none" strike="noStrike">
              <a:solidFill>
                <a:schemeClr val="dk1"/>
              </a:solidFill>
              <a:effectLst/>
              <a:latin typeface="+mn-ea"/>
              <a:ea typeface="+mn-ea"/>
              <a:cs typeface="+mn-cs"/>
            </a:rPr>
            <a:t>Issue</a:t>
          </a:r>
          <a:r>
            <a:rPr lang="zh-CN" altLang="en-US" sz="900" b="0" i="0" u="none" strike="noStrike">
              <a:solidFill>
                <a:schemeClr val="dk1"/>
              </a:solidFill>
              <a:effectLst/>
              <a:latin typeface="+mn-ea"/>
              <a:ea typeface="+mn-ea"/>
              <a:cs typeface="+mn-cs"/>
            </a:rPr>
            <a:t>列表中跟踪；</a:t>
          </a:r>
          <a:endParaRPr lang="en-US" altLang="zh-CN" sz="900" b="0" i="0" u="none" strike="noStrike">
            <a:solidFill>
              <a:schemeClr val="dk1"/>
            </a:solidFill>
            <a:effectLst/>
            <a:latin typeface="+mn-ea"/>
            <a:ea typeface="+mn-ea"/>
            <a:cs typeface="+mn-cs"/>
          </a:endParaRPr>
        </a:p>
        <a:p>
          <a:pPr marL="171450" indent="-171450">
            <a:buFont typeface="Wingdings" pitchFamily="2" charset="2"/>
            <a:buChar char="§"/>
          </a:pPr>
          <a:r>
            <a:rPr lang="zh-CN" altLang="en-US" sz="900" b="0" i="0" u="none" strike="noStrike">
              <a:solidFill>
                <a:schemeClr val="dk1"/>
              </a:solidFill>
              <a:effectLst/>
              <a:latin typeface="+mn-ea"/>
              <a:ea typeface="+mn-ea"/>
              <a:cs typeface="+mn-cs"/>
            </a:rPr>
            <a:t>状态有：新问题、已取消、待讨论、解决中、待测试、测试中、待确认、已确认、已发布</a:t>
          </a:r>
          <a:r>
            <a:rPr lang="zh-CN" altLang="en-US" sz="900">
              <a:latin typeface="+mn-ea"/>
              <a:ea typeface="+mn-ea"/>
            </a:rPr>
            <a:t>。</a:t>
          </a:r>
          <a:endParaRPr lang="en-US" altLang="zh-CN" sz="900">
            <a:latin typeface="+mn-ea"/>
            <a:ea typeface="+mn-ea"/>
          </a:endParaRPr>
        </a:p>
        <a:p>
          <a:pPr marL="171450" indent="-171450">
            <a:buFont typeface="Wingdings" pitchFamily="2" charset="2"/>
            <a:buChar char="§"/>
          </a:pPr>
          <a:r>
            <a:rPr lang="zh-CN" altLang="en-US" sz="900">
              <a:latin typeface="+mn-ea"/>
              <a:ea typeface="+mn-ea"/>
            </a:rPr>
            <a:t>对系统问题解决需讨论的可纳入“需推动事项”跟踪。</a:t>
          </a:r>
          <a:endParaRPr lang="en-US" altLang="zh-CN" sz="900">
            <a:latin typeface="+mn-ea"/>
            <a:ea typeface="+mn-ea"/>
          </a:endParaRPr>
        </a:p>
        <a:p>
          <a:pPr marL="171450" indent="-171450">
            <a:buFont typeface="Wingdings" pitchFamily="2" charset="2"/>
            <a:buChar char="§"/>
          </a:pPr>
          <a:r>
            <a:rPr lang="zh-CN" altLang="en-US" sz="900">
              <a:latin typeface="+mn-ea"/>
              <a:ea typeface="+mn-ea"/>
            </a:rPr>
            <a:t>待确认和已确认对象是问题的提出者，建议关键用户</a:t>
          </a:r>
          <a:r>
            <a:rPr lang="en-US" altLang="zh-CN" sz="900">
              <a:latin typeface="+mn-ea"/>
              <a:ea typeface="+mn-ea"/>
            </a:rPr>
            <a:t>Reivew</a:t>
          </a:r>
          <a:r>
            <a:rPr lang="zh-CN" altLang="en-US" sz="900">
              <a:latin typeface="+mn-ea"/>
              <a:ea typeface="+mn-ea"/>
            </a:rPr>
            <a:t>；</a:t>
          </a:r>
          <a:endParaRPr lang="en-US" altLang="zh-CN" sz="900">
            <a:latin typeface="+mn-ea"/>
            <a:ea typeface="+mn-ea"/>
          </a:endParaRPr>
        </a:p>
        <a:p>
          <a:pPr marL="171450" indent="-171450">
            <a:buFont typeface="Wingdings" pitchFamily="2" charset="2"/>
            <a:buChar char="§"/>
          </a:pPr>
          <a:r>
            <a:rPr lang="zh-CN" altLang="en-US" sz="900">
              <a:latin typeface="+mn-ea"/>
              <a:ea typeface="+mn-ea"/>
            </a:rPr>
            <a:t>系统问题在测试、用户确认后将切换建议放在备注中，如测试时长、建议分板块分配切换等。</a:t>
          </a:r>
          <a:endParaRPr lang="en-US" altLang="zh-CN" sz="900">
            <a:latin typeface="+mn-ea"/>
            <a:ea typeface="+mn-ea"/>
          </a:endParaRPr>
        </a:p>
        <a:p>
          <a:pPr marL="228600" indent="-228600">
            <a:buFont typeface="+mj-lt"/>
            <a:buAutoNum type="arabicPeriod" startAt="2"/>
          </a:pPr>
          <a:r>
            <a:rPr lang="zh-CN" altLang="en-US" sz="900" b="0" i="0" u="none" strike="noStrike">
              <a:solidFill>
                <a:schemeClr val="dk1"/>
              </a:solidFill>
              <a:effectLst/>
              <a:latin typeface="+mn-ea"/>
              <a:ea typeface="+mn-ea"/>
              <a:cs typeface="+mn-cs"/>
            </a:rPr>
            <a:t>需推动事项：项目管理和项目实施过程中需协调、推动与反馈的事项；</a:t>
          </a:r>
          <a:endParaRPr lang="en-US" altLang="zh-CN" sz="900" b="0" i="0" u="none" strike="noStrike">
            <a:solidFill>
              <a:schemeClr val="dk1"/>
            </a:solidFill>
            <a:effectLst/>
            <a:latin typeface="+mn-ea"/>
            <a:ea typeface="+mn-ea"/>
            <a:cs typeface="+mn-cs"/>
          </a:endParaRPr>
        </a:p>
        <a:p>
          <a:pPr marL="228600" indent="-228600">
            <a:buFont typeface="Wingdings" pitchFamily="2" charset="2"/>
            <a:buChar char="§"/>
          </a:pPr>
          <a:r>
            <a:rPr lang="zh-CN" altLang="en-US" sz="900" b="0" i="0" u="none" strike="noStrike">
              <a:solidFill>
                <a:schemeClr val="dk1"/>
              </a:solidFill>
              <a:effectLst/>
              <a:latin typeface="+mn-ea"/>
              <a:ea typeface="+mn-ea"/>
              <a:cs typeface="+mn-cs"/>
            </a:rPr>
            <a:t>需推动事项可直接在</a:t>
          </a:r>
          <a:r>
            <a:rPr lang="en-US" altLang="zh-CN" sz="900" b="0" i="0" u="none" strike="noStrike">
              <a:solidFill>
                <a:schemeClr val="dk1"/>
              </a:solidFill>
              <a:effectLst/>
              <a:latin typeface="+mn-ea"/>
              <a:ea typeface="+mn-ea"/>
              <a:cs typeface="+mn-cs"/>
            </a:rPr>
            <a:t>Issue</a:t>
          </a:r>
          <a:r>
            <a:rPr lang="zh-CN" altLang="en-US" sz="900" b="0" i="0" u="none" strike="noStrike">
              <a:solidFill>
                <a:schemeClr val="dk1"/>
              </a:solidFill>
              <a:effectLst/>
              <a:latin typeface="+mn-ea"/>
              <a:ea typeface="+mn-ea"/>
              <a:cs typeface="+mn-cs"/>
            </a:rPr>
            <a:t>列表中跟踪。</a:t>
          </a:r>
          <a:endParaRPr lang="en-US" altLang="zh-CN" sz="900" b="0" i="0" u="none" strike="noStrike">
            <a:solidFill>
              <a:schemeClr val="dk1"/>
            </a:solidFill>
            <a:effectLst/>
            <a:latin typeface="+mn-ea"/>
            <a:ea typeface="+mn-ea"/>
            <a:cs typeface="+mn-cs"/>
          </a:endParaRPr>
        </a:p>
        <a:p>
          <a:pPr marL="228600" indent="-228600">
            <a:buFont typeface="Wingdings" pitchFamily="2" charset="2"/>
            <a:buChar char="§"/>
          </a:pPr>
          <a:r>
            <a:rPr lang="zh-CN" altLang="en-US" sz="900" b="0" i="0" u="none" strike="noStrike">
              <a:solidFill>
                <a:schemeClr val="dk1"/>
              </a:solidFill>
              <a:effectLst/>
              <a:latin typeface="+mn-ea"/>
              <a:ea typeface="+mn-ea"/>
              <a:cs typeface="+mn-cs"/>
            </a:rPr>
            <a:t>状态有：新问题、已取消、待讨论、解决中、已解决。</a:t>
          </a:r>
          <a:endParaRPr lang="en-US" altLang="zh-CN" sz="900" b="0" i="0" u="none" strike="noStrike">
            <a:solidFill>
              <a:schemeClr val="dk1"/>
            </a:solidFill>
            <a:effectLst/>
            <a:latin typeface="+mn-ea"/>
            <a:ea typeface="+mn-ea"/>
            <a:cs typeface="+mn-cs"/>
          </a:endParaRPr>
        </a:p>
        <a:p>
          <a:pPr marL="228600" indent="-228600">
            <a:buFont typeface="+mj-lt"/>
            <a:buAutoNum type="arabicPeriod" startAt="3"/>
          </a:pPr>
          <a:r>
            <a:rPr lang="zh-CN" altLang="en-US" sz="900" b="0" i="0" u="none" strike="noStrike">
              <a:solidFill>
                <a:schemeClr val="dk1"/>
              </a:solidFill>
              <a:effectLst/>
              <a:latin typeface="+mn-ea"/>
              <a:ea typeface="+mn-ea"/>
              <a:cs typeface="+mn-cs"/>
            </a:rPr>
            <a:t>系统需求：系统目前功能无法满足的需求，需评估是变更开发还是要设计方案后开发实现。</a:t>
          </a:r>
          <a:endParaRPr lang="en-US" altLang="zh-CN" sz="900" b="0" i="0" u="none" strike="noStrike">
            <a:solidFill>
              <a:schemeClr val="dk1"/>
            </a:solidFill>
            <a:effectLst/>
            <a:latin typeface="+mn-ea"/>
            <a:ea typeface="+mn-ea"/>
            <a:cs typeface="+mn-cs"/>
          </a:endParaRPr>
        </a:p>
        <a:p>
          <a:pPr marL="228600" indent="-228600">
            <a:buFont typeface="Wingdings" pitchFamily="2" charset="2"/>
            <a:buChar char="§"/>
          </a:pPr>
          <a:r>
            <a:rPr lang="zh-CN" altLang="en-US" sz="900" b="0" i="0" u="none" strike="noStrike">
              <a:solidFill>
                <a:schemeClr val="dk1"/>
              </a:solidFill>
              <a:effectLst/>
              <a:latin typeface="+mn-ea"/>
              <a:ea typeface="+mn-ea"/>
              <a:cs typeface="+mn-cs"/>
            </a:rPr>
            <a:t>经评估需进行开发变更或新开发，纳入“开发进度跟踪”，跟踪开发从设计、开发、测试到发布的控制过程。具体状态见</a:t>
          </a:r>
          <a:r>
            <a:rPr lang="en-US" altLang="zh-CN" sz="900" b="0" i="0" u="none" strike="noStrike">
              <a:solidFill>
                <a:schemeClr val="dk1"/>
              </a:solidFill>
              <a:effectLst/>
              <a:latin typeface="+mn-ea"/>
              <a:ea typeface="+mn-ea"/>
              <a:cs typeface="+mn-cs"/>
            </a:rPr>
            <a:t>《</a:t>
          </a:r>
          <a:r>
            <a:rPr lang="zh-CN" altLang="en-US" sz="900" b="0" i="0" u="none" strike="noStrike">
              <a:solidFill>
                <a:schemeClr val="dk1"/>
              </a:solidFill>
              <a:effectLst/>
              <a:latin typeface="+mn-ea"/>
              <a:ea typeface="+mn-ea"/>
              <a:cs typeface="+mn-cs"/>
            </a:rPr>
            <a:t>开发进度跟踪</a:t>
          </a:r>
          <a:r>
            <a:rPr lang="en-US" altLang="zh-CN" sz="900" b="0" i="0" u="none" strike="noStrike">
              <a:solidFill>
                <a:schemeClr val="dk1"/>
              </a:solidFill>
              <a:effectLst/>
              <a:latin typeface="+mn-ea"/>
              <a:ea typeface="+mn-ea"/>
              <a:cs typeface="+mn-cs"/>
            </a:rPr>
            <a:t>》</a:t>
          </a:r>
          <a:r>
            <a:rPr lang="zh-CN" altLang="en-US" sz="900">
              <a:latin typeface="+mn-ea"/>
              <a:ea typeface="+mn-ea"/>
            </a:rPr>
            <a:t>。</a:t>
          </a:r>
          <a:endParaRPr lang="en-US" sz="900">
            <a:latin typeface="+mn-ea"/>
            <a:ea typeface="+mn-ea"/>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invalid="1" refreshedBy="Shen HuanXin" refreshedDate="41351.815667129631" createdVersion="3" refreshedVersion="3" minRefreshableVersion="3" recordCount="94">
  <cacheSource type="worksheet">
    <worksheetSource ref="A13:M58" sheet="Issue列表"/>
  </cacheSource>
  <cacheFields count="15">
    <cacheField name="问题编号" numFmtId="0">
      <sharedItems/>
    </cacheField>
    <cacheField name="问题类型" numFmtId="0">
      <sharedItems count="3">
        <s v="系统问题"/>
        <s v="系统需求"/>
        <s v="其他事项"/>
      </sharedItems>
    </cacheField>
    <cacheField name="问题类型细分" numFmtId="0">
      <sharedItems containsBlank="1" count="6">
        <s v="模版优化"/>
        <s v="开发问题"/>
        <s v="新增需求"/>
        <s v="需求变更"/>
        <s v="已计划事项"/>
        <m/>
      </sharedItems>
    </cacheField>
    <cacheField name="问题描述" numFmtId="0">
      <sharedItems/>
    </cacheField>
    <cacheField name="涉及模板" numFmtId="0">
      <sharedItems/>
    </cacheField>
    <cacheField name="状态" numFmtId="0">
      <sharedItems count="13">
        <s v="新问题"/>
        <s v="已发布"/>
        <s v="解决中"/>
        <s v="待讨论"/>
        <s v="5-开发中"/>
        <s v="3-设计确认中"/>
        <s v="0-未开始"/>
        <s v="1-设计中"/>
        <s v="12-已发布"/>
        <s v="2-设计已完成"/>
        <s v="4-设计已确认"/>
        <s v="已取消"/>
        <s v="进行中"/>
      </sharedItems>
    </cacheField>
    <cacheField name="优先级" numFmtId="0">
      <sharedItems count="3">
        <s v="低"/>
        <s v="高"/>
        <s v="中"/>
      </sharedItems>
    </cacheField>
    <cacheField name="提出部门" numFmtId="0">
      <sharedItems containsBlank="1"/>
    </cacheField>
    <cacheField name="提出者" numFmtId="0">
      <sharedItems containsBlank="1"/>
    </cacheField>
    <cacheField name="提出日期" numFmtId="0">
      <sharedItems containsNonDate="0" containsDate="1" containsString="0" containsBlank="1" minDate="2012-12-26T00:00:00" maxDate="2013-03-15T00:00:00"/>
    </cacheField>
    <cacheField name="解决者" numFmtId="0">
      <sharedItems containsBlank="1"/>
    </cacheField>
    <cacheField name="计划完成日期" numFmtId="164">
      <sharedItems containsDate="1" containsBlank="1" containsMixedTypes="1" minDate="2013-03-08T00:00:00" maxDate="2013-05-25T00:00:00"/>
    </cacheField>
    <cacheField name="实际完成日期" numFmtId="0">
      <sharedItems containsNonDate="0" containsDate="1" containsString="0" containsBlank="1" minDate="2013-03-08T00:00:00" maxDate="2013-03-19T00:00:00"/>
    </cacheField>
    <cacheField name="解决方案" numFmtId="0">
      <sharedItems containsBlank="1"/>
    </cacheField>
    <cacheField name="备注" numFmtId="0">
      <sharedItems containsBlank="1"/>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0" applyNumberFormats="0" applyBorderFormats="0" applyFontFormats="0" applyPatternFormats="0" applyAlignmentFormats="0" applyWidthHeightFormats="1" dataCaption="值" updatedVersion="3" minRefreshableVersion="3" useAutoFormatting="1" itemPrintTitles="1" createdVersion="4" indent="0" compact="0" compactData="0" gridDropZones="1" multipleFieldFilters="0">
  <location ref="A3:E34" firstHeaderRow="2" firstDataRow="2" firstDataCol="4"/>
  <pivotFields count="15">
    <pivotField dataField="1" compact="0" outline="0" showAll="0"/>
    <pivotField axis="axisRow" compact="0" outline="0" showAll="0" defaultSubtotal="0">
      <items count="3">
        <item x="0"/>
        <item x="1"/>
        <item x="2"/>
      </items>
    </pivotField>
    <pivotField axis="axisRow" compact="0" outline="0" showAll="0" defaultSubtotal="0">
      <items count="6">
        <item x="1"/>
        <item x="0"/>
        <item x="2"/>
        <item x="3"/>
        <item x="4"/>
        <item x="5"/>
      </items>
    </pivotField>
    <pivotField compact="0" outline="0" showAll="0"/>
    <pivotField compact="0" outline="0" showAll="0"/>
    <pivotField axis="axisRow" compact="0" outline="0" showAll="0">
      <items count="14">
        <item x="6"/>
        <item x="7"/>
        <item x="5"/>
        <item x="4"/>
        <item x="3"/>
        <item x="2"/>
        <item x="0"/>
        <item x="1"/>
        <item x="10"/>
        <item x="8"/>
        <item x="9"/>
        <item x="11"/>
        <item x="12"/>
        <item t="default"/>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4">
    <field x="6"/>
    <field x="1"/>
    <field x="2"/>
    <field x="5"/>
  </rowFields>
  <rowItems count="30">
    <i>
      <x/>
      <x/>
      <x/>
      <x v="5"/>
    </i>
    <i r="3">
      <x v="7"/>
    </i>
    <i r="2">
      <x v="5"/>
      <x v="5"/>
    </i>
    <i r="1">
      <x v="1"/>
      <x v="2"/>
      <x/>
    </i>
    <i r="3">
      <x v="3"/>
    </i>
    <i r="3">
      <x v="8"/>
    </i>
    <i r="3">
      <x v="9"/>
    </i>
    <i r="3">
      <x v="10"/>
    </i>
    <i r="3">
      <x v="11"/>
    </i>
    <i r="2">
      <x v="3"/>
      <x v="3"/>
    </i>
    <i r="2">
      <x v="4"/>
      <x v="2"/>
    </i>
    <i r="2">
      <x v="5"/>
      <x/>
    </i>
    <i r="3">
      <x v="5"/>
    </i>
    <i t="default">
      <x/>
    </i>
    <i>
      <x v="1"/>
      <x v="1"/>
      <x v="2"/>
      <x v="2"/>
    </i>
    <i r="3">
      <x v="3"/>
    </i>
    <i r="3">
      <x v="4"/>
    </i>
    <i r="3">
      <x v="8"/>
    </i>
    <i r="2">
      <x v="4"/>
      <x v="1"/>
    </i>
    <i r="3">
      <x v="3"/>
    </i>
    <i r="2">
      <x v="5"/>
      <x v="4"/>
    </i>
    <i t="default">
      <x v="1"/>
    </i>
    <i>
      <x v="2"/>
      <x/>
      <x v="1"/>
      <x v="5"/>
    </i>
    <i r="3">
      <x v="6"/>
    </i>
    <i r="1">
      <x v="1"/>
      <x v="2"/>
      <x/>
    </i>
    <i r="3">
      <x v="2"/>
    </i>
    <i r="3">
      <x v="4"/>
    </i>
    <i r="1">
      <x v="2"/>
      <x v="5"/>
      <x v="12"/>
    </i>
    <i t="default">
      <x v="2"/>
    </i>
    <i t="grand">
      <x/>
    </i>
  </rowItems>
  <colItems count="1">
    <i/>
  </colItems>
  <dataFields count="1">
    <dataField name="计数项:问题编号" fld="0" subtotal="count" baseField="0" baseItem="0"/>
  </dataFields>
  <formats count="11">
    <format dxfId="16">
      <pivotArea outline="0" collapsedLevelsAreSubtotals="1" fieldPosition="0">
        <references count="4">
          <reference field="1" count="0" selected="0"/>
          <reference field="2" count="4" selected="0">
            <x v="0"/>
            <x v="2"/>
            <x v="3"/>
            <x v="4"/>
          </reference>
          <reference field="5" count="7" selected="0">
            <x v="0"/>
            <x v="1"/>
            <x v="2"/>
            <x v="3"/>
            <x v="4"/>
            <x v="5"/>
            <x v="7"/>
          </reference>
          <reference field="6" count="1" selected="0">
            <x v="0"/>
          </reference>
        </references>
      </pivotArea>
    </format>
    <format dxfId="15">
      <pivotArea dataOnly="0" labelOnly="1" outline="0" fieldPosition="0">
        <references count="2">
          <reference field="1" count="0"/>
          <reference field="6" count="1" selected="0">
            <x v="0"/>
          </reference>
        </references>
      </pivotArea>
    </format>
    <format dxfId="14">
      <pivotArea dataOnly="0" labelOnly="1" outline="0" fieldPosition="0">
        <references count="3">
          <reference field="1" count="1" selected="0">
            <x v="0"/>
          </reference>
          <reference field="2" count="1">
            <x v="0"/>
          </reference>
          <reference field="6" count="1" selected="0">
            <x v="0"/>
          </reference>
        </references>
      </pivotArea>
    </format>
    <format dxfId="13">
      <pivotArea dataOnly="0" labelOnly="1" outline="0" fieldPosition="0">
        <references count="3">
          <reference field="1" count="1" selected="0">
            <x v="1"/>
          </reference>
          <reference field="2" count="3">
            <x v="2"/>
            <x v="3"/>
            <x v="4"/>
          </reference>
          <reference field="6" count="1" selected="0">
            <x v="0"/>
          </reference>
        </references>
      </pivotArea>
    </format>
    <format dxfId="12">
      <pivotArea dataOnly="0" labelOnly="1" outline="0" fieldPosition="0">
        <references count="4">
          <reference field="1" count="1" selected="0">
            <x v="0"/>
          </reference>
          <reference field="2" count="1" selected="0">
            <x v="0"/>
          </reference>
          <reference field="5" count="2">
            <x v="5"/>
            <x v="7"/>
          </reference>
          <reference field="6" count="1" selected="0">
            <x v="0"/>
          </reference>
        </references>
      </pivotArea>
    </format>
    <format dxfId="11">
      <pivotArea dataOnly="0" labelOnly="1" outline="0" fieldPosition="0">
        <references count="4">
          <reference field="1" count="1" selected="0">
            <x v="1"/>
          </reference>
          <reference field="2" count="1" selected="0">
            <x v="2"/>
          </reference>
          <reference field="5" count="3">
            <x v="0"/>
            <x v="1"/>
            <x v="3"/>
          </reference>
          <reference field="6" count="1" selected="0">
            <x v="0"/>
          </reference>
        </references>
      </pivotArea>
    </format>
    <format dxfId="10">
      <pivotArea dataOnly="0" labelOnly="1" outline="0" fieldPosition="0">
        <references count="4">
          <reference field="1" count="1" selected="0">
            <x v="1"/>
          </reference>
          <reference field="2" count="1" selected="0">
            <x v="3"/>
          </reference>
          <reference field="5" count="2">
            <x v="3"/>
            <x v="4"/>
          </reference>
          <reference field="6" count="1" selected="0">
            <x v="0"/>
          </reference>
        </references>
      </pivotArea>
    </format>
    <format dxfId="9">
      <pivotArea dataOnly="0" labelOnly="1" outline="0" fieldPosition="0">
        <references count="4">
          <reference field="1" count="1" selected="0">
            <x v="1"/>
          </reference>
          <reference field="2" count="1" selected="0">
            <x v="4"/>
          </reference>
          <reference field="5" count="1">
            <x v="2"/>
          </reference>
          <reference field="6" count="1" selected="0">
            <x v="0"/>
          </reference>
        </references>
      </pivotArea>
    </format>
    <format dxfId="8">
      <pivotArea dataOnly="0" labelOnly="1" outline="0" fieldPosition="0">
        <references count="4">
          <reference field="1" count="1" selected="0">
            <x v="0"/>
          </reference>
          <reference field="2" count="1" selected="0">
            <x v="0"/>
          </reference>
          <reference field="5" count="1">
            <x v="7"/>
          </reference>
          <reference field="6" count="1" selected="0">
            <x v="0"/>
          </reference>
        </references>
      </pivotArea>
    </format>
    <format dxfId="7">
      <pivotArea dataOnly="0" labelOnly="1" outline="0" fieldPosition="0">
        <references count="4">
          <reference field="1" count="1" selected="0">
            <x v="0"/>
          </reference>
          <reference field="2" count="1" selected="0">
            <x v="0"/>
          </reference>
          <reference field="5" count="1">
            <x v="7"/>
          </reference>
          <reference field="6" count="1" selected="0">
            <x v="0"/>
          </reference>
        </references>
      </pivotArea>
    </format>
    <format dxfId="6">
      <pivotArea dataOnly="0" labelOnly="1" outline="0" fieldPosition="0">
        <references count="4">
          <reference field="1" count="1" selected="0">
            <x v="1"/>
          </reference>
          <reference field="2" count="1" selected="0">
            <x v="2"/>
          </reference>
          <reference field="5" count="1">
            <x v="9"/>
          </reference>
          <reference field="6" count="1" selected="0">
            <x v="0"/>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4"/>
  <sheetViews>
    <sheetView topLeftCell="A4" workbookViewId="0">
      <selection activeCell="C37" sqref="C37"/>
    </sheetView>
  </sheetViews>
  <sheetFormatPr defaultRowHeight="15"/>
  <cols>
    <col min="1" max="1" width="20.5703125" customWidth="1"/>
    <col min="2" max="2" width="12.42578125" bestFit="1" customWidth="1"/>
    <col min="3" max="3" width="17.140625" bestFit="1" customWidth="1"/>
    <col min="4" max="4" width="13.140625" bestFit="1" customWidth="1"/>
    <col min="5" max="5" width="5.7109375" bestFit="1" customWidth="1"/>
    <col min="6" max="6" width="50.42578125" customWidth="1"/>
  </cols>
  <sheetData>
    <row r="3" spans="1:5">
      <c r="A3" s="9" t="s">
        <v>83</v>
      </c>
    </row>
    <row r="4" spans="1:5">
      <c r="A4" s="9" t="s">
        <v>6</v>
      </c>
      <c r="B4" s="9" t="s">
        <v>8</v>
      </c>
      <c r="C4" s="9" t="s">
        <v>11</v>
      </c>
      <c r="D4" s="9" t="s">
        <v>4</v>
      </c>
      <c r="E4" t="s">
        <v>84</v>
      </c>
    </row>
    <row r="5" spans="1:5">
      <c r="A5" t="s">
        <v>68</v>
      </c>
      <c r="B5" s="14" t="s">
        <v>9</v>
      </c>
      <c r="C5" s="14" t="s">
        <v>76</v>
      </c>
      <c r="D5" s="14" t="s">
        <v>30</v>
      </c>
      <c r="E5" s="19">
        <v>3</v>
      </c>
    </row>
    <row r="6" spans="1:5">
      <c r="B6" s="14"/>
      <c r="C6" s="14"/>
      <c r="D6" s="20" t="s">
        <v>29</v>
      </c>
      <c r="E6" s="19">
        <v>10</v>
      </c>
    </row>
    <row r="7" spans="1:5">
      <c r="B7" s="14"/>
      <c r="C7" t="s">
        <v>93</v>
      </c>
      <c r="D7" t="s">
        <v>30</v>
      </c>
      <c r="E7" s="10">
        <v>1</v>
      </c>
    </row>
    <row r="8" spans="1:5">
      <c r="B8" s="14" t="s">
        <v>10</v>
      </c>
      <c r="C8" s="14" t="s">
        <v>45</v>
      </c>
      <c r="D8" s="14" t="s">
        <v>85</v>
      </c>
      <c r="E8" s="19">
        <v>1</v>
      </c>
    </row>
    <row r="9" spans="1:5">
      <c r="B9" s="14"/>
      <c r="C9" s="14"/>
      <c r="D9" s="14" t="s">
        <v>23</v>
      </c>
      <c r="E9" s="19">
        <v>2</v>
      </c>
    </row>
    <row r="10" spans="1:5">
      <c r="B10" s="14"/>
      <c r="C10" s="14"/>
      <c r="D10" t="s">
        <v>24</v>
      </c>
      <c r="E10" s="10">
        <v>1</v>
      </c>
    </row>
    <row r="11" spans="1:5">
      <c r="B11" s="14"/>
      <c r="C11" s="14"/>
      <c r="D11" s="20" t="s">
        <v>70</v>
      </c>
      <c r="E11" s="10">
        <v>5</v>
      </c>
    </row>
    <row r="12" spans="1:5">
      <c r="B12" s="14"/>
      <c r="C12" s="14"/>
      <c r="D12" t="s">
        <v>25</v>
      </c>
      <c r="E12" s="10">
        <v>1</v>
      </c>
    </row>
    <row r="13" spans="1:5">
      <c r="B13" s="14"/>
      <c r="C13" s="14"/>
      <c r="D13" t="s">
        <v>27</v>
      </c>
      <c r="E13" s="10">
        <v>1</v>
      </c>
    </row>
    <row r="14" spans="1:5">
      <c r="B14" s="14"/>
      <c r="C14" s="14" t="s">
        <v>46</v>
      </c>
      <c r="D14" s="14" t="s">
        <v>23</v>
      </c>
      <c r="E14" s="19">
        <v>4</v>
      </c>
    </row>
    <row r="15" spans="1:5">
      <c r="B15" s="14"/>
      <c r="C15" s="14" t="s">
        <v>79</v>
      </c>
      <c r="D15" s="14" t="s">
        <v>22</v>
      </c>
      <c r="E15" s="19">
        <v>2</v>
      </c>
    </row>
    <row r="16" spans="1:5">
      <c r="B16" s="14"/>
      <c r="C16" t="s">
        <v>93</v>
      </c>
      <c r="D16" t="s">
        <v>85</v>
      </c>
      <c r="E16" s="10">
        <v>1</v>
      </c>
    </row>
    <row r="17" spans="1:5">
      <c r="B17" s="14"/>
      <c r="D17" t="s">
        <v>30</v>
      </c>
      <c r="E17" s="10">
        <v>1</v>
      </c>
    </row>
    <row r="18" spans="1:5">
      <c r="A18" t="s">
        <v>81</v>
      </c>
      <c r="E18" s="10">
        <v>33</v>
      </c>
    </row>
    <row r="19" spans="1:5">
      <c r="A19" t="s">
        <v>77</v>
      </c>
      <c r="B19" t="s">
        <v>10</v>
      </c>
      <c r="C19" t="s">
        <v>45</v>
      </c>
      <c r="D19" t="s">
        <v>22</v>
      </c>
      <c r="E19" s="10">
        <v>2</v>
      </c>
    </row>
    <row r="20" spans="1:5">
      <c r="D20" t="s">
        <v>23</v>
      </c>
      <c r="E20" s="10">
        <v>2</v>
      </c>
    </row>
    <row r="21" spans="1:5">
      <c r="D21" t="s">
        <v>28</v>
      </c>
      <c r="E21" s="10">
        <v>1</v>
      </c>
    </row>
    <row r="22" spans="1:5">
      <c r="D22" t="s">
        <v>24</v>
      </c>
      <c r="E22" s="10">
        <v>1</v>
      </c>
    </row>
    <row r="23" spans="1:5">
      <c r="C23" t="s">
        <v>79</v>
      </c>
      <c r="D23" t="s">
        <v>21</v>
      </c>
      <c r="E23" s="10">
        <v>1</v>
      </c>
    </row>
    <row r="24" spans="1:5">
      <c r="D24" t="s">
        <v>23</v>
      </c>
      <c r="E24" s="10">
        <v>1</v>
      </c>
    </row>
    <row r="25" spans="1:5">
      <c r="C25" t="s">
        <v>93</v>
      </c>
      <c r="D25" t="s">
        <v>28</v>
      </c>
      <c r="E25" s="10">
        <v>1</v>
      </c>
    </row>
    <row r="26" spans="1:5">
      <c r="A26" t="s">
        <v>82</v>
      </c>
      <c r="E26" s="10">
        <v>9</v>
      </c>
    </row>
    <row r="27" spans="1:5">
      <c r="A27" t="s">
        <v>15</v>
      </c>
      <c r="B27" t="s">
        <v>9</v>
      </c>
      <c r="C27" t="s">
        <v>36</v>
      </c>
      <c r="D27" t="s">
        <v>30</v>
      </c>
      <c r="E27" s="10">
        <v>4</v>
      </c>
    </row>
    <row r="28" spans="1:5">
      <c r="D28" t="s">
        <v>26</v>
      </c>
      <c r="E28" s="10">
        <v>44</v>
      </c>
    </row>
    <row r="29" spans="1:5">
      <c r="B29" t="s">
        <v>10</v>
      </c>
      <c r="C29" t="s">
        <v>45</v>
      </c>
      <c r="D29" t="s">
        <v>85</v>
      </c>
      <c r="E29" s="10">
        <v>1</v>
      </c>
    </row>
    <row r="30" spans="1:5">
      <c r="D30" t="s">
        <v>22</v>
      </c>
      <c r="E30" s="10">
        <v>1</v>
      </c>
    </row>
    <row r="31" spans="1:5">
      <c r="D31" t="s">
        <v>28</v>
      </c>
      <c r="E31" s="10">
        <v>1</v>
      </c>
    </row>
    <row r="32" spans="1:5">
      <c r="B32" t="s">
        <v>96</v>
      </c>
      <c r="C32" t="s">
        <v>93</v>
      </c>
      <c r="D32" t="s">
        <v>97</v>
      </c>
      <c r="E32" s="10">
        <v>1</v>
      </c>
    </row>
    <row r="33" spans="1:5">
      <c r="A33" t="s">
        <v>80</v>
      </c>
      <c r="E33" s="10">
        <v>52</v>
      </c>
    </row>
    <row r="34" spans="1:5">
      <c r="A34" t="s">
        <v>78</v>
      </c>
      <c r="E34" s="10">
        <v>94</v>
      </c>
    </row>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58"/>
  <sheetViews>
    <sheetView showGridLines="0" tabSelected="1" topLeftCell="A13" workbookViewId="0">
      <pane xSplit="4" ySplit="1" topLeftCell="M37" activePane="bottomRight" state="frozen"/>
      <selection activeCell="A13" sqref="A13"/>
      <selection pane="topRight" activeCell="E13" sqref="E13"/>
      <selection pane="bottomLeft" activeCell="A14" sqref="A14"/>
      <selection pane="bottomRight" activeCell="C39" sqref="C39"/>
    </sheetView>
  </sheetViews>
  <sheetFormatPr defaultColWidth="9" defaultRowHeight="16.5"/>
  <cols>
    <col min="1" max="1" width="10.42578125" style="100" bestFit="1" customWidth="1"/>
    <col min="2" max="2" width="12" style="101" bestFit="1" customWidth="1"/>
    <col min="3" max="3" width="58.28515625" style="102" bestFit="1" customWidth="1"/>
    <col min="4" max="4" width="10" style="100" customWidth="1"/>
    <col min="5" max="5" width="10.7109375" style="101" customWidth="1"/>
    <col min="6" max="6" width="13.42578125" style="103" bestFit="1" customWidth="1"/>
    <col min="7" max="7" width="11.42578125" style="100" customWidth="1"/>
    <col min="8" max="8" width="14.5703125" style="103" customWidth="1"/>
    <col min="9" max="9" width="11.42578125" style="103" customWidth="1"/>
    <col min="10" max="10" width="11" style="100" customWidth="1"/>
    <col min="11" max="11" width="11.42578125" style="100" customWidth="1"/>
    <col min="12" max="12" width="6.7109375" style="102" customWidth="1"/>
    <col min="13" max="13" width="35.42578125" style="93" customWidth="1"/>
    <col min="14" max="14" width="26.140625" style="93" customWidth="1"/>
    <col min="15" max="15" width="26" style="93" bestFit="1" customWidth="1"/>
    <col min="16" max="16384" width="9" style="81"/>
  </cols>
  <sheetData>
    <row r="1" spans="1:15" hidden="1">
      <c r="A1" s="81"/>
      <c r="B1" s="81"/>
      <c r="C1" s="93"/>
      <c r="D1" s="81"/>
      <c r="E1" s="81"/>
      <c r="F1" s="81"/>
      <c r="G1" s="104"/>
      <c r="H1" s="81"/>
      <c r="I1" s="81"/>
      <c r="J1" s="104"/>
      <c r="K1" s="104"/>
      <c r="L1" s="81"/>
      <c r="M1" s="81"/>
      <c r="N1" s="81"/>
      <c r="O1" s="81"/>
    </row>
    <row r="2" spans="1:15" hidden="1">
      <c r="A2" s="81"/>
      <c r="B2" s="81"/>
      <c r="C2" s="93"/>
      <c r="D2" s="81"/>
      <c r="E2" s="81"/>
      <c r="F2" s="81"/>
      <c r="G2" s="104"/>
      <c r="H2" s="81"/>
      <c r="I2" s="81"/>
      <c r="J2" s="104"/>
      <c r="K2" s="104"/>
      <c r="L2" s="81"/>
      <c r="M2" s="81"/>
      <c r="N2" s="81"/>
      <c r="O2" s="81"/>
    </row>
    <row r="3" spans="1:15" hidden="1">
      <c r="A3" s="81"/>
      <c r="B3" s="81"/>
      <c r="C3" s="93"/>
      <c r="D3" s="81"/>
      <c r="E3" s="81"/>
      <c r="F3" s="81"/>
      <c r="G3" s="104"/>
      <c r="H3" s="81"/>
      <c r="I3" s="81"/>
      <c r="J3" s="104"/>
      <c r="K3" s="104"/>
      <c r="L3" s="81"/>
      <c r="M3" s="81"/>
      <c r="N3" s="81"/>
      <c r="O3" s="81"/>
    </row>
    <row r="4" spans="1:15" hidden="1">
      <c r="A4" s="81"/>
      <c r="B4" s="81"/>
      <c r="C4" s="93"/>
      <c r="D4" s="81"/>
      <c r="E4" s="81"/>
      <c r="F4" s="81"/>
      <c r="G4" s="104"/>
      <c r="H4" s="81"/>
      <c r="I4" s="81"/>
      <c r="J4" s="104"/>
      <c r="K4" s="104"/>
      <c r="L4" s="81"/>
      <c r="M4" s="81"/>
      <c r="N4" s="81"/>
      <c r="O4" s="81"/>
    </row>
    <row r="5" spans="1:15" hidden="1">
      <c r="A5" s="81"/>
      <c r="B5" s="81"/>
      <c r="C5" s="93"/>
      <c r="D5" s="81"/>
      <c r="E5" s="81"/>
      <c r="F5" s="81"/>
      <c r="G5" s="104"/>
      <c r="H5" s="81"/>
      <c r="I5" s="81"/>
      <c r="J5" s="104"/>
      <c r="K5" s="104"/>
      <c r="L5" s="81"/>
      <c r="M5" s="81"/>
      <c r="N5" s="81"/>
      <c r="O5" s="81"/>
    </row>
    <row r="6" spans="1:15" hidden="1">
      <c r="A6" s="81"/>
      <c r="B6" s="81"/>
      <c r="C6" s="93"/>
      <c r="D6" s="81"/>
      <c r="E6" s="81"/>
      <c r="F6" s="81"/>
      <c r="G6" s="104"/>
      <c r="H6" s="81"/>
      <c r="I6" s="81"/>
      <c r="J6" s="104"/>
      <c r="K6" s="104"/>
      <c r="L6" s="81"/>
      <c r="M6" s="81"/>
      <c r="N6" s="81"/>
      <c r="O6" s="81"/>
    </row>
    <row r="7" spans="1:15" hidden="1">
      <c r="A7" s="81"/>
      <c r="B7" s="81"/>
      <c r="C7" s="93"/>
      <c r="D7" s="81"/>
      <c r="E7" s="81"/>
      <c r="F7" s="81"/>
      <c r="G7" s="104"/>
      <c r="H7" s="81"/>
      <c r="I7" s="81"/>
      <c r="J7" s="104"/>
      <c r="K7" s="104"/>
      <c r="L7" s="81"/>
      <c r="M7" s="81"/>
      <c r="N7" s="81"/>
      <c r="O7" s="81"/>
    </row>
    <row r="8" spans="1:15" hidden="1">
      <c r="A8" s="81"/>
      <c r="B8" s="81"/>
      <c r="C8" s="93"/>
      <c r="D8" s="81"/>
      <c r="E8" s="81"/>
      <c r="F8" s="81"/>
      <c r="G8" s="104"/>
      <c r="H8" s="81"/>
      <c r="I8" s="81"/>
      <c r="J8" s="104"/>
      <c r="K8" s="104"/>
      <c r="L8" s="81"/>
      <c r="M8" s="81"/>
      <c r="N8" s="81"/>
      <c r="O8" s="81"/>
    </row>
    <row r="9" spans="1:15" hidden="1">
      <c r="A9" s="81"/>
      <c r="B9" s="81"/>
      <c r="C9" s="93"/>
      <c r="D9" s="81"/>
      <c r="E9" s="81"/>
      <c r="F9" s="81"/>
      <c r="G9" s="104"/>
      <c r="H9" s="81"/>
      <c r="I9" s="81"/>
      <c r="J9" s="104"/>
      <c r="K9" s="104"/>
      <c r="L9" s="81"/>
      <c r="M9" s="81"/>
      <c r="N9" s="81"/>
      <c r="O9" s="81"/>
    </row>
    <row r="10" spans="1:15" hidden="1">
      <c r="A10" s="81"/>
      <c r="B10" s="81"/>
      <c r="C10" s="93"/>
      <c r="D10" s="81"/>
      <c r="E10" s="81"/>
      <c r="F10" s="81"/>
      <c r="G10" s="104"/>
      <c r="H10" s="81"/>
      <c r="I10" s="81"/>
      <c r="J10" s="104"/>
      <c r="K10" s="104"/>
      <c r="L10" s="81"/>
      <c r="M10" s="81"/>
      <c r="N10" s="81"/>
      <c r="O10" s="81"/>
    </row>
    <row r="11" spans="1:15" hidden="1">
      <c r="A11" s="81"/>
      <c r="B11" s="81"/>
      <c r="C11" s="93"/>
      <c r="D11" s="81"/>
      <c r="E11" s="81"/>
      <c r="F11" s="81"/>
      <c r="G11" s="104"/>
      <c r="H11" s="81"/>
      <c r="I11" s="81"/>
      <c r="J11" s="104"/>
      <c r="K11" s="104"/>
      <c r="L11" s="81"/>
      <c r="M11" s="81"/>
      <c r="N11" s="81"/>
      <c r="O11" s="81"/>
    </row>
    <row r="12" spans="1:15" hidden="1">
      <c r="A12" s="81"/>
      <c r="B12" s="81"/>
      <c r="C12" s="93"/>
      <c r="D12" s="81"/>
      <c r="E12" s="81"/>
      <c r="F12" s="81"/>
      <c r="G12" s="104"/>
      <c r="H12" s="81"/>
      <c r="I12" s="81"/>
      <c r="J12" s="104"/>
      <c r="K12" s="104"/>
      <c r="L12" s="81"/>
      <c r="M12" s="81"/>
      <c r="N12" s="81"/>
      <c r="O12" s="81"/>
    </row>
    <row r="13" spans="1:15" s="85" customFormat="1">
      <c r="A13" s="82" t="s">
        <v>175</v>
      </c>
      <c r="B13" s="82" t="s">
        <v>8</v>
      </c>
      <c r="C13" s="83" t="s">
        <v>176</v>
      </c>
      <c r="D13" s="82" t="s">
        <v>4</v>
      </c>
      <c r="E13" s="82" t="s">
        <v>6</v>
      </c>
      <c r="F13" s="84" t="s">
        <v>7</v>
      </c>
      <c r="G13" s="84" t="s">
        <v>177</v>
      </c>
      <c r="H13" s="84" t="s">
        <v>419</v>
      </c>
      <c r="I13" s="84" t="s">
        <v>420</v>
      </c>
      <c r="J13" s="84" t="s">
        <v>12</v>
      </c>
      <c r="K13" s="84" t="s">
        <v>178</v>
      </c>
      <c r="L13" s="83" t="s">
        <v>422</v>
      </c>
      <c r="M13" s="83" t="s">
        <v>179</v>
      </c>
      <c r="N13" s="83" t="s">
        <v>13</v>
      </c>
      <c r="O13" s="83" t="s">
        <v>421</v>
      </c>
    </row>
    <row r="14" spans="1:15">
      <c r="A14" s="86">
        <v>1</v>
      </c>
      <c r="B14" s="87" t="s">
        <v>423</v>
      </c>
      <c r="C14" s="105" t="s">
        <v>455</v>
      </c>
      <c r="D14" s="87" t="s">
        <v>30</v>
      </c>
      <c r="E14" s="87"/>
      <c r="F14" s="111"/>
      <c r="G14" s="89">
        <v>42481</v>
      </c>
      <c r="H14" s="90" t="s">
        <v>427</v>
      </c>
      <c r="I14" s="91"/>
      <c r="J14" s="89"/>
      <c r="K14" s="92"/>
      <c r="L14" s="88"/>
      <c r="M14" s="88"/>
      <c r="N14" s="88"/>
      <c r="O14" s="88"/>
    </row>
    <row r="15" spans="1:15">
      <c r="A15" s="86">
        <v>2</v>
      </c>
      <c r="B15" s="87" t="s">
        <v>423</v>
      </c>
      <c r="C15" s="88" t="s">
        <v>424</v>
      </c>
      <c r="D15" s="87" t="s">
        <v>30</v>
      </c>
      <c r="E15" s="87"/>
      <c r="F15" s="87"/>
      <c r="G15" s="89">
        <v>42481</v>
      </c>
      <c r="H15" s="90" t="s">
        <v>427</v>
      </c>
      <c r="I15" s="91"/>
      <c r="J15" s="89"/>
      <c r="K15" s="89"/>
      <c r="L15" s="88"/>
      <c r="N15" s="88"/>
      <c r="O15" s="88"/>
    </row>
    <row r="16" spans="1:15" ht="33">
      <c r="A16" s="86">
        <v>3</v>
      </c>
      <c r="B16" s="87" t="s">
        <v>423</v>
      </c>
      <c r="C16" s="88" t="s">
        <v>425</v>
      </c>
      <c r="D16" s="111" t="s">
        <v>474</v>
      </c>
      <c r="E16" s="87"/>
      <c r="F16" s="87"/>
      <c r="G16" s="89">
        <v>42502</v>
      </c>
      <c r="H16" s="90" t="s">
        <v>427</v>
      </c>
      <c r="I16" s="91"/>
      <c r="J16" s="89"/>
      <c r="K16" s="94"/>
      <c r="L16" s="88"/>
      <c r="M16" s="110" t="s">
        <v>472</v>
      </c>
      <c r="N16" s="110" t="s">
        <v>475</v>
      </c>
      <c r="O16" s="88"/>
    </row>
    <row r="17" spans="1:15" ht="49.5" hidden="1">
      <c r="A17" s="86">
        <v>4</v>
      </c>
      <c r="B17" s="87" t="s">
        <v>423</v>
      </c>
      <c r="C17" s="88" t="s">
        <v>426</v>
      </c>
      <c r="D17" s="87" t="s">
        <v>418</v>
      </c>
      <c r="E17" s="87"/>
      <c r="F17" s="87"/>
      <c r="G17" s="89">
        <v>42502</v>
      </c>
      <c r="H17" s="90" t="s">
        <v>427</v>
      </c>
      <c r="I17" s="91"/>
      <c r="J17" s="89"/>
      <c r="K17" s="94">
        <v>42156</v>
      </c>
      <c r="L17" s="88"/>
      <c r="M17" s="109" t="s">
        <v>470</v>
      </c>
      <c r="N17" s="88"/>
      <c r="O17" s="88"/>
    </row>
    <row r="18" spans="1:15" ht="66">
      <c r="A18" s="86">
        <v>5</v>
      </c>
      <c r="B18" s="87" t="s">
        <v>423</v>
      </c>
      <c r="C18" s="88" t="s">
        <v>428</v>
      </c>
      <c r="D18" s="87" t="s">
        <v>30</v>
      </c>
      <c r="E18" s="87"/>
      <c r="F18" s="87"/>
      <c r="G18" s="89">
        <v>42502</v>
      </c>
      <c r="H18" s="90" t="s">
        <v>427</v>
      </c>
      <c r="I18" s="87"/>
      <c r="J18" s="95"/>
      <c r="K18" s="95"/>
      <c r="L18" s="88"/>
      <c r="M18" s="110" t="s">
        <v>472</v>
      </c>
      <c r="N18" s="110" t="s">
        <v>475</v>
      </c>
      <c r="O18" s="88"/>
    </row>
    <row r="19" spans="1:15" hidden="1">
      <c r="A19" s="86">
        <v>6</v>
      </c>
      <c r="B19" s="87" t="s">
        <v>423</v>
      </c>
      <c r="C19" s="88" t="s">
        <v>429</v>
      </c>
      <c r="D19" s="87" t="s">
        <v>418</v>
      </c>
      <c r="E19" s="87"/>
      <c r="F19" s="87"/>
      <c r="G19" s="89">
        <v>42507</v>
      </c>
      <c r="H19" s="87" t="s">
        <v>430</v>
      </c>
      <c r="I19" s="87"/>
      <c r="J19" s="95"/>
      <c r="K19" s="89">
        <v>42508</v>
      </c>
      <c r="L19" s="88"/>
      <c r="M19" s="106" t="s">
        <v>456</v>
      </c>
      <c r="N19" s="88"/>
      <c r="O19" s="88"/>
    </row>
    <row r="20" spans="1:15">
      <c r="A20" s="86">
        <v>7</v>
      </c>
      <c r="B20" s="87" t="s">
        <v>423</v>
      </c>
      <c r="C20" s="88" t="s">
        <v>432</v>
      </c>
      <c r="D20" s="87" t="s">
        <v>30</v>
      </c>
      <c r="E20" s="87"/>
      <c r="F20" s="87"/>
      <c r="G20" s="95">
        <v>42509</v>
      </c>
      <c r="H20" s="87" t="s">
        <v>435</v>
      </c>
      <c r="I20" s="87"/>
      <c r="J20" s="95"/>
      <c r="K20" s="95"/>
      <c r="L20" s="88"/>
      <c r="M20" s="88"/>
      <c r="N20" s="88"/>
      <c r="O20" s="88"/>
    </row>
    <row r="21" spans="1:15">
      <c r="A21" s="86">
        <v>8</v>
      </c>
      <c r="B21" s="87" t="s">
        <v>423</v>
      </c>
      <c r="C21" s="88" t="s">
        <v>433</v>
      </c>
      <c r="D21" s="87" t="s">
        <v>30</v>
      </c>
      <c r="E21" s="87"/>
      <c r="F21" s="87"/>
      <c r="G21" s="89">
        <v>42509</v>
      </c>
      <c r="H21" s="87" t="s">
        <v>435</v>
      </c>
      <c r="I21" s="96"/>
      <c r="J21" s="95"/>
      <c r="K21" s="95"/>
      <c r="L21" s="88"/>
      <c r="M21" s="88"/>
      <c r="N21" s="88"/>
      <c r="O21" s="88"/>
    </row>
    <row r="22" spans="1:15">
      <c r="A22" s="86">
        <v>9</v>
      </c>
      <c r="B22" s="87" t="s">
        <v>423</v>
      </c>
      <c r="C22" s="88" t="s">
        <v>434</v>
      </c>
      <c r="D22" s="87" t="s">
        <v>30</v>
      </c>
      <c r="E22" s="87"/>
      <c r="F22" s="87"/>
      <c r="G22" s="89">
        <v>42509</v>
      </c>
      <c r="H22" s="87" t="s">
        <v>435</v>
      </c>
      <c r="I22" s="96"/>
      <c r="J22" s="89"/>
      <c r="K22" s="89"/>
      <c r="L22" s="88"/>
      <c r="M22" s="88"/>
      <c r="N22" s="88"/>
      <c r="O22" s="88"/>
    </row>
    <row r="23" spans="1:15">
      <c r="A23" s="86">
        <v>10</v>
      </c>
      <c r="B23" s="87" t="s">
        <v>423</v>
      </c>
      <c r="C23" s="88" t="s">
        <v>431</v>
      </c>
      <c r="D23" s="87" t="s">
        <v>30</v>
      </c>
      <c r="E23" s="87"/>
      <c r="F23" s="87"/>
      <c r="G23" s="89">
        <v>42509</v>
      </c>
      <c r="H23" s="87" t="s">
        <v>435</v>
      </c>
      <c r="I23" s="96"/>
      <c r="J23" s="89"/>
      <c r="K23" s="89"/>
      <c r="L23" s="88"/>
      <c r="M23" s="88"/>
      <c r="N23" s="88"/>
      <c r="O23" s="88"/>
    </row>
    <row r="24" spans="1:15" ht="33" hidden="1">
      <c r="A24" s="86">
        <v>11</v>
      </c>
      <c r="B24" s="87" t="s">
        <v>423</v>
      </c>
      <c r="C24" s="88" t="s">
        <v>436</v>
      </c>
      <c r="D24" s="87" t="s">
        <v>418</v>
      </c>
      <c r="E24" s="87"/>
      <c r="F24" s="87"/>
      <c r="G24" s="89">
        <v>42501</v>
      </c>
      <c r="H24" s="90" t="s">
        <v>437</v>
      </c>
      <c r="I24" s="96"/>
      <c r="J24" s="89"/>
      <c r="K24" s="89">
        <v>42147</v>
      </c>
      <c r="L24" s="88"/>
      <c r="M24" s="109" t="s">
        <v>471</v>
      </c>
      <c r="N24" s="88"/>
      <c r="O24" s="88"/>
    </row>
    <row r="25" spans="1:15" ht="33" hidden="1">
      <c r="A25" s="86">
        <v>12</v>
      </c>
      <c r="B25" s="87" t="s">
        <v>423</v>
      </c>
      <c r="C25" s="106" t="s">
        <v>457</v>
      </c>
      <c r="D25" s="87" t="s">
        <v>418</v>
      </c>
      <c r="E25" s="87"/>
      <c r="F25" s="87"/>
      <c r="G25" s="89">
        <v>42501</v>
      </c>
      <c r="H25" s="90" t="s">
        <v>437</v>
      </c>
      <c r="I25" s="96"/>
      <c r="J25" s="89"/>
      <c r="K25" s="89">
        <v>42143</v>
      </c>
      <c r="L25" s="88"/>
      <c r="M25" s="105" t="s">
        <v>453</v>
      </c>
      <c r="N25" s="88"/>
      <c r="O25" s="88"/>
    </row>
    <row r="26" spans="1:15" ht="49.5" hidden="1">
      <c r="A26" s="86">
        <v>13</v>
      </c>
      <c r="B26" s="87" t="s">
        <v>423</v>
      </c>
      <c r="C26" s="106" t="s">
        <v>458</v>
      </c>
      <c r="D26" s="87" t="s">
        <v>418</v>
      </c>
      <c r="E26" s="87"/>
      <c r="F26" s="87"/>
      <c r="G26" s="89">
        <v>42501</v>
      </c>
      <c r="H26" s="90" t="s">
        <v>437</v>
      </c>
      <c r="I26" s="96"/>
      <c r="J26" s="89"/>
      <c r="K26" s="89">
        <v>42147</v>
      </c>
      <c r="L26" s="88"/>
      <c r="M26" s="105" t="s">
        <v>450</v>
      </c>
      <c r="N26" s="88"/>
      <c r="O26" s="88"/>
    </row>
    <row r="27" spans="1:15" hidden="1">
      <c r="A27" s="86">
        <v>14</v>
      </c>
      <c r="B27" s="87" t="s">
        <v>423</v>
      </c>
      <c r="C27" s="106" t="s">
        <v>459</v>
      </c>
      <c r="D27" s="87" t="s">
        <v>418</v>
      </c>
      <c r="E27" s="87"/>
      <c r="F27" s="87"/>
      <c r="G27" s="89">
        <v>42501</v>
      </c>
      <c r="H27" s="90" t="s">
        <v>437</v>
      </c>
      <c r="I27" s="87"/>
      <c r="J27" s="92"/>
      <c r="K27" s="89">
        <v>42147</v>
      </c>
      <c r="L27" s="88"/>
      <c r="M27" s="105" t="s">
        <v>451</v>
      </c>
      <c r="N27" s="88"/>
      <c r="O27" s="88"/>
    </row>
    <row r="28" spans="1:15" ht="66" hidden="1">
      <c r="A28" s="86">
        <v>15</v>
      </c>
      <c r="B28" s="87" t="s">
        <v>423</v>
      </c>
      <c r="C28" s="106" t="s">
        <v>460</v>
      </c>
      <c r="D28" s="87" t="s">
        <v>418</v>
      </c>
      <c r="E28" s="87"/>
      <c r="F28" s="87"/>
      <c r="G28" s="89">
        <v>42501</v>
      </c>
      <c r="H28" s="90" t="s">
        <v>437</v>
      </c>
      <c r="I28" s="87"/>
      <c r="J28" s="92"/>
      <c r="K28" s="89">
        <v>42147</v>
      </c>
      <c r="L28" s="88"/>
      <c r="M28" s="105" t="s">
        <v>452</v>
      </c>
      <c r="N28" s="88"/>
      <c r="O28" s="88"/>
    </row>
    <row r="29" spans="1:15" hidden="1">
      <c r="A29" s="86">
        <v>16</v>
      </c>
      <c r="B29" s="87" t="s">
        <v>423</v>
      </c>
      <c r="C29" s="88" t="s">
        <v>438</v>
      </c>
      <c r="D29" s="87" t="s">
        <v>418</v>
      </c>
      <c r="E29" s="87"/>
      <c r="F29" s="87"/>
      <c r="G29" s="89">
        <v>42501</v>
      </c>
      <c r="H29" s="90" t="s">
        <v>437</v>
      </c>
      <c r="I29" s="96"/>
      <c r="J29" s="92"/>
      <c r="K29" s="89">
        <v>42144</v>
      </c>
      <c r="L29" s="88"/>
      <c r="M29" s="105" t="s">
        <v>453</v>
      </c>
      <c r="N29" s="88"/>
      <c r="O29" s="88"/>
    </row>
    <row r="30" spans="1:15" hidden="1">
      <c r="A30" s="86">
        <v>17</v>
      </c>
      <c r="B30" s="87" t="s">
        <v>423</v>
      </c>
      <c r="C30" s="88" t="s">
        <v>439</v>
      </c>
      <c r="D30" s="87" t="s">
        <v>418</v>
      </c>
      <c r="E30" s="87"/>
      <c r="F30" s="87"/>
      <c r="G30" s="89">
        <v>42501</v>
      </c>
      <c r="H30" s="90" t="s">
        <v>440</v>
      </c>
      <c r="I30" s="96"/>
      <c r="J30" s="92"/>
      <c r="K30" s="89">
        <v>42503</v>
      </c>
      <c r="L30" s="88"/>
      <c r="M30" s="105" t="s">
        <v>453</v>
      </c>
      <c r="N30" s="88"/>
      <c r="O30" s="88"/>
    </row>
    <row r="31" spans="1:15" ht="49.5">
      <c r="A31" s="86">
        <v>18</v>
      </c>
      <c r="B31" s="87" t="s">
        <v>423</v>
      </c>
      <c r="C31" s="88" t="s">
        <v>441</v>
      </c>
      <c r="D31" s="87" t="s">
        <v>30</v>
      </c>
      <c r="E31" s="87"/>
      <c r="F31" s="87"/>
      <c r="G31" s="89">
        <v>42501</v>
      </c>
      <c r="H31" s="90" t="s">
        <v>440</v>
      </c>
      <c r="I31" s="87"/>
      <c r="J31" s="92"/>
      <c r="K31" s="94"/>
      <c r="L31" s="88"/>
      <c r="M31" s="110" t="s">
        <v>473</v>
      </c>
      <c r="N31" s="110" t="s">
        <v>476</v>
      </c>
      <c r="O31" s="88"/>
    </row>
    <row r="32" spans="1:15">
      <c r="A32" s="86">
        <v>19</v>
      </c>
      <c r="B32" s="87" t="s">
        <v>423</v>
      </c>
      <c r="C32" s="88" t="s">
        <v>442</v>
      </c>
      <c r="D32" s="87" t="s">
        <v>30</v>
      </c>
      <c r="E32" s="87"/>
      <c r="F32" s="90"/>
      <c r="G32" s="89">
        <v>42501</v>
      </c>
      <c r="H32" s="90" t="s">
        <v>440</v>
      </c>
      <c r="I32" s="96"/>
      <c r="J32" s="92"/>
      <c r="K32" s="94"/>
      <c r="L32" s="88"/>
      <c r="M32" s="88"/>
      <c r="N32" s="88"/>
      <c r="O32" s="88"/>
    </row>
    <row r="33" spans="1:15" hidden="1">
      <c r="A33" s="86">
        <v>20</v>
      </c>
      <c r="B33" s="87" t="s">
        <v>423</v>
      </c>
      <c r="C33" s="106" t="s">
        <v>461</v>
      </c>
      <c r="D33" s="87" t="s">
        <v>418</v>
      </c>
      <c r="E33" s="87"/>
      <c r="F33" s="87"/>
      <c r="G33" s="89">
        <v>42486</v>
      </c>
      <c r="H33" s="90" t="s">
        <v>443</v>
      </c>
      <c r="I33" s="96"/>
      <c r="J33" s="92"/>
      <c r="K33" s="89">
        <v>42499</v>
      </c>
      <c r="L33" s="88"/>
      <c r="M33" s="105" t="s">
        <v>453</v>
      </c>
      <c r="N33" s="88"/>
      <c r="O33" s="88"/>
    </row>
    <row r="34" spans="1:15" ht="33">
      <c r="A34" s="86">
        <v>21</v>
      </c>
      <c r="B34" s="87" t="s">
        <v>423</v>
      </c>
      <c r="C34" s="88" t="s">
        <v>444</v>
      </c>
      <c r="D34" s="87" t="s">
        <v>30</v>
      </c>
      <c r="E34" s="87"/>
      <c r="F34" s="87"/>
      <c r="G34" s="89">
        <v>42485</v>
      </c>
      <c r="H34" s="90" t="s">
        <v>445</v>
      </c>
      <c r="I34" s="96"/>
      <c r="J34" s="89"/>
      <c r="K34" s="89"/>
      <c r="L34" s="88"/>
      <c r="M34" s="88"/>
      <c r="N34" s="88"/>
      <c r="O34" s="88"/>
    </row>
    <row r="35" spans="1:15">
      <c r="A35" s="86">
        <v>22</v>
      </c>
      <c r="B35" s="87" t="s">
        <v>423</v>
      </c>
      <c r="C35" s="105" t="s">
        <v>454</v>
      </c>
      <c r="D35" s="87" t="s">
        <v>30</v>
      </c>
      <c r="E35" s="87"/>
      <c r="F35" s="87"/>
      <c r="G35" s="89">
        <v>42475</v>
      </c>
      <c r="H35" s="90" t="s">
        <v>445</v>
      </c>
      <c r="I35" s="96"/>
      <c r="J35" s="89"/>
      <c r="K35" s="89"/>
      <c r="L35" s="88"/>
      <c r="M35" s="88"/>
      <c r="N35" s="88"/>
      <c r="O35" s="88"/>
    </row>
    <row r="36" spans="1:15" ht="33">
      <c r="A36" s="86">
        <v>23</v>
      </c>
      <c r="B36" s="87" t="s">
        <v>423</v>
      </c>
      <c r="C36" s="88" t="s">
        <v>447</v>
      </c>
      <c r="D36" s="87" t="s">
        <v>30</v>
      </c>
      <c r="E36" s="87"/>
      <c r="F36" s="87"/>
      <c r="G36" s="89">
        <v>42513</v>
      </c>
      <c r="H36" s="90" t="s">
        <v>449</v>
      </c>
      <c r="I36" s="96"/>
      <c r="J36" s="89"/>
      <c r="K36" s="89"/>
      <c r="L36" s="88"/>
      <c r="M36" s="135" t="s">
        <v>481</v>
      </c>
      <c r="N36" s="88"/>
      <c r="O36" s="88"/>
    </row>
    <row r="37" spans="1:15" ht="33">
      <c r="A37" s="86">
        <v>24</v>
      </c>
      <c r="B37" s="87" t="s">
        <v>423</v>
      </c>
      <c r="C37" s="88" t="s">
        <v>448</v>
      </c>
      <c r="D37" s="87" t="s">
        <v>30</v>
      </c>
      <c r="E37" s="87"/>
      <c r="F37" s="87"/>
      <c r="G37" s="89">
        <v>42513</v>
      </c>
      <c r="H37" s="90" t="s">
        <v>449</v>
      </c>
      <c r="I37" s="96"/>
      <c r="J37" s="89"/>
      <c r="K37" s="89"/>
      <c r="L37" s="88"/>
      <c r="M37" s="88"/>
      <c r="N37" s="88"/>
      <c r="O37" s="88"/>
    </row>
    <row r="38" spans="1:15" ht="33">
      <c r="A38" s="86">
        <v>25</v>
      </c>
      <c r="B38" s="87" t="s">
        <v>423</v>
      </c>
      <c r="C38" s="88" t="s">
        <v>446</v>
      </c>
      <c r="D38" s="87" t="s">
        <v>30</v>
      </c>
      <c r="E38" s="87"/>
      <c r="F38" s="87"/>
      <c r="G38" s="92">
        <v>42513</v>
      </c>
      <c r="H38" s="90" t="s">
        <v>449</v>
      </c>
      <c r="I38" s="87"/>
      <c r="J38" s="92"/>
      <c r="K38" s="94"/>
      <c r="L38" s="88"/>
      <c r="M38" s="88"/>
      <c r="N38" s="88"/>
      <c r="O38" s="88"/>
    </row>
    <row r="39" spans="1:15" ht="66">
      <c r="A39" s="86">
        <v>26</v>
      </c>
      <c r="B39" s="87" t="s">
        <v>462</v>
      </c>
      <c r="C39" s="106" t="s">
        <v>463</v>
      </c>
      <c r="D39" s="87" t="s">
        <v>26</v>
      </c>
      <c r="E39" s="87"/>
      <c r="F39" s="87"/>
      <c r="G39" s="89">
        <v>42515</v>
      </c>
      <c r="H39" s="107" t="s">
        <v>464</v>
      </c>
      <c r="I39" s="96"/>
      <c r="J39" s="89"/>
      <c r="K39" s="89"/>
      <c r="L39" s="88"/>
      <c r="M39" s="88"/>
      <c r="N39" s="88"/>
      <c r="O39" s="88"/>
    </row>
    <row r="40" spans="1:15">
      <c r="A40" s="86">
        <v>27</v>
      </c>
      <c r="B40" s="87" t="s">
        <v>462</v>
      </c>
      <c r="C40" s="106" t="s">
        <v>465</v>
      </c>
      <c r="D40" s="87" t="s">
        <v>26</v>
      </c>
      <c r="E40" s="87"/>
      <c r="F40" s="87"/>
      <c r="G40" s="89">
        <v>42515</v>
      </c>
      <c r="H40" s="107" t="s">
        <v>466</v>
      </c>
      <c r="I40" s="96"/>
      <c r="J40" s="92"/>
      <c r="K40" s="94"/>
      <c r="L40" s="88"/>
      <c r="M40" s="88"/>
      <c r="N40" s="88"/>
      <c r="O40" s="88"/>
    </row>
    <row r="41" spans="1:15" ht="82.5" hidden="1">
      <c r="A41" s="86">
        <v>28</v>
      </c>
      <c r="B41" s="87" t="s">
        <v>462</v>
      </c>
      <c r="C41" s="106" t="s">
        <v>467</v>
      </c>
      <c r="D41" s="87" t="s">
        <v>418</v>
      </c>
      <c r="E41" s="87"/>
      <c r="F41" s="87"/>
      <c r="G41" s="89">
        <v>42515</v>
      </c>
      <c r="H41" s="107" t="s">
        <v>468</v>
      </c>
      <c r="I41" s="87"/>
      <c r="J41" s="89"/>
      <c r="K41" s="89">
        <v>42155</v>
      </c>
      <c r="L41" s="88"/>
      <c r="M41" s="108" t="s">
        <v>469</v>
      </c>
      <c r="N41" s="88"/>
      <c r="O41" s="88"/>
    </row>
    <row r="42" spans="1:15">
      <c r="A42" s="112">
        <v>29</v>
      </c>
      <c r="B42" s="113" t="s">
        <v>462</v>
      </c>
      <c r="C42" s="114" t="s">
        <v>477</v>
      </c>
      <c r="D42" s="87" t="s">
        <v>26</v>
      </c>
      <c r="E42" s="87"/>
      <c r="F42" s="87"/>
      <c r="G42" s="89"/>
      <c r="H42" s="90"/>
      <c r="I42" s="87"/>
      <c r="J42" s="89"/>
      <c r="K42" s="89"/>
      <c r="L42" s="88"/>
      <c r="M42" s="88"/>
      <c r="N42" s="88"/>
      <c r="O42" s="88"/>
    </row>
    <row r="43" spans="1:15" s="85" customFormat="1" ht="33">
      <c r="A43" s="112">
        <v>30</v>
      </c>
      <c r="B43" s="113" t="s">
        <v>462</v>
      </c>
      <c r="C43" s="114" t="s">
        <v>478</v>
      </c>
      <c r="D43" s="87" t="s">
        <v>26</v>
      </c>
      <c r="E43" s="87"/>
      <c r="F43" s="87"/>
      <c r="G43" s="89"/>
      <c r="H43" s="90"/>
      <c r="I43" s="87"/>
      <c r="J43" s="92"/>
      <c r="K43" s="97"/>
      <c r="L43" s="88"/>
      <c r="M43" s="98"/>
      <c r="N43" s="98"/>
      <c r="O43" s="98"/>
    </row>
    <row r="44" spans="1:15" s="85" customFormat="1" ht="33">
      <c r="A44" s="112">
        <v>31</v>
      </c>
      <c r="B44" s="113" t="s">
        <v>462</v>
      </c>
      <c r="C44" s="115" t="s">
        <v>479</v>
      </c>
      <c r="D44" s="87" t="s">
        <v>26</v>
      </c>
      <c r="E44" s="90"/>
      <c r="F44" s="90"/>
      <c r="G44" s="92"/>
      <c r="H44" s="90"/>
      <c r="I44" s="90"/>
      <c r="J44" s="92"/>
      <c r="K44" s="92"/>
      <c r="L44" s="88"/>
      <c r="M44" s="98"/>
      <c r="N44" s="98"/>
      <c r="O44" s="98"/>
    </row>
    <row r="45" spans="1:15" s="85" customFormat="1">
      <c r="A45" s="112">
        <v>32</v>
      </c>
      <c r="B45" s="113" t="s">
        <v>462</v>
      </c>
      <c r="C45" s="115" t="s">
        <v>480</v>
      </c>
      <c r="D45" s="87" t="s">
        <v>26</v>
      </c>
      <c r="E45" s="87"/>
      <c r="F45" s="87"/>
      <c r="G45" s="92"/>
      <c r="H45" s="90"/>
      <c r="I45" s="87"/>
      <c r="J45" s="89"/>
      <c r="K45" s="89"/>
      <c r="L45" s="88"/>
      <c r="M45" s="98"/>
      <c r="N45" s="98"/>
      <c r="O45" s="98"/>
    </row>
    <row r="46" spans="1:15" s="85" customFormat="1">
      <c r="A46" s="86"/>
      <c r="B46" s="87"/>
      <c r="C46" s="98"/>
      <c r="D46" s="87"/>
      <c r="E46" s="87"/>
      <c r="F46" s="90"/>
      <c r="G46" s="92"/>
      <c r="H46" s="90"/>
      <c r="I46" s="96"/>
      <c r="J46" s="92"/>
      <c r="K46" s="97"/>
      <c r="L46" s="88"/>
      <c r="M46" s="98"/>
      <c r="N46" s="98"/>
      <c r="O46" s="98"/>
    </row>
    <row r="47" spans="1:15" s="85" customFormat="1">
      <c r="A47" s="86"/>
      <c r="B47" s="87"/>
      <c r="C47" s="98"/>
      <c r="D47" s="87"/>
      <c r="E47" s="87"/>
      <c r="F47" s="90"/>
      <c r="G47" s="92"/>
      <c r="H47" s="90"/>
      <c r="I47" s="96"/>
      <c r="J47" s="92"/>
      <c r="K47" s="97"/>
      <c r="L47" s="88"/>
      <c r="M47" s="98"/>
      <c r="N47" s="98"/>
      <c r="O47" s="98"/>
    </row>
    <row r="48" spans="1:15" s="85" customFormat="1">
      <c r="A48" s="86"/>
      <c r="B48" s="87"/>
      <c r="C48" s="98"/>
      <c r="D48" s="87"/>
      <c r="E48" s="87"/>
      <c r="F48" s="90"/>
      <c r="G48" s="92"/>
      <c r="H48" s="90"/>
      <c r="I48" s="96"/>
      <c r="J48" s="92"/>
      <c r="K48" s="97"/>
      <c r="L48" s="88"/>
      <c r="M48" s="98"/>
      <c r="N48" s="98"/>
      <c r="O48" s="98"/>
    </row>
    <row r="49" spans="1:15" s="85" customFormat="1">
      <c r="A49" s="86"/>
      <c r="B49" s="87"/>
      <c r="C49" s="98"/>
      <c r="D49" s="86"/>
      <c r="E49" s="90"/>
      <c r="F49" s="90"/>
      <c r="G49" s="92"/>
      <c r="H49" s="90"/>
      <c r="I49" s="90"/>
      <c r="J49" s="92"/>
      <c r="K49" s="97"/>
      <c r="L49" s="88"/>
      <c r="M49" s="98"/>
      <c r="N49" s="98"/>
      <c r="O49" s="98"/>
    </row>
    <row r="50" spans="1:15" s="85" customFormat="1">
      <c r="A50" s="86"/>
      <c r="B50" s="87"/>
      <c r="C50" s="98"/>
      <c r="D50" s="86"/>
      <c r="E50" s="90"/>
      <c r="F50" s="90"/>
      <c r="G50" s="92"/>
      <c r="H50" s="90"/>
      <c r="I50" s="90"/>
      <c r="J50" s="92"/>
      <c r="K50" s="97"/>
      <c r="L50" s="88"/>
      <c r="M50" s="98"/>
      <c r="N50" s="98"/>
      <c r="O50" s="98"/>
    </row>
    <row r="51" spans="1:15" s="85" customFormat="1">
      <c r="A51" s="86"/>
      <c r="B51" s="87"/>
      <c r="C51" s="98"/>
      <c r="D51" s="86"/>
      <c r="E51" s="90"/>
      <c r="F51" s="90"/>
      <c r="G51" s="92"/>
      <c r="H51" s="90"/>
      <c r="I51" s="96"/>
      <c r="J51" s="92"/>
      <c r="K51" s="97"/>
      <c r="L51" s="88"/>
      <c r="M51" s="98"/>
      <c r="N51" s="98"/>
      <c r="O51" s="98"/>
    </row>
    <row r="52" spans="1:15" s="85" customFormat="1">
      <c r="A52" s="86"/>
      <c r="B52" s="87"/>
      <c r="C52" s="98"/>
      <c r="D52" s="86"/>
      <c r="E52" s="90"/>
      <c r="F52" s="90"/>
      <c r="G52" s="92"/>
      <c r="H52" s="90"/>
      <c r="I52" s="96"/>
      <c r="J52" s="92"/>
      <c r="K52" s="97"/>
      <c r="L52" s="88"/>
      <c r="M52" s="98"/>
      <c r="N52" s="98"/>
      <c r="O52" s="98"/>
    </row>
    <row r="53" spans="1:15" s="85" customFormat="1">
      <c r="A53" s="86"/>
      <c r="B53" s="87"/>
      <c r="C53" s="98"/>
      <c r="D53" s="86"/>
      <c r="E53" s="90"/>
      <c r="F53" s="90"/>
      <c r="G53" s="92"/>
      <c r="H53" s="90"/>
      <c r="I53" s="96"/>
      <c r="J53" s="92"/>
      <c r="K53" s="97"/>
      <c r="L53" s="88"/>
      <c r="M53" s="98"/>
      <c r="N53" s="98"/>
      <c r="O53" s="98"/>
    </row>
    <row r="54" spans="1:15" s="85" customFormat="1">
      <c r="A54" s="86"/>
      <c r="B54" s="87"/>
      <c r="C54" s="98"/>
      <c r="D54" s="90"/>
      <c r="E54" s="90"/>
      <c r="F54" s="90"/>
      <c r="G54" s="92"/>
      <c r="H54" s="90"/>
      <c r="I54" s="96"/>
      <c r="J54" s="92"/>
      <c r="K54" s="97"/>
      <c r="L54" s="88"/>
      <c r="M54" s="98"/>
      <c r="N54" s="98"/>
      <c r="O54" s="98"/>
    </row>
    <row r="55" spans="1:15" s="85" customFormat="1">
      <c r="A55" s="86"/>
      <c r="B55" s="87"/>
      <c r="C55" s="98"/>
      <c r="D55" s="90"/>
      <c r="E55" s="90"/>
      <c r="F55" s="90"/>
      <c r="G55" s="92"/>
      <c r="H55" s="90"/>
      <c r="I55" s="96"/>
      <c r="J55" s="92"/>
      <c r="K55" s="97"/>
      <c r="L55" s="88"/>
      <c r="M55" s="98"/>
      <c r="N55" s="98"/>
      <c r="O55" s="98"/>
    </row>
    <row r="56" spans="1:15" s="85" customFormat="1">
      <c r="A56" s="86"/>
      <c r="B56" s="87"/>
      <c r="C56" s="98"/>
      <c r="D56" s="90"/>
      <c r="E56" s="90"/>
      <c r="F56" s="90"/>
      <c r="G56" s="92"/>
      <c r="H56" s="90"/>
      <c r="I56" s="96"/>
      <c r="J56" s="92"/>
      <c r="K56" s="97"/>
      <c r="L56" s="88"/>
      <c r="M56" s="98"/>
      <c r="N56" s="98"/>
      <c r="O56" s="98"/>
    </row>
    <row r="57" spans="1:15" s="85" customFormat="1">
      <c r="A57" s="86"/>
      <c r="B57" s="87"/>
      <c r="C57" s="98"/>
      <c r="D57" s="90"/>
      <c r="E57" s="90"/>
      <c r="F57" s="90"/>
      <c r="G57" s="92"/>
      <c r="H57" s="90"/>
      <c r="I57" s="96"/>
      <c r="J57" s="92"/>
      <c r="K57" s="97"/>
      <c r="L57" s="88"/>
      <c r="M57" s="99"/>
      <c r="N57" s="99"/>
      <c r="O57" s="99"/>
    </row>
    <row r="58" spans="1:15" s="85" customFormat="1">
      <c r="A58" s="86"/>
      <c r="B58" s="87"/>
      <c r="C58" s="98"/>
      <c r="D58" s="90"/>
      <c r="E58" s="90"/>
      <c r="F58" s="90"/>
      <c r="G58" s="92"/>
      <c r="H58" s="90"/>
      <c r="I58" s="96"/>
      <c r="J58" s="92"/>
      <c r="K58" s="97"/>
      <c r="L58" s="88"/>
      <c r="M58" s="99"/>
      <c r="N58" s="99"/>
      <c r="O58" s="99"/>
    </row>
  </sheetData>
  <autoFilter ref="A13:N58">
    <filterColumn colId="3">
      <filters blank="1">
        <filter val="解决中"/>
        <filter val="新问题"/>
      </filters>
    </filterColumn>
  </autoFilter>
  <phoneticPr fontId="12" type="noConversion"/>
  <pageMargins left="0.7" right="0.7" top="0.75" bottom="0.75" header="0.3" footer="0.3"/>
  <pageSetup paperSize="9" orientation="portrait" horizontalDpi="200" verticalDpi="200" r:id="rId1"/>
  <customProperties>
    <customPr name="SheetOptions" r:id="rId2"/>
  </customProperties>
  <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Status!$B$2:$B$6</xm:f>
          </x14:formula1>
          <xm:sqref>D1:D1048576</xm:sqref>
        </x14:dataValidation>
        <x14:dataValidation type="list" allowBlank="1" showInputMessage="1" showErrorMessage="1">
          <x14:formula1>
            <xm:f>Status!$D$2:$D$4</xm:f>
          </x14:formula1>
          <xm:sqref>E1:E1048576</xm:sqref>
        </x14:dataValidation>
        <x14:dataValidation type="list" allowBlank="1" showInputMessage="1" showErrorMessage="1">
          <x14:formula1>
            <xm:f>Status!$A$2:$A$6</xm:f>
          </x14:formula1>
          <xm:sqref>B1:B41 B46:B1048576</xm:sqref>
        </x14:dataValidation>
        <x14:dataValidation type="list" allowBlank="1" showInputMessage="1" showErrorMessage="1">
          <x14:formula1>
            <xm:f>Status!#REF!</xm:f>
          </x14:formula1>
          <xm:sqref>B42:B45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8"/>
  <sheetViews>
    <sheetView showGridLines="0" workbookViewId="0">
      <pane xSplit="3" ySplit="2" topLeftCell="D47" activePane="bottomRight" state="frozen"/>
      <selection pane="topRight" activeCell="D1" sqref="D1"/>
      <selection pane="bottomLeft" activeCell="A3" sqref="A3"/>
      <selection pane="bottomRight" activeCell="A58" sqref="A58"/>
    </sheetView>
  </sheetViews>
  <sheetFormatPr defaultColWidth="9.140625" defaultRowHeight="12.75"/>
  <cols>
    <col min="1" max="1" width="6" style="2" bestFit="1" customWidth="1"/>
    <col min="2" max="2" width="10.28515625" style="2" bestFit="1" customWidth="1"/>
    <col min="3" max="3" width="56.42578125" style="2" bestFit="1" customWidth="1"/>
    <col min="4" max="4" width="21.85546875" style="2" customWidth="1"/>
    <col min="5" max="5" width="11.85546875" style="2" customWidth="1"/>
    <col min="6" max="6" width="5" style="2" customWidth="1"/>
    <col min="7" max="8" width="7" style="2" customWidth="1"/>
    <col min="9" max="9" width="10.5703125" style="2" customWidth="1"/>
    <col min="10" max="10" width="13.140625" style="13" customWidth="1"/>
    <col min="11" max="11" width="7" style="2" customWidth="1"/>
    <col min="12" max="12" width="13.140625" style="13" customWidth="1"/>
    <col min="13" max="13" width="7" style="2" customWidth="1"/>
    <col min="14" max="14" width="13.140625" style="15" customWidth="1"/>
    <col min="15" max="15" width="9.140625" style="2" customWidth="1"/>
    <col min="16" max="16" width="13.140625" style="41" customWidth="1"/>
    <col min="17" max="17" width="9.7109375" style="2" customWidth="1"/>
    <col min="18" max="18" width="13.140625" style="41" customWidth="1"/>
    <col min="19" max="19" width="11" style="2" customWidth="1"/>
    <col min="20" max="20" width="13.140625" style="13" customWidth="1"/>
    <col min="21" max="21" width="11.42578125" style="2" customWidth="1"/>
    <col min="22" max="22" width="13.140625" style="41" customWidth="1"/>
    <col min="23" max="23" width="23.42578125" style="2" bestFit="1" customWidth="1"/>
    <col min="24" max="25" width="12.140625" style="2" bestFit="1" customWidth="1"/>
    <col min="26" max="16384" width="9.140625" style="2"/>
  </cols>
  <sheetData>
    <row r="1" spans="1:25">
      <c r="A1" s="118" t="s">
        <v>14</v>
      </c>
      <c r="B1" s="118" t="s">
        <v>2</v>
      </c>
      <c r="C1" s="118" t="s">
        <v>0</v>
      </c>
      <c r="D1" s="118" t="s">
        <v>1</v>
      </c>
      <c r="E1" s="118" t="s">
        <v>4</v>
      </c>
      <c r="F1" s="118" t="s">
        <v>20</v>
      </c>
      <c r="G1" s="118" t="s">
        <v>6</v>
      </c>
      <c r="H1" s="118" t="s">
        <v>7</v>
      </c>
      <c r="I1" s="121" t="s">
        <v>65</v>
      </c>
      <c r="J1" s="122"/>
      <c r="K1" s="123"/>
      <c r="L1" s="124"/>
      <c r="M1" s="121" t="s">
        <v>32</v>
      </c>
      <c r="N1" s="122"/>
      <c r="O1" s="121" t="s">
        <v>33</v>
      </c>
      <c r="P1" s="125"/>
      <c r="Q1" s="123"/>
      <c r="R1" s="126"/>
      <c r="S1" s="121" t="s">
        <v>34</v>
      </c>
      <c r="T1" s="122"/>
      <c r="U1" s="123"/>
      <c r="V1" s="126"/>
      <c r="W1" s="120" t="s">
        <v>13</v>
      </c>
      <c r="X1" s="116" t="s">
        <v>88</v>
      </c>
      <c r="Y1" s="116" t="s">
        <v>89</v>
      </c>
    </row>
    <row r="2" spans="1:25">
      <c r="A2" s="119"/>
      <c r="B2" s="119"/>
      <c r="C2" s="119"/>
      <c r="D2" s="119"/>
      <c r="E2" s="119"/>
      <c r="F2" s="119"/>
      <c r="G2" s="119"/>
      <c r="H2" s="119"/>
      <c r="I2" s="3" t="s">
        <v>3</v>
      </c>
      <c r="J2" s="12" t="s">
        <v>12</v>
      </c>
      <c r="K2" s="3" t="s">
        <v>5</v>
      </c>
      <c r="L2" s="12" t="s">
        <v>63</v>
      </c>
      <c r="M2" s="3" t="s">
        <v>16</v>
      </c>
      <c r="N2" s="12" t="s">
        <v>12</v>
      </c>
      <c r="O2" s="3" t="s">
        <v>17</v>
      </c>
      <c r="P2" s="39" t="s">
        <v>12</v>
      </c>
      <c r="Q2" s="3" t="s">
        <v>5</v>
      </c>
      <c r="R2" s="39" t="s">
        <v>12</v>
      </c>
      <c r="S2" s="3" t="s">
        <v>19</v>
      </c>
      <c r="T2" s="12" t="s">
        <v>18</v>
      </c>
      <c r="U2" s="8" t="s">
        <v>69</v>
      </c>
      <c r="V2" s="39" t="s">
        <v>18</v>
      </c>
      <c r="W2" s="120"/>
      <c r="X2" s="117"/>
      <c r="Y2" s="117"/>
    </row>
    <row r="3" spans="1:25">
      <c r="A3" s="1" t="s">
        <v>47</v>
      </c>
      <c r="B3" s="1" t="e">
        <f>IF(VLOOKUP(A3,Issue列表!A:B,3,0)=0,"",VLOOKUP(A3,Issue列表!A:B,3,0))</f>
        <v>#N/A</v>
      </c>
      <c r="C3" s="4" t="e">
        <f>IF(VLOOKUP(A3,Issue列表!A:C,4,0)=0,"",VLOOKUP(A3,Issue列表!A:C,4,0))</f>
        <v>#N/A</v>
      </c>
      <c r="D3" s="1" t="e">
        <f>VLOOKUP(A3,Issue列表!A:C,5,0)</f>
        <v>#N/A</v>
      </c>
      <c r="E3" s="1" t="e">
        <f>VLOOKUP(A3,Issue列表!A:D,6,0)</f>
        <v>#N/A</v>
      </c>
      <c r="F3" s="1"/>
      <c r="G3" s="1" t="e">
        <f>VLOOKUP(A3,Issue列表!A:E,7,0)</f>
        <v>#N/A</v>
      </c>
      <c r="H3" s="1" t="e">
        <f>VLOOKUP(A3,Issue列表!A:F,9,0)</f>
        <v>#N/A</v>
      </c>
      <c r="I3" s="1" t="s">
        <v>86</v>
      </c>
      <c r="J3" s="6">
        <v>41333</v>
      </c>
      <c r="K3" s="1" t="s">
        <v>35</v>
      </c>
      <c r="L3" s="6">
        <v>41334</v>
      </c>
      <c r="M3" s="1" t="s">
        <v>64</v>
      </c>
      <c r="N3" s="16">
        <v>41362</v>
      </c>
      <c r="O3" s="1" t="s">
        <v>86</v>
      </c>
      <c r="P3" s="17">
        <v>41363</v>
      </c>
      <c r="Q3" s="1" t="s">
        <v>35</v>
      </c>
      <c r="R3" s="6">
        <v>41363</v>
      </c>
      <c r="S3" s="7" t="s">
        <v>44</v>
      </c>
      <c r="T3" s="18">
        <v>41363</v>
      </c>
      <c r="U3" s="1" t="s">
        <v>86</v>
      </c>
      <c r="V3" s="6" t="e">
        <f>VLOOKUP(A:A,Issue列表!A:J,12,0)</f>
        <v>#N/A</v>
      </c>
      <c r="W3" s="4"/>
      <c r="X3" s="1">
        <v>3</v>
      </c>
      <c r="Y3" s="1">
        <v>3</v>
      </c>
    </row>
    <row r="4" spans="1:25">
      <c r="A4" s="1" t="s">
        <v>48</v>
      </c>
      <c r="B4" s="1" t="e">
        <f>VLOOKUP(A4,Issue列表!A:B,3,0)</f>
        <v>#N/A</v>
      </c>
      <c r="C4" s="4" t="e">
        <f>IF(VLOOKUP(A4,Issue列表!A:C,4,0)=0,"",VLOOKUP(A4,Issue列表!A:C,4,0))</f>
        <v>#N/A</v>
      </c>
      <c r="D4" s="1" t="e">
        <f>VLOOKUP(A4,Issue列表!A:C,5,0)</f>
        <v>#N/A</v>
      </c>
      <c r="E4" s="1" t="e">
        <f>VLOOKUP(A4,Issue列表!A:D,6,0)</f>
        <v>#N/A</v>
      </c>
      <c r="F4" s="1"/>
      <c r="G4" s="1" t="e">
        <f>VLOOKUP(A4,Issue列表!A:E,7,0)</f>
        <v>#N/A</v>
      </c>
      <c r="H4" s="1" t="e">
        <f>VLOOKUP(A4,Issue列表!A:F,9,0)</f>
        <v>#N/A</v>
      </c>
      <c r="I4" s="1" t="s">
        <v>86</v>
      </c>
      <c r="J4" s="6">
        <v>41341</v>
      </c>
      <c r="K4" s="1" t="s">
        <v>35</v>
      </c>
      <c r="L4" s="6">
        <v>41341</v>
      </c>
      <c r="M4" s="1" t="s">
        <v>64</v>
      </c>
      <c r="N4" s="16">
        <v>41391</v>
      </c>
      <c r="O4" s="1" t="s">
        <v>86</v>
      </c>
      <c r="P4" s="40">
        <v>41391</v>
      </c>
      <c r="Q4" s="1" t="s">
        <v>35</v>
      </c>
      <c r="R4" s="40">
        <v>41391</v>
      </c>
      <c r="S4" s="7" t="s">
        <v>44</v>
      </c>
      <c r="T4" s="18">
        <v>41392</v>
      </c>
      <c r="U4" s="1" t="s">
        <v>86</v>
      </c>
      <c r="V4" s="37" t="e">
        <f>VLOOKUP(A:A,Issue列表!A:J,12,0)</f>
        <v>#N/A</v>
      </c>
      <c r="W4" s="4"/>
      <c r="X4" s="1">
        <v>1</v>
      </c>
      <c r="Y4" s="1">
        <v>1</v>
      </c>
    </row>
    <row r="5" spans="1:25">
      <c r="A5" s="1" t="s">
        <v>49</v>
      </c>
      <c r="B5" s="1" t="e">
        <f>VLOOKUP(A5,Issue列表!A:B,3,0)</f>
        <v>#N/A</v>
      </c>
      <c r="C5" s="4" t="e">
        <f>IF(VLOOKUP(A5,Issue列表!A:C,4,0)=0,"",VLOOKUP(A5,Issue列表!A:C,4,0))</f>
        <v>#N/A</v>
      </c>
      <c r="D5" s="1" t="e">
        <f>VLOOKUP(A5,Issue列表!A:C,5,0)</f>
        <v>#N/A</v>
      </c>
      <c r="E5" s="1" t="e">
        <f>VLOOKUP(A5,Issue列表!A:D,6,0)</f>
        <v>#N/A</v>
      </c>
      <c r="F5" s="1"/>
      <c r="G5" s="1" t="e">
        <f>VLOOKUP(A5,Issue列表!A:E,7,0)</f>
        <v>#N/A</v>
      </c>
      <c r="H5" s="1" t="e">
        <f>VLOOKUP(A5,Issue列表!A:F,9,0)</f>
        <v>#N/A</v>
      </c>
      <c r="I5" s="1" t="s">
        <v>86</v>
      </c>
      <c r="J5" s="6">
        <v>41341</v>
      </c>
      <c r="K5" s="1" t="s">
        <v>35</v>
      </c>
      <c r="L5" s="6">
        <v>41341</v>
      </c>
      <c r="M5" s="1" t="s">
        <v>64</v>
      </c>
      <c r="N5" s="16">
        <v>41391</v>
      </c>
      <c r="O5" s="1" t="s">
        <v>86</v>
      </c>
      <c r="P5" s="40">
        <v>41391</v>
      </c>
      <c r="Q5" s="1" t="s">
        <v>35</v>
      </c>
      <c r="R5" s="40">
        <v>41391</v>
      </c>
      <c r="S5" s="7" t="s">
        <v>44</v>
      </c>
      <c r="T5" s="18">
        <v>41392</v>
      </c>
      <c r="U5" s="1" t="s">
        <v>86</v>
      </c>
      <c r="V5" s="37" t="e">
        <f>VLOOKUP(A:A,Issue列表!A:J,12,0)</f>
        <v>#N/A</v>
      </c>
      <c r="W5" s="4"/>
      <c r="X5" s="1">
        <v>1</v>
      </c>
      <c r="Y5" s="1">
        <v>1</v>
      </c>
    </row>
    <row r="6" spans="1:25">
      <c r="A6" s="1" t="s">
        <v>50</v>
      </c>
      <c r="B6" s="1" t="e">
        <f>VLOOKUP(A6,Issue列表!A:B,3,0)</f>
        <v>#N/A</v>
      </c>
      <c r="C6" s="4" t="e">
        <f>IF(VLOOKUP(A6,Issue列表!A:C,4,0)=0,"",VLOOKUP(A6,Issue列表!A:C,4,0))</f>
        <v>#N/A</v>
      </c>
      <c r="D6" s="1" t="e">
        <f>VLOOKUP(A6,Issue列表!A:C,5,0)</f>
        <v>#N/A</v>
      </c>
      <c r="E6" s="1" t="e">
        <f>VLOOKUP(A6,Issue列表!A:D,6,0)</f>
        <v>#N/A</v>
      </c>
      <c r="F6" s="1"/>
      <c r="G6" s="1" t="e">
        <f>VLOOKUP(A6,Issue列表!A:E,7,0)</f>
        <v>#N/A</v>
      </c>
      <c r="H6" s="1" t="e">
        <f>VLOOKUP(A6,Issue列表!A:F,9,0)</f>
        <v>#N/A</v>
      </c>
      <c r="I6" s="1" t="s">
        <v>86</v>
      </c>
      <c r="J6" s="6">
        <v>41347</v>
      </c>
      <c r="K6" s="1" t="s">
        <v>35</v>
      </c>
      <c r="L6" s="6">
        <v>41348</v>
      </c>
      <c r="M6" s="1" t="s">
        <v>64</v>
      </c>
      <c r="N6" s="16">
        <v>41361</v>
      </c>
      <c r="O6" s="1" t="s">
        <v>86</v>
      </c>
      <c r="P6" s="17">
        <v>41362</v>
      </c>
      <c r="Q6" s="1" t="s">
        <v>35</v>
      </c>
      <c r="R6" s="17">
        <v>41362</v>
      </c>
      <c r="S6" s="7" t="s">
        <v>44</v>
      </c>
      <c r="T6" s="18">
        <v>41365</v>
      </c>
      <c r="U6" s="1" t="s">
        <v>86</v>
      </c>
      <c r="V6" s="6" t="e">
        <f>VLOOKUP(A:A,Issue列表!A:J,12,0)</f>
        <v>#N/A</v>
      </c>
      <c r="W6" s="4"/>
      <c r="X6" s="1">
        <v>3</v>
      </c>
      <c r="Y6" s="1">
        <v>3</v>
      </c>
    </row>
    <row r="7" spans="1:25">
      <c r="A7" s="1" t="s">
        <v>51</v>
      </c>
      <c r="B7" s="1" t="e">
        <f>VLOOKUP(A7,Issue列表!A:B,3,0)</f>
        <v>#N/A</v>
      </c>
      <c r="C7" s="4" t="e">
        <f>IF(VLOOKUP(A7,Issue列表!A:C,4,0)=0,"",VLOOKUP(A7,Issue列表!A:C,4,0))</f>
        <v>#N/A</v>
      </c>
      <c r="D7" s="1" t="e">
        <f>VLOOKUP(A7,Issue列表!A:C,5,0)</f>
        <v>#N/A</v>
      </c>
      <c r="E7" s="1" t="e">
        <f>VLOOKUP(A7,Issue列表!A:D,6,0)</f>
        <v>#N/A</v>
      </c>
      <c r="F7" s="1"/>
      <c r="G7" s="1" t="e">
        <f>VLOOKUP(A7,Issue列表!A:E,7,0)</f>
        <v>#N/A</v>
      </c>
      <c r="H7" s="1" t="e">
        <f>VLOOKUP(A7,Issue列表!A:F,9,0)</f>
        <v>#N/A</v>
      </c>
      <c r="I7" s="1" t="s">
        <v>86</v>
      </c>
      <c r="J7" s="6">
        <v>41333</v>
      </c>
      <c r="K7" s="1" t="s">
        <v>35</v>
      </c>
      <c r="L7" s="6">
        <v>41334</v>
      </c>
      <c r="M7" s="1" t="s">
        <v>64</v>
      </c>
      <c r="N7" s="16">
        <v>41355</v>
      </c>
      <c r="O7" s="1" t="s">
        <v>86</v>
      </c>
      <c r="P7" s="17">
        <v>41355</v>
      </c>
      <c r="Q7" s="1" t="s">
        <v>35</v>
      </c>
      <c r="R7" s="17">
        <v>41355</v>
      </c>
      <c r="S7" s="7" t="s">
        <v>44</v>
      </c>
      <c r="T7" s="18">
        <v>41355</v>
      </c>
      <c r="U7" s="1" t="s">
        <v>86</v>
      </c>
      <c r="V7" s="6" t="e">
        <f>VLOOKUP(A:A,Issue列表!A:J,12,0)</f>
        <v>#N/A</v>
      </c>
      <c r="W7" s="4"/>
      <c r="X7" s="1">
        <v>1</v>
      </c>
      <c r="Y7" s="1">
        <v>1</v>
      </c>
    </row>
    <row r="8" spans="1:25">
      <c r="A8" s="1" t="s">
        <v>52</v>
      </c>
      <c r="B8" s="1" t="e">
        <f>VLOOKUP(A8,Issue列表!A:B,3,0)</f>
        <v>#N/A</v>
      </c>
      <c r="C8" s="4" t="e">
        <f>IF(VLOOKUP(A8,Issue列表!A:C,4,0)=0,"",VLOOKUP(A8,Issue列表!A:C,4,0))</f>
        <v>#N/A</v>
      </c>
      <c r="D8" s="1" t="e">
        <f>VLOOKUP(A8,Issue列表!A:C,5,0)</f>
        <v>#N/A</v>
      </c>
      <c r="E8" s="1" t="e">
        <f>VLOOKUP(A8,Issue列表!A:D,6,0)</f>
        <v>#N/A</v>
      </c>
      <c r="F8" s="1"/>
      <c r="G8" s="1" t="e">
        <f>VLOOKUP(A8,Issue列表!A:E,7,0)</f>
        <v>#N/A</v>
      </c>
      <c r="H8" s="1" t="e">
        <f>VLOOKUP(A8,Issue列表!A:F,9,0)</f>
        <v>#N/A</v>
      </c>
      <c r="I8" s="1" t="s">
        <v>86</v>
      </c>
      <c r="J8" s="6">
        <v>41333</v>
      </c>
      <c r="K8" s="1" t="s">
        <v>35</v>
      </c>
      <c r="L8" s="6">
        <v>41334</v>
      </c>
      <c r="M8" s="1" t="s">
        <v>64</v>
      </c>
      <c r="N8" s="16">
        <v>41355</v>
      </c>
      <c r="O8" s="1" t="s">
        <v>86</v>
      </c>
      <c r="P8" s="17">
        <v>41355</v>
      </c>
      <c r="Q8" s="1" t="s">
        <v>35</v>
      </c>
      <c r="R8" s="17">
        <v>41355</v>
      </c>
      <c r="S8" s="7" t="s">
        <v>44</v>
      </c>
      <c r="T8" s="18">
        <v>41355</v>
      </c>
      <c r="U8" s="1" t="s">
        <v>86</v>
      </c>
      <c r="V8" s="6" t="e">
        <f>VLOOKUP(A:A,Issue列表!A:J,12,0)</f>
        <v>#N/A</v>
      </c>
      <c r="W8" s="4"/>
      <c r="X8" s="1">
        <v>1</v>
      </c>
      <c r="Y8" s="1">
        <v>1</v>
      </c>
    </row>
    <row r="9" spans="1:25">
      <c r="A9" s="1" t="s">
        <v>53</v>
      </c>
      <c r="B9" s="1" t="e">
        <f>VLOOKUP(A9,Issue列表!A:B,3,0)</f>
        <v>#N/A</v>
      </c>
      <c r="C9" s="4" t="e">
        <f>IF(VLOOKUP(A9,Issue列表!A:C,4,0)=0,"",VLOOKUP(A9,Issue列表!A:C,4,0))</f>
        <v>#N/A</v>
      </c>
      <c r="D9" s="1" t="e">
        <f>VLOOKUP(A9,Issue列表!A:C,5,0)</f>
        <v>#N/A</v>
      </c>
      <c r="E9" s="1" t="e">
        <f>VLOOKUP(A9,Issue列表!A:D,6,0)</f>
        <v>#N/A</v>
      </c>
      <c r="F9" s="1"/>
      <c r="G9" s="1" t="e">
        <f>VLOOKUP(A9,Issue列表!A:E,7,0)</f>
        <v>#N/A</v>
      </c>
      <c r="H9" s="1" t="e">
        <f>VLOOKUP(A9,Issue列表!A:F,9,0)</f>
        <v>#N/A</v>
      </c>
      <c r="I9" s="1" t="s">
        <v>86</v>
      </c>
      <c r="J9" s="6">
        <v>41341</v>
      </c>
      <c r="K9" s="1" t="s">
        <v>35</v>
      </c>
      <c r="L9" s="6">
        <v>41341</v>
      </c>
      <c r="M9" s="1" t="s">
        <v>64</v>
      </c>
      <c r="N9" s="16" t="s">
        <v>87</v>
      </c>
      <c r="O9" s="1" t="s">
        <v>86</v>
      </c>
      <c r="P9" s="17" t="s">
        <v>87</v>
      </c>
      <c r="Q9" s="1" t="s">
        <v>35</v>
      </c>
      <c r="R9" s="17" t="s">
        <v>87</v>
      </c>
      <c r="S9" s="7" t="s">
        <v>44</v>
      </c>
      <c r="T9" s="18" t="s">
        <v>87</v>
      </c>
      <c r="U9" s="1" t="s">
        <v>86</v>
      </c>
      <c r="V9" s="6" t="e">
        <f>VLOOKUP(A:A,Issue列表!A:J,12,0)</f>
        <v>#N/A</v>
      </c>
      <c r="W9" s="4"/>
      <c r="X9" s="1">
        <v>1</v>
      </c>
      <c r="Y9" s="1">
        <v>1</v>
      </c>
    </row>
    <row r="10" spans="1:25">
      <c r="A10" s="1" t="s">
        <v>54</v>
      </c>
      <c r="B10" s="1" t="e">
        <f>VLOOKUP(A10,Issue列表!A:B,3,0)</f>
        <v>#N/A</v>
      </c>
      <c r="C10" s="4" t="e">
        <f>IF(VLOOKUP(A10,Issue列表!A:C,4,0)=0,"",VLOOKUP(A10,Issue列表!A:C,4,0))</f>
        <v>#N/A</v>
      </c>
      <c r="D10" s="1" t="e">
        <f>VLOOKUP(A10,Issue列表!A:C,5,0)</f>
        <v>#N/A</v>
      </c>
      <c r="E10" s="1" t="e">
        <f>VLOOKUP(A10,Issue列表!A:D,6,0)</f>
        <v>#N/A</v>
      </c>
      <c r="F10" s="1"/>
      <c r="G10" s="1" t="e">
        <f>VLOOKUP(A10,Issue列表!A:E,7,0)</f>
        <v>#N/A</v>
      </c>
      <c r="H10" s="1" t="e">
        <f>VLOOKUP(A10,Issue列表!A:F,9,0)</f>
        <v>#N/A</v>
      </c>
      <c r="I10" s="1" t="s">
        <v>86</v>
      </c>
      <c r="J10" s="6">
        <v>41341</v>
      </c>
      <c r="K10" s="1" t="s">
        <v>35</v>
      </c>
      <c r="L10" s="6">
        <v>41341</v>
      </c>
      <c r="M10" s="1" t="s">
        <v>64</v>
      </c>
      <c r="N10" s="16" t="s">
        <v>87</v>
      </c>
      <c r="O10" s="1" t="s">
        <v>86</v>
      </c>
      <c r="P10" s="17" t="s">
        <v>87</v>
      </c>
      <c r="Q10" s="1" t="s">
        <v>35</v>
      </c>
      <c r="R10" s="17" t="s">
        <v>87</v>
      </c>
      <c r="S10" s="7" t="s">
        <v>44</v>
      </c>
      <c r="T10" s="18" t="s">
        <v>87</v>
      </c>
      <c r="U10" s="1" t="s">
        <v>86</v>
      </c>
      <c r="V10" s="6" t="e">
        <f>VLOOKUP(A:A,Issue列表!A:J,12,0)</f>
        <v>#N/A</v>
      </c>
      <c r="W10" s="4" t="e">
        <f>IF(VLOOKUP(A10,Issue列表!A:M,15,0)=0,"",VLOOKUP(A10,Issue列表!A:M,15,0))</f>
        <v>#N/A</v>
      </c>
      <c r="X10" s="1">
        <f>8*4</f>
        <v>32</v>
      </c>
      <c r="Y10" s="1">
        <v>32</v>
      </c>
    </row>
    <row r="11" spans="1:25">
      <c r="A11" s="1" t="s">
        <v>55</v>
      </c>
      <c r="B11" s="1" t="e">
        <f>VLOOKUP(A11,Issue列表!A:B,3,0)</f>
        <v>#N/A</v>
      </c>
      <c r="C11" s="4" t="e">
        <f>IF(VLOOKUP(A11,Issue列表!A:C,4,0)=0,"",VLOOKUP(A11,Issue列表!A:C,4,0))</f>
        <v>#N/A</v>
      </c>
      <c r="D11" s="1" t="e">
        <f>VLOOKUP(A11,Issue列表!A:C,5,0)</f>
        <v>#N/A</v>
      </c>
      <c r="E11" s="1" t="e">
        <f>VLOOKUP(A11,Issue列表!A:D,6,0)</f>
        <v>#N/A</v>
      </c>
      <c r="F11" s="1"/>
      <c r="G11" s="1" t="e">
        <f>VLOOKUP(A11,Issue列表!A:E,7,0)</f>
        <v>#N/A</v>
      </c>
      <c r="H11" s="1" t="e">
        <f>VLOOKUP(A11,Issue列表!A:F,9,0)</f>
        <v>#N/A</v>
      </c>
      <c r="I11" s="1" t="s">
        <v>86</v>
      </c>
      <c r="J11" s="6">
        <v>41354</v>
      </c>
      <c r="K11" s="1" t="s">
        <v>35</v>
      </c>
      <c r="L11" s="6">
        <v>41355</v>
      </c>
      <c r="M11" s="1" t="s">
        <v>64</v>
      </c>
      <c r="N11" s="16">
        <v>41391</v>
      </c>
      <c r="O11" s="1" t="s">
        <v>86</v>
      </c>
      <c r="P11" s="17">
        <v>41392</v>
      </c>
      <c r="Q11" s="1" t="s">
        <v>35</v>
      </c>
      <c r="R11" s="17">
        <v>41392</v>
      </c>
      <c r="S11" s="7" t="s">
        <v>44</v>
      </c>
      <c r="T11" s="18">
        <v>41396</v>
      </c>
      <c r="U11" s="1" t="s">
        <v>86</v>
      </c>
      <c r="V11" s="6" t="e">
        <f>VLOOKUP(A:A,Issue列表!A:J,12,0)</f>
        <v>#N/A</v>
      </c>
      <c r="W11" s="4" t="e">
        <f>IF(VLOOKUP(A11,Issue列表!A:M,15,0)=0,"",VLOOKUP(A11,Issue列表!A:M,15,0))</f>
        <v>#N/A</v>
      </c>
      <c r="X11" s="1">
        <v>2</v>
      </c>
      <c r="Y11" s="1">
        <v>2</v>
      </c>
    </row>
    <row r="12" spans="1:25">
      <c r="A12" s="1" t="s">
        <v>56</v>
      </c>
      <c r="B12" s="1" t="e">
        <f>VLOOKUP(A12,Issue列表!A:B,3,0)</f>
        <v>#N/A</v>
      </c>
      <c r="C12" s="4" t="e">
        <f>IF(VLOOKUP(A12,Issue列表!A:C,4,0)=0,"",VLOOKUP(A12,Issue列表!A:C,4,0))</f>
        <v>#N/A</v>
      </c>
      <c r="D12" s="1" t="e">
        <f>VLOOKUP(A12,Issue列表!A:C,5,0)</f>
        <v>#N/A</v>
      </c>
      <c r="E12" s="1" t="e">
        <f>VLOOKUP(A12,Issue列表!A:D,6,0)</f>
        <v>#N/A</v>
      </c>
      <c r="F12" s="1"/>
      <c r="G12" s="1" t="e">
        <f>VLOOKUP(A12,Issue列表!A:E,7,0)</f>
        <v>#N/A</v>
      </c>
      <c r="H12" s="1" t="e">
        <f>VLOOKUP(A12,Issue列表!A:F,9,0)</f>
        <v>#N/A</v>
      </c>
      <c r="I12" s="1" t="s">
        <v>86</v>
      </c>
      <c r="J12" s="6">
        <v>41341</v>
      </c>
      <c r="K12" s="1" t="s">
        <v>35</v>
      </c>
      <c r="L12" s="6">
        <v>41341</v>
      </c>
      <c r="M12" s="1" t="s">
        <v>64</v>
      </c>
      <c r="N12" s="16">
        <v>41392</v>
      </c>
      <c r="O12" s="1" t="s">
        <v>86</v>
      </c>
      <c r="P12" s="17">
        <v>41392</v>
      </c>
      <c r="Q12" s="1" t="s">
        <v>35</v>
      </c>
      <c r="R12" s="17">
        <v>41392</v>
      </c>
      <c r="S12" s="7" t="s">
        <v>44</v>
      </c>
      <c r="T12" s="18">
        <v>41396</v>
      </c>
      <c r="U12" s="1" t="s">
        <v>86</v>
      </c>
      <c r="V12" s="6" t="e">
        <f>VLOOKUP(A:A,Issue列表!A:J,12,0)</f>
        <v>#N/A</v>
      </c>
      <c r="W12" s="4" t="e">
        <f>IF(VLOOKUP(A12,Issue列表!A:M,15,0)=0,"",VLOOKUP(A12,Issue列表!A:M,15,0))</f>
        <v>#N/A</v>
      </c>
      <c r="X12" s="1">
        <v>4</v>
      </c>
      <c r="Y12" s="1">
        <v>4</v>
      </c>
    </row>
    <row r="13" spans="1:25">
      <c r="A13" s="1" t="s">
        <v>57</v>
      </c>
      <c r="B13" s="1" t="e">
        <f>VLOOKUP(A13,Issue列表!A:B,3,0)</f>
        <v>#N/A</v>
      </c>
      <c r="C13" s="4" t="e">
        <f>IF(VLOOKUP(A13,Issue列表!A:C,4,0)=0,"",VLOOKUP(A13,Issue列表!A:C,4,0))</f>
        <v>#N/A</v>
      </c>
      <c r="D13" s="1" t="e">
        <f>VLOOKUP(A13,Issue列表!A:C,5,0)</f>
        <v>#N/A</v>
      </c>
      <c r="E13" s="1" t="e">
        <f>VLOOKUP(A13,Issue列表!A:D,6,0)</f>
        <v>#N/A</v>
      </c>
      <c r="F13" s="1"/>
      <c r="G13" s="1" t="e">
        <f>VLOOKUP(A13,Issue列表!A:E,7,0)</f>
        <v>#N/A</v>
      </c>
      <c r="H13" s="1" t="e">
        <f>VLOOKUP(A13,Issue列表!A:F,9,0)</f>
        <v>#N/A</v>
      </c>
      <c r="I13" s="1" t="s">
        <v>86</v>
      </c>
      <c r="J13" s="6">
        <v>41341</v>
      </c>
      <c r="K13" s="1" t="s">
        <v>35</v>
      </c>
      <c r="L13" s="6">
        <v>41341</v>
      </c>
      <c r="M13" s="1" t="s">
        <v>64</v>
      </c>
      <c r="N13" s="16">
        <v>41400</v>
      </c>
      <c r="O13" s="1" t="s">
        <v>86</v>
      </c>
      <c r="P13" s="37">
        <v>41407</v>
      </c>
      <c r="Q13" s="1" t="s">
        <v>35</v>
      </c>
      <c r="R13" s="37">
        <v>41411</v>
      </c>
      <c r="S13" s="7" t="s">
        <v>44</v>
      </c>
      <c r="T13" s="18">
        <v>41414</v>
      </c>
      <c r="U13" s="1" t="s">
        <v>86</v>
      </c>
      <c r="V13" s="37" t="e">
        <f>VLOOKUP(A:A,Issue列表!A:J,12,0)</f>
        <v>#N/A</v>
      </c>
      <c r="W13" s="4" t="e">
        <f>IF(VLOOKUP(A13,Issue列表!A:M,15,0)=0,"",VLOOKUP(A13,Issue列表!A:M,15,0))</f>
        <v>#N/A</v>
      </c>
      <c r="X13" s="1">
        <v>96</v>
      </c>
      <c r="Y13" s="1">
        <v>48</v>
      </c>
    </row>
    <row r="14" spans="1:25">
      <c r="A14" s="1" t="s">
        <v>58</v>
      </c>
      <c r="B14" s="1" t="e">
        <f>VLOOKUP(A14,Issue列表!A:B,3,0)</f>
        <v>#N/A</v>
      </c>
      <c r="C14" s="4" t="e">
        <f>IF(VLOOKUP(A14,Issue列表!A:C,4,0)=0,"",VLOOKUP(A14,Issue列表!A:C,4,0))</f>
        <v>#N/A</v>
      </c>
      <c r="D14" s="1" t="e">
        <f>VLOOKUP(A14,Issue列表!A:C,5,0)</f>
        <v>#N/A</v>
      </c>
      <c r="E14" s="1" t="e">
        <f>VLOOKUP(A14,Issue列表!A:D,6,0)</f>
        <v>#N/A</v>
      </c>
      <c r="F14" s="1"/>
      <c r="G14" s="1" t="e">
        <f>VLOOKUP(A14,Issue列表!A:E,7,0)</f>
        <v>#N/A</v>
      </c>
      <c r="H14" s="1" t="e">
        <f>VLOOKUP(A14,Issue列表!A:F,9,0)</f>
        <v>#N/A</v>
      </c>
      <c r="I14" s="1" t="s">
        <v>86</v>
      </c>
      <c r="J14" s="6">
        <v>41341</v>
      </c>
      <c r="K14" s="1" t="s">
        <v>35</v>
      </c>
      <c r="L14" s="6">
        <v>41341</v>
      </c>
      <c r="M14" s="1" t="s">
        <v>64</v>
      </c>
      <c r="N14" s="16" t="s">
        <v>87</v>
      </c>
      <c r="O14" s="1" t="s">
        <v>86</v>
      </c>
      <c r="P14" s="17" t="s">
        <v>87</v>
      </c>
      <c r="Q14" s="1" t="s">
        <v>35</v>
      </c>
      <c r="R14" s="6" t="s">
        <v>87</v>
      </c>
      <c r="S14" s="7" t="s">
        <v>44</v>
      </c>
      <c r="T14" s="18" t="s">
        <v>87</v>
      </c>
      <c r="U14" s="1" t="s">
        <v>86</v>
      </c>
      <c r="V14" s="6" t="e">
        <f>VLOOKUP(A:A,Issue列表!A:J,12,0)</f>
        <v>#N/A</v>
      </c>
      <c r="W14" s="4" t="e">
        <f>IF(VLOOKUP(A14,Issue列表!A:M,15,0)=0,"",VLOOKUP(A14,Issue列表!A:M,15,0))</f>
        <v>#N/A</v>
      </c>
      <c r="X14" s="1">
        <v>12</v>
      </c>
      <c r="Y14" s="1">
        <v>12</v>
      </c>
    </row>
    <row r="15" spans="1:25">
      <c r="A15" s="1" t="s">
        <v>59</v>
      </c>
      <c r="B15" s="1" t="e">
        <f>VLOOKUP(A15,Issue列表!A:B,3,0)</f>
        <v>#N/A</v>
      </c>
      <c r="C15" s="4" t="e">
        <f>IF(VLOOKUP(A15,Issue列表!A:C,4,0)=0,"",VLOOKUP(A15,Issue列表!A:C,4,0))</f>
        <v>#N/A</v>
      </c>
      <c r="D15" s="1" t="e">
        <f>VLOOKUP(A15,Issue列表!A:C,5,0)</f>
        <v>#N/A</v>
      </c>
      <c r="E15" s="1" t="e">
        <f>VLOOKUP(A15,Issue列表!A:D,6,0)</f>
        <v>#N/A</v>
      </c>
      <c r="F15" s="1"/>
      <c r="G15" s="1" t="e">
        <f>VLOOKUP(A15,Issue列表!A:E,7,0)</f>
        <v>#N/A</v>
      </c>
      <c r="H15" s="1" t="e">
        <f>VLOOKUP(A15,Issue列表!A:F,9,0)</f>
        <v>#N/A</v>
      </c>
      <c r="I15" s="1" t="s">
        <v>86</v>
      </c>
      <c r="J15" s="6">
        <v>41341</v>
      </c>
      <c r="K15" s="1" t="s">
        <v>35</v>
      </c>
      <c r="L15" s="6">
        <v>41341</v>
      </c>
      <c r="M15" s="1" t="s">
        <v>64</v>
      </c>
      <c r="N15" s="16" t="s">
        <v>87</v>
      </c>
      <c r="O15" s="1" t="s">
        <v>86</v>
      </c>
      <c r="P15" s="17" t="s">
        <v>87</v>
      </c>
      <c r="Q15" s="1" t="s">
        <v>35</v>
      </c>
      <c r="R15" s="6" t="s">
        <v>87</v>
      </c>
      <c r="S15" s="7" t="s">
        <v>44</v>
      </c>
      <c r="T15" s="18" t="s">
        <v>87</v>
      </c>
      <c r="U15" s="1" t="s">
        <v>86</v>
      </c>
      <c r="V15" s="6" t="e">
        <f>VLOOKUP(A:A,Issue列表!A:J,12,0)</f>
        <v>#N/A</v>
      </c>
      <c r="W15" s="4" t="e">
        <f>IF(VLOOKUP(A15,Issue列表!A:M,15,0)=0,"",VLOOKUP(A15,Issue列表!A:M,15,0))</f>
        <v>#N/A</v>
      </c>
      <c r="X15" s="1">
        <v>4</v>
      </c>
      <c r="Y15" s="1">
        <v>4</v>
      </c>
    </row>
    <row r="16" spans="1:25">
      <c r="A16" s="1" t="s">
        <v>60</v>
      </c>
      <c r="B16" s="1" t="e">
        <f>VLOOKUP(A16,Issue列表!A:B,3,0)</f>
        <v>#N/A</v>
      </c>
      <c r="C16" s="4" t="e">
        <f>IF(VLOOKUP(A16,Issue列表!A:C,4,0)=0,"",VLOOKUP(A16,Issue列表!A:C,4,0))</f>
        <v>#N/A</v>
      </c>
      <c r="D16" s="1" t="e">
        <f>VLOOKUP(A16,Issue列表!A:C,5,0)</f>
        <v>#N/A</v>
      </c>
      <c r="E16" s="1" t="e">
        <f>VLOOKUP(A16,Issue列表!A:D,6,0)</f>
        <v>#N/A</v>
      </c>
      <c r="F16" s="1"/>
      <c r="G16" s="1" t="e">
        <f>VLOOKUP(A16,Issue列表!A:E,7,0)</f>
        <v>#N/A</v>
      </c>
      <c r="H16" s="1" t="e">
        <f>VLOOKUP(A16,Issue列表!A:F,9,0)</f>
        <v>#N/A</v>
      </c>
      <c r="I16" s="1" t="s">
        <v>86</v>
      </c>
      <c r="J16" s="6">
        <v>41333</v>
      </c>
      <c r="K16" s="1" t="s">
        <v>35</v>
      </c>
      <c r="L16" s="6">
        <v>41334</v>
      </c>
      <c r="M16" s="1" t="s">
        <v>64</v>
      </c>
      <c r="N16" s="16">
        <v>41344</v>
      </c>
      <c r="O16" s="1" t="s">
        <v>86</v>
      </c>
      <c r="P16" s="17">
        <v>41346</v>
      </c>
      <c r="Q16" s="1" t="s">
        <v>35</v>
      </c>
      <c r="R16" s="6">
        <v>41347</v>
      </c>
      <c r="S16" s="7" t="s">
        <v>44</v>
      </c>
      <c r="T16" s="18">
        <v>41347</v>
      </c>
      <c r="U16" s="1" t="s">
        <v>86</v>
      </c>
      <c r="V16" s="6" t="e">
        <f>VLOOKUP(A:A,Issue列表!A:J,12,0)</f>
        <v>#N/A</v>
      </c>
      <c r="W16" s="4"/>
      <c r="X16" s="1">
        <v>8</v>
      </c>
      <c r="Y16" s="1">
        <v>8</v>
      </c>
    </row>
    <row r="17" spans="1:25">
      <c r="A17" s="1" t="s">
        <v>61</v>
      </c>
      <c r="B17" s="1" t="e">
        <f>VLOOKUP(A17,Issue列表!A:B,3,0)</f>
        <v>#N/A</v>
      </c>
      <c r="C17" s="4" t="e">
        <f>IF(VLOOKUP(A17,Issue列表!A:C,4,0)=0,"",VLOOKUP(A17,Issue列表!A:C,4,0))</f>
        <v>#N/A</v>
      </c>
      <c r="D17" s="1" t="e">
        <f>VLOOKUP(A17,Issue列表!A:C,5,0)</f>
        <v>#N/A</v>
      </c>
      <c r="E17" s="1" t="e">
        <f>VLOOKUP(A17,Issue列表!A:D,6,0)</f>
        <v>#N/A</v>
      </c>
      <c r="F17" s="1"/>
      <c r="G17" s="1" t="e">
        <f>VLOOKUP(A17,Issue列表!A:E,7,0)</f>
        <v>#N/A</v>
      </c>
      <c r="H17" s="1" t="e">
        <f>VLOOKUP(A17,Issue列表!A:F,9,0)</f>
        <v>#N/A</v>
      </c>
      <c r="I17" s="1" t="s">
        <v>86</v>
      </c>
      <c r="J17" s="6">
        <v>41341</v>
      </c>
      <c r="K17" s="1" t="s">
        <v>35</v>
      </c>
      <c r="L17" s="6">
        <f>J17+1</f>
        <v>41342</v>
      </c>
      <c r="M17" s="1" t="s">
        <v>44</v>
      </c>
      <c r="N17" s="16">
        <v>41390</v>
      </c>
      <c r="O17" s="1" t="s">
        <v>86</v>
      </c>
      <c r="P17" s="37">
        <v>41390</v>
      </c>
      <c r="Q17" s="1" t="s">
        <v>35</v>
      </c>
      <c r="R17" s="37">
        <v>41391</v>
      </c>
      <c r="S17" s="7" t="s">
        <v>44</v>
      </c>
      <c r="T17" s="18">
        <v>41392</v>
      </c>
      <c r="U17" s="1" t="s">
        <v>86</v>
      </c>
      <c r="V17" s="37" t="e">
        <f>VLOOKUP(A:A,Issue列表!A:J,12,0)</f>
        <v>#N/A</v>
      </c>
      <c r="W17" s="4" t="e">
        <f>IF(VLOOKUP(A17,Issue列表!A:M,15,0)=0,"",VLOOKUP(A17,Issue列表!A:M,15,0))</f>
        <v>#N/A</v>
      </c>
      <c r="X17" s="1">
        <v>2</v>
      </c>
      <c r="Y17" s="1">
        <v>2</v>
      </c>
    </row>
    <row r="18" spans="1:25">
      <c r="A18" s="1" t="s">
        <v>62</v>
      </c>
      <c r="B18" s="1" t="e">
        <f>VLOOKUP(A18,Issue列表!A:B,3,0)</f>
        <v>#N/A</v>
      </c>
      <c r="C18" s="4" t="e">
        <f>IF(VLOOKUP(A18,Issue列表!A:C,4,0)=0,"",VLOOKUP(A18,Issue列表!A:C,4,0))</f>
        <v>#N/A</v>
      </c>
      <c r="D18" s="1" t="e">
        <f>VLOOKUP(A18,Issue列表!A:C,5,0)</f>
        <v>#N/A</v>
      </c>
      <c r="E18" s="1" t="e">
        <f>VLOOKUP(A18,Issue列表!A:D,6,0)</f>
        <v>#N/A</v>
      </c>
      <c r="F18" s="1"/>
      <c r="G18" s="1" t="e">
        <f>VLOOKUP(A18,Issue列表!A:E,7,0)</f>
        <v>#N/A</v>
      </c>
      <c r="H18" s="1" t="e">
        <f>VLOOKUP(A18,Issue列表!A:F,9,0)</f>
        <v>#N/A</v>
      </c>
      <c r="I18" s="1" t="s">
        <v>86</v>
      </c>
      <c r="J18" s="6">
        <v>41346</v>
      </c>
      <c r="K18" s="1" t="s">
        <v>35</v>
      </c>
      <c r="L18" s="6">
        <v>41346</v>
      </c>
      <c r="M18" s="1" t="s">
        <v>64</v>
      </c>
      <c r="N18" s="16">
        <v>41353</v>
      </c>
      <c r="O18" s="1" t="s">
        <v>86</v>
      </c>
      <c r="P18" s="17">
        <v>41354</v>
      </c>
      <c r="Q18" s="1" t="s">
        <v>35</v>
      </c>
      <c r="R18" s="17">
        <v>41354</v>
      </c>
      <c r="S18" s="7" t="s">
        <v>44</v>
      </c>
      <c r="T18" s="18">
        <v>41354</v>
      </c>
      <c r="U18" s="1" t="s">
        <v>86</v>
      </c>
      <c r="V18" s="6" t="e">
        <f>VLOOKUP(A:A,Issue列表!A:J,12,0)</f>
        <v>#N/A</v>
      </c>
      <c r="W18" s="4"/>
      <c r="X18" s="1">
        <v>8</v>
      </c>
      <c r="Y18" s="1">
        <v>8</v>
      </c>
    </row>
    <row r="19" spans="1:25">
      <c r="A19" s="1" t="s">
        <v>66</v>
      </c>
      <c r="B19" s="1" t="e">
        <f>VLOOKUP(A19,Issue列表!A:B,3,0)</f>
        <v>#N/A</v>
      </c>
      <c r="C19" s="4" t="e">
        <f>IF(VLOOKUP(A19,Issue列表!A:C,4,0)=0,"",VLOOKUP(A19,Issue列表!A:C,4,0))</f>
        <v>#N/A</v>
      </c>
      <c r="D19" s="1" t="e">
        <f>VLOOKUP(A19,Issue列表!A:C,5,0)</f>
        <v>#N/A</v>
      </c>
      <c r="E19" s="1" t="e">
        <f>VLOOKUP(A19,Issue列表!A:D,6,0)</f>
        <v>#N/A</v>
      </c>
      <c r="F19" s="1"/>
      <c r="G19" s="1" t="e">
        <f>VLOOKUP(A19,Issue列表!A:E,7,0)</f>
        <v>#N/A</v>
      </c>
      <c r="H19" s="1" t="e">
        <f>VLOOKUP(A19,Issue列表!A:F,9,0)</f>
        <v>#N/A</v>
      </c>
      <c r="I19" s="1" t="s">
        <v>86</v>
      </c>
      <c r="J19" s="6">
        <v>41345</v>
      </c>
      <c r="K19" s="1" t="s">
        <v>35</v>
      </c>
      <c r="L19" s="6">
        <v>41345</v>
      </c>
      <c r="M19" s="1" t="s">
        <v>64</v>
      </c>
      <c r="N19" s="16">
        <v>41346</v>
      </c>
      <c r="O19" s="1" t="s">
        <v>86</v>
      </c>
      <c r="P19" s="17">
        <v>41346</v>
      </c>
      <c r="Q19" s="1" t="s">
        <v>35</v>
      </c>
      <c r="R19" s="6">
        <v>41346</v>
      </c>
      <c r="S19" s="7" t="s">
        <v>44</v>
      </c>
      <c r="T19" s="18">
        <v>41347</v>
      </c>
      <c r="U19" s="1" t="s">
        <v>86</v>
      </c>
      <c r="V19" s="6" t="e">
        <f>VLOOKUP(A:A,Issue列表!A:J,12,0)</f>
        <v>#N/A</v>
      </c>
      <c r="W19" s="4" t="e">
        <f>IF(VLOOKUP(A19,Issue列表!A:M,15,0)=0,"",VLOOKUP(A19,Issue列表!A:M,15,0))</f>
        <v>#N/A</v>
      </c>
      <c r="X19" s="1">
        <v>2</v>
      </c>
      <c r="Y19" s="1">
        <v>2</v>
      </c>
    </row>
    <row r="20" spans="1:25">
      <c r="A20" s="1" t="s">
        <v>67</v>
      </c>
      <c r="B20" s="1" t="e">
        <f>VLOOKUP(A20,Issue列表!A:B,3,0)</f>
        <v>#N/A</v>
      </c>
      <c r="C20" s="4" t="e">
        <f>IF(VLOOKUP(A20,Issue列表!A:C,4,0)=0,"",VLOOKUP(A20,Issue列表!A:C,4,0))</f>
        <v>#N/A</v>
      </c>
      <c r="D20" s="1" t="e">
        <f>VLOOKUP(A20,Issue列表!A:C,5,0)</f>
        <v>#N/A</v>
      </c>
      <c r="E20" s="1" t="e">
        <f>VLOOKUP(A20,Issue列表!A:D,6,0)</f>
        <v>#N/A</v>
      </c>
      <c r="F20" s="1"/>
      <c r="G20" s="1" t="e">
        <f>VLOOKUP(A20,Issue列表!A:E,7,0)</f>
        <v>#N/A</v>
      </c>
      <c r="H20" s="1" t="e">
        <f>VLOOKUP(A20,Issue列表!A:F,9,0)</f>
        <v>#N/A</v>
      </c>
      <c r="I20" s="1" t="s">
        <v>86</v>
      </c>
      <c r="J20" s="6">
        <v>41345</v>
      </c>
      <c r="K20" s="1" t="s">
        <v>35</v>
      </c>
      <c r="L20" s="6">
        <v>41345</v>
      </c>
      <c r="M20" s="1" t="s">
        <v>64</v>
      </c>
      <c r="N20" s="16">
        <v>41346</v>
      </c>
      <c r="O20" s="1" t="s">
        <v>86</v>
      </c>
      <c r="P20" s="17">
        <v>41346</v>
      </c>
      <c r="Q20" s="1" t="s">
        <v>35</v>
      </c>
      <c r="R20" s="6">
        <v>41346</v>
      </c>
      <c r="S20" s="7" t="s">
        <v>44</v>
      </c>
      <c r="T20" s="18">
        <v>41347</v>
      </c>
      <c r="U20" s="1" t="s">
        <v>86</v>
      </c>
      <c r="V20" s="6" t="e">
        <f>VLOOKUP(A:A,Issue列表!A:J,12,0)</f>
        <v>#N/A</v>
      </c>
      <c r="W20" s="4" t="e">
        <f>IF(VLOOKUP(A20,Issue列表!A:M,15,0)=0,"",VLOOKUP(A20,Issue列表!A:M,15,0))</f>
        <v>#N/A</v>
      </c>
      <c r="X20" s="1">
        <v>1</v>
      </c>
      <c r="Y20" s="1">
        <v>1</v>
      </c>
    </row>
    <row r="21" spans="1:25">
      <c r="A21" s="1" t="s">
        <v>71</v>
      </c>
      <c r="B21" s="1" t="e">
        <f>VLOOKUP(A21,Issue列表!A:B,3,0)</f>
        <v>#N/A</v>
      </c>
      <c r="C21" s="4" t="e">
        <f>IF(VLOOKUP(A21,Issue列表!A:C,4,0)=0,"",VLOOKUP(A21,Issue列表!A:C,4,0))</f>
        <v>#N/A</v>
      </c>
      <c r="D21" s="1" t="e">
        <f>VLOOKUP(A21,Issue列表!A:C,5,0)</f>
        <v>#N/A</v>
      </c>
      <c r="E21" s="1" t="e">
        <f>VLOOKUP(A21,Issue列表!A:D,6,0)</f>
        <v>#N/A</v>
      </c>
      <c r="F21" s="1"/>
      <c r="G21" s="1" t="e">
        <f>VLOOKUP(A21,Issue列表!A:E,7,0)</f>
        <v>#N/A</v>
      </c>
      <c r="H21" s="1" t="e">
        <f>VLOOKUP(A21,Issue列表!A:F,9,0)</f>
        <v>#N/A</v>
      </c>
      <c r="I21" s="1" t="s">
        <v>86</v>
      </c>
      <c r="J21" s="6">
        <v>41333</v>
      </c>
      <c r="K21" s="1" t="s">
        <v>35</v>
      </c>
      <c r="L21" s="6">
        <v>41334</v>
      </c>
      <c r="M21" s="1" t="s">
        <v>64</v>
      </c>
      <c r="N21" s="16">
        <v>41352</v>
      </c>
      <c r="O21" s="1" t="s">
        <v>86</v>
      </c>
      <c r="P21" s="17">
        <v>41353</v>
      </c>
      <c r="Q21" s="1" t="s">
        <v>35</v>
      </c>
      <c r="R21" s="6">
        <v>41354</v>
      </c>
      <c r="S21" s="7" t="s">
        <v>44</v>
      </c>
      <c r="T21" s="18">
        <v>41354</v>
      </c>
      <c r="U21" s="1" t="s">
        <v>86</v>
      </c>
      <c r="V21" s="6" t="e">
        <f>VLOOKUP(A:A,Issue列表!A:J,12,0)</f>
        <v>#N/A</v>
      </c>
      <c r="W21" s="4" t="e">
        <f>IF(VLOOKUP(A21,Issue列表!A:M,15,0)=0,"",VLOOKUP(A21,Issue列表!A:M,15,0))</f>
        <v>#N/A</v>
      </c>
      <c r="X21" s="1">
        <v>8</v>
      </c>
      <c r="Y21" s="1">
        <v>8</v>
      </c>
    </row>
    <row r="22" spans="1:25">
      <c r="A22" s="1" t="s">
        <v>72</v>
      </c>
      <c r="B22" s="1" t="e">
        <f>VLOOKUP(A22,Issue列表!A:B,3,0)</f>
        <v>#N/A</v>
      </c>
      <c r="C22" s="4" t="e">
        <f>IF(VLOOKUP(A22,Issue列表!A:C,4,0)=0,"",VLOOKUP(A22,Issue列表!A:C,4,0))</f>
        <v>#N/A</v>
      </c>
      <c r="D22" s="1" t="e">
        <f>VLOOKUP(A22,Issue列表!A:C,5,0)</f>
        <v>#N/A</v>
      </c>
      <c r="E22" s="1" t="e">
        <f>VLOOKUP(A22,Issue列表!A:D,6,0)</f>
        <v>#N/A</v>
      </c>
      <c r="F22" s="1"/>
      <c r="G22" s="1" t="e">
        <f>VLOOKUP(A22,Issue列表!A:E,7,0)</f>
        <v>#N/A</v>
      </c>
      <c r="H22" s="1" t="e">
        <f>VLOOKUP(A22,Issue列表!A:F,9,0)</f>
        <v>#N/A</v>
      </c>
      <c r="I22" s="1" t="s">
        <v>86</v>
      </c>
      <c r="J22" s="6">
        <v>41341</v>
      </c>
      <c r="K22" s="1" t="s">
        <v>35</v>
      </c>
      <c r="L22" s="6">
        <v>41341</v>
      </c>
      <c r="M22" s="1" t="s">
        <v>64</v>
      </c>
      <c r="N22" s="16">
        <v>41341</v>
      </c>
      <c r="O22" s="1" t="s">
        <v>86</v>
      </c>
      <c r="P22" s="17">
        <v>41341</v>
      </c>
      <c r="Q22" s="1" t="s">
        <v>35</v>
      </c>
      <c r="R22" s="6">
        <v>41341</v>
      </c>
      <c r="S22" s="7" t="s">
        <v>44</v>
      </c>
      <c r="T22" s="18">
        <v>41341</v>
      </c>
      <c r="U22" s="1" t="s">
        <v>86</v>
      </c>
      <c r="V22" s="6" t="e">
        <f>VLOOKUP(A:A,Issue列表!A:J,12,0)</f>
        <v>#N/A</v>
      </c>
      <c r="W22" s="4" t="e">
        <f>IF(VLOOKUP(A22,Issue列表!A:M,15,0)=0,"",VLOOKUP(A22,Issue列表!A:M,15,0))</f>
        <v>#N/A</v>
      </c>
      <c r="X22" s="1">
        <v>1</v>
      </c>
      <c r="Y22" s="1">
        <v>1</v>
      </c>
    </row>
    <row r="23" spans="1:25">
      <c r="A23" s="1" t="s">
        <v>74</v>
      </c>
      <c r="B23" s="1" t="e">
        <f>VLOOKUP(A23,Issue列表!A:B,3,0)</f>
        <v>#N/A</v>
      </c>
      <c r="C23" s="4" t="e">
        <f>IF(VLOOKUP(A23,Issue列表!A:C,4,0)=0,"",VLOOKUP(A23,Issue列表!A:C,4,0))</f>
        <v>#N/A</v>
      </c>
      <c r="D23" s="1" t="e">
        <f>VLOOKUP(A23,Issue列表!A:C,5,0)</f>
        <v>#N/A</v>
      </c>
      <c r="E23" s="1" t="e">
        <f>VLOOKUP(A23,Issue列表!A:D,6,0)</f>
        <v>#N/A</v>
      </c>
      <c r="F23" s="1"/>
      <c r="G23" s="1" t="e">
        <f>VLOOKUP(A23,Issue列表!A:E,7,0)</f>
        <v>#N/A</v>
      </c>
      <c r="H23" s="1" t="e">
        <f>VLOOKUP(A23,Issue列表!A:F,9,0)</f>
        <v>#N/A</v>
      </c>
      <c r="I23" s="1" t="s">
        <v>86</v>
      </c>
      <c r="J23" s="6">
        <v>41346</v>
      </c>
      <c r="K23" s="1" t="s">
        <v>35</v>
      </c>
      <c r="L23" s="6">
        <v>41346</v>
      </c>
      <c r="M23" s="1" t="s">
        <v>64</v>
      </c>
      <c r="N23" s="16">
        <v>41354</v>
      </c>
      <c r="O23" s="1" t="s">
        <v>86</v>
      </c>
      <c r="P23" s="17">
        <v>41354</v>
      </c>
      <c r="Q23" s="1" t="s">
        <v>35</v>
      </c>
      <c r="R23" s="6">
        <v>41354</v>
      </c>
      <c r="S23" s="7" t="s">
        <v>44</v>
      </c>
      <c r="T23" s="18">
        <v>41355</v>
      </c>
      <c r="U23" s="1" t="s">
        <v>86</v>
      </c>
      <c r="V23" s="6" t="e">
        <f>VLOOKUP(A:A,Issue列表!A:J,12,0)</f>
        <v>#N/A</v>
      </c>
      <c r="W23" s="4" t="e">
        <f>IF(VLOOKUP(A23,Issue列表!A:M,15,0)=0,"",VLOOKUP(A23,Issue列表!A:M,15,0))</f>
        <v>#N/A</v>
      </c>
      <c r="X23" s="1">
        <v>2</v>
      </c>
      <c r="Y23" s="1">
        <v>1</v>
      </c>
    </row>
    <row r="24" spans="1:25">
      <c r="A24" s="1" t="s">
        <v>75</v>
      </c>
      <c r="B24" s="1" t="e">
        <f>VLOOKUP(A24,Issue列表!A:B,3,0)</f>
        <v>#N/A</v>
      </c>
      <c r="C24" s="4" t="e">
        <f>IF(VLOOKUP(A24,Issue列表!A:C,4,0)=0,"",VLOOKUP(A24,Issue列表!A:C,4,0))</f>
        <v>#N/A</v>
      </c>
      <c r="D24" s="1" t="e">
        <f>VLOOKUP(A24,Issue列表!A:C,5,0)</f>
        <v>#N/A</v>
      </c>
      <c r="E24" s="1" t="e">
        <f>VLOOKUP(A24,Issue列表!A:D,6,0)</f>
        <v>#N/A</v>
      </c>
      <c r="F24" s="1"/>
      <c r="G24" s="1" t="e">
        <f>VLOOKUP(A24,Issue列表!A:E,7,0)</f>
        <v>#N/A</v>
      </c>
      <c r="H24" s="1" t="e">
        <f>VLOOKUP(A24,Issue列表!A:F,9,0)</f>
        <v>#N/A</v>
      </c>
      <c r="I24" s="1" t="s">
        <v>86</v>
      </c>
      <c r="J24" s="6">
        <v>41341</v>
      </c>
      <c r="K24" s="1" t="s">
        <v>35</v>
      </c>
      <c r="L24" s="6">
        <v>41341</v>
      </c>
      <c r="M24" s="1" t="s">
        <v>64</v>
      </c>
      <c r="N24" s="16">
        <v>41345</v>
      </c>
      <c r="O24" s="1" t="s">
        <v>86</v>
      </c>
      <c r="P24" s="17">
        <v>41346</v>
      </c>
      <c r="Q24" s="1" t="s">
        <v>35</v>
      </c>
      <c r="R24" s="17">
        <v>41346</v>
      </c>
      <c r="S24" s="7" t="s">
        <v>44</v>
      </c>
      <c r="T24" s="18">
        <v>41347</v>
      </c>
      <c r="U24" s="1" t="s">
        <v>86</v>
      </c>
      <c r="V24" s="6" t="e">
        <f>VLOOKUP(A:A,Issue列表!A:J,12,0)</f>
        <v>#N/A</v>
      </c>
      <c r="W24" s="4" t="e">
        <f>IF(VLOOKUP(A24,Issue列表!A:M,15,0)=0,"",VLOOKUP(A24,Issue列表!A:M,15,0))</f>
        <v>#N/A</v>
      </c>
      <c r="X24" s="1">
        <v>2</v>
      </c>
      <c r="Y24" s="1">
        <v>2</v>
      </c>
    </row>
    <row r="25" spans="1:25">
      <c r="A25" s="11" t="s">
        <v>73</v>
      </c>
      <c r="B25" s="1" t="e">
        <f>VLOOKUP(A25,Issue列表!A:B,3,0)</f>
        <v>#N/A</v>
      </c>
      <c r="C25" s="4" t="e">
        <f>IF(VLOOKUP(A25,Issue列表!A:C,4,0)=0,"",VLOOKUP(A25,Issue列表!A:C,4,0))</f>
        <v>#N/A</v>
      </c>
      <c r="D25" s="1" t="e">
        <f>VLOOKUP(A25,Issue列表!A:C,5,0)</f>
        <v>#N/A</v>
      </c>
      <c r="E25" s="1" t="e">
        <f>VLOOKUP(A25,Issue列表!A:D,6,0)</f>
        <v>#N/A</v>
      </c>
      <c r="F25" s="1"/>
      <c r="G25" s="1" t="e">
        <f>VLOOKUP(A25,Issue列表!A:E,7,0)</f>
        <v>#N/A</v>
      </c>
      <c r="H25" s="1" t="e">
        <f>VLOOKUP(A25,Issue列表!A:F,9,0)</f>
        <v>#N/A</v>
      </c>
      <c r="I25" s="1" t="s">
        <v>86</v>
      </c>
      <c r="J25" s="6">
        <v>41341</v>
      </c>
      <c r="K25" s="1" t="s">
        <v>35</v>
      </c>
      <c r="L25" s="6">
        <v>41341</v>
      </c>
      <c r="M25" s="1" t="s">
        <v>64</v>
      </c>
      <c r="N25" s="17">
        <v>41389</v>
      </c>
      <c r="O25" s="1" t="s">
        <v>86</v>
      </c>
      <c r="P25" s="17">
        <v>41390</v>
      </c>
      <c r="Q25" s="1" t="s">
        <v>35</v>
      </c>
      <c r="R25" s="17">
        <v>41391</v>
      </c>
      <c r="S25" s="7" t="s">
        <v>44</v>
      </c>
      <c r="T25" s="6">
        <v>41391</v>
      </c>
      <c r="U25" s="1" t="s">
        <v>86</v>
      </c>
      <c r="V25" s="6">
        <v>41392</v>
      </c>
      <c r="W25" s="1"/>
      <c r="X25" s="1">
        <v>8</v>
      </c>
      <c r="Y25" s="1">
        <v>8</v>
      </c>
    </row>
    <row r="26" spans="1:25">
      <c r="A26" s="11" t="s">
        <v>90</v>
      </c>
      <c r="B26" s="5" t="s">
        <v>39</v>
      </c>
      <c r="C26" s="4" t="e">
        <f>IF(VLOOKUP(A26,Issue列表!A:C,4,0)=0,"",VLOOKUP(A26,Issue列表!A:C,4,0))</f>
        <v>#N/A</v>
      </c>
      <c r="D26" s="1" t="e">
        <f>VLOOKUP(A26,Issue列表!A:C,5,0)</f>
        <v>#N/A</v>
      </c>
      <c r="E26" s="1" t="e">
        <f>VLOOKUP(A26,Issue列表!A:D,6,0)</f>
        <v>#N/A</v>
      </c>
      <c r="F26" s="1"/>
      <c r="G26" s="1" t="e">
        <f>VLOOKUP(A26,Issue列表!A:E,7,0)</f>
        <v>#N/A</v>
      </c>
      <c r="H26" s="1" t="e">
        <f>VLOOKUP(A26,Issue列表!A:F,9,0)</f>
        <v>#N/A</v>
      </c>
      <c r="I26" s="1" t="s">
        <v>86</v>
      </c>
      <c r="J26" s="6">
        <v>41341</v>
      </c>
      <c r="K26" s="1" t="s">
        <v>35</v>
      </c>
      <c r="L26" s="6">
        <v>41341</v>
      </c>
      <c r="M26" s="1" t="s">
        <v>64</v>
      </c>
      <c r="N26" s="16">
        <v>41345</v>
      </c>
      <c r="O26" s="1" t="s">
        <v>86</v>
      </c>
      <c r="P26" s="37">
        <v>41346</v>
      </c>
      <c r="Q26" s="1" t="s">
        <v>35</v>
      </c>
      <c r="R26" s="37">
        <v>41346</v>
      </c>
      <c r="S26" s="7" t="s">
        <v>44</v>
      </c>
      <c r="T26" s="18">
        <v>41347</v>
      </c>
      <c r="U26" s="1" t="s">
        <v>86</v>
      </c>
      <c r="V26" s="37" t="e">
        <f>VLOOKUP(A:A,Issue列表!A:J,12,0)</f>
        <v>#N/A</v>
      </c>
      <c r="W26" s="4" t="e">
        <f>IF(VLOOKUP(A26,Issue列表!A:M,15,0)=0,"",VLOOKUP(A26,Issue列表!A:M,15,0))</f>
        <v>#N/A</v>
      </c>
      <c r="X26" s="1">
        <v>2</v>
      </c>
      <c r="Y26" s="1">
        <v>2</v>
      </c>
    </row>
    <row r="27" spans="1:25">
      <c r="A27" s="11" t="s">
        <v>91</v>
      </c>
      <c r="B27" s="21" t="s">
        <v>39</v>
      </c>
      <c r="C27" s="4" t="e">
        <f>IF(VLOOKUP(A27,Issue列表!A:C,4,0)=0,"",VLOOKUP(A27,Issue列表!A:C,4,0))</f>
        <v>#N/A</v>
      </c>
      <c r="D27" s="1" t="e">
        <f>VLOOKUP(A27,Issue列表!A:C,5,0)</f>
        <v>#N/A</v>
      </c>
      <c r="E27" s="1" t="e">
        <f>VLOOKUP(A27,Issue列表!A:D,6,0)</f>
        <v>#N/A</v>
      </c>
      <c r="F27" s="1"/>
      <c r="G27" s="1" t="e">
        <f>VLOOKUP(A27,Issue列表!A:E,7,0)</f>
        <v>#N/A</v>
      </c>
      <c r="H27" s="1" t="e">
        <f>VLOOKUP(A27,Issue列表!A:F,9,0)</f>
        <v>#N/A</v>
      </c>
      <c r="I27" s="1" t="s">
        <v>86</v>
      </c>
      <c r="J27" s="6">
        <v>41341</v>
      </c>
      <c r="K27" s="1" t="s">
        <v>35</v>
      </c>
      <c r="L27" s="6">
        <v>41341</v>
      </c>
      <c r="M27" s="1" t="s">
        <v>64</v>
      </c>
      <c r="N27" s="16">
        <v>41345</v>
      </c>
      <c r="O27" s="1" t="s">
        <v>86</v>
      </c>
      <c r="P27" s="17">
        <v>41346</v>
      </c>
      <c r="Q27" s="1" t="s">
        <v>35</v>
      </c>
      <c r="R27" s="17">
        <v>41346</v>
      </c>
      <c r="S27" s="7" t="s">
        <v>44</v>
      </c>
      <c r="T27" s="18">
        <v>41347</v>
      </c>
      <c r="U27" s="1" t="s">
        <v>86</v>
      </c>
      <c r="V27" s="6" t="e">
        <f>VLOOKUP(A:A,Issue列表!A:J,12,0)</f>
        <v>#N/A</v>
      </c>
      <c r="W27" s="4" t="e">
        <f>IF(VLOOKUP(A27,Issue列表!A:M,15,0)=0,"",VLOOKUP(A27,Issue列表!A:M,15,0))</f>
        <v>#N/A</v>
      </c>
      <c r="X27" s="1"/>
      <c r="Y27" s="1"/>
    </row>
    <row r="28" spans="1:25">
      <c r="A28" s="11" t="s">
        <v>92</v>
      </c>
      <c r="B28" s="22" t="s">
        <v>39</v>
      </c>
      <c r="C28" s="4" t="e">
        <f>IF(VLOOKUP(A28,Issue列表!A:C,4,0)=0,"",VLOOKUP(A28,Issue列表!A:C,4,0))</f>
        <v>#N/A</v>
      </c>
      <c r="D28" s="1" t="e">
        <f>VLOOKUP(A28,Issue列表!A:C,5,0)</f>
        <v>#N/A</v>
      </c>
      <c r="E28" s="1" t="e">
        <f>VLOOKUP(A28,Issue列表!A:D,6,0)</f>
        <v>#N/A</v>
      </c>
      <c r="F28" s="1"/>
      <c r="G28" s="1" t="e">
        <f>VLOOKUP(A28,Issue列表!A:E,7,0)</f>
        <v>#N/A</v>
      </c>
      <c r="H28" s="1" t="e">
        <f>VLOOKUP(A28,Issue列表!A:F,9,0)</f>
        <v>#N/A</v>
      </c>
      <c r="I28" s="1" t="s">
        <v>86</v>
      </c>
      <c r="J28" s="6">
        <v>41341</v>
      </c>
      <c r="K28" s="1" t="s">
        <v>35</v>
      </c>
      <c r="L28" s="6">
        <v>41341</v>
      </c>
      <c r="M28" s="1" t="s">
        <v>64</v>
      </c>
      <c r="N28" s="16">
        <v>41345</v>
      </c>
      <c r="O28" s="1" t="s">
        <v>86</v>
      </c>
      <c r="P28" s="37">
        <v>41346</v>
      </c>
      <c r="Q28" s="1" t="s">
        <v>35</v>
      </c>
      <c r="R28" s="37">
        <v>41346</v>
      </c>
      <c r="S28" s="7" t="s">
        <v>44</v>
      </c>
      <c r="T28" s="18">
        <v>41347</v>
      </c>
      <c r="U28" s="1" t="s">
        <v>86</v>
      </c>
      <c r="V28" s="37" t="e">
        <f>VLOOKUP(A:A,Issue列表!A:J,12,0)</f>
        <v>#N/A</v>
      </c>
      <c r="W28" s="4" t="e">
        <f>IF(VLOOKUP(A28,Issue列表!A:M,15,0)=0,"",VLOOKUP(A28,Issue列表!A:M,15,0))</f>
        <v>#N/A</v>
      </c>
      <c r="X28" s="1">
        <v>2</v>
      </c>
      <c r="Y28" s="1">
        <v>2</v>
      </c>
    </row>
    <row r="29" spans="1:25">
      <c r="A29" s="11" t="s">
        <v>94</v>
      </c>
      <c r="B29" s="22" t="s">
        <v>39</v>
      </c>
      <c r="C29" s="4" t="e">
        <f>IF(VLOOKUP(A29,Issue列表!A:C,4,0)=0,"",VLOOKUP(A29,Issue列表!A:C,4,0))</f>
        <v>#N/A</v>
      </c>
      <c r="D29" s="1" t="e">
        <f>VLOOKUP(A29,Issue列表!A:C,5,0)</f>
        <v>#N/A</v>
      </c>
      <c r="E29" s="1" t="e">
        <f>VLOOKUP(A29,Issue列表!A:D,6,0)</f>
        <v>#N/A</v>
      </c>
      <c r="F29" s="1"/>
      <c r="G29" s="1" t="e">
        <f>VLOOKUP(A29,Issue列表!A:E,7,0)</f>
        <v>#N/A</v>
      </c>
      <c r="H29" s="1" t="e">
        <f>VLOOKUP(A29,Issue列表!A:F,9,0)</f>
        <v>#N/A</v>
      </c>
      <c r="I29" s="1" t="s">
        <v>86</v>
      </c>
      <c r="J29" s="6">
        <v>41341</v>
      </c>
      <c r="K29" s="1" t="s">
        <v>35</v>
      </c>
      <c r="L29" s="6">
        <v>41341</v>
      </c>
      <c r="M29" s="1" t="s">
        <v>64</v>
      </c>
      <c r="N29" s="16">
        <v>41345</v>
      </c>
      <c r="O29" s="1" t="s">
        <v>86</v>
      </c>
      <c r="P29" s="37">
        <v>41346</v>
      </c>
      <c r="Q29" s="1" t="s">
        <v>35</v>
      </c>
      <c r="R29" s="37">
        <v>41346</v>
      </c>
      <c r="S29" s="7" t="s">
        <v>44</v>
      </c>
      <c r="T29" s="18">
        <v>41347</v>
      </c>
      <c r="U29" s="1" t="s">
        <v>86</v>
      </c>
      <c r="V29" s="37" t="e">
        <f>VLOOKUP(A:A,Issue列表!A:J,12,0)</f>
        <v>#N/A</v>
      </c>
      <c r="W29" s="4" t="e">
        <f>IF(VLOOKUP(A29,Issue列表!A:M,15,0)=0,"",VLOOKUP(A29,Issue列表!A:M,15,0))</f>
        <v>#N/A</v>
      </c>
      <c r="X29" s="1">
        <v>2</v>
      </c>
      <c r="Y29" s="1">
        <v>2</v>
      </c>
    </row>
    <row r="30" spans="1:25">
      <c r="A30" s="11" t="s">
        <v>95</v>
      </c>
      <c r="B30" s="22" t="s">
        <v>39</v>
      </c>
      <c r="C30" s="4" t="e">
        <f>IF(VLOOKUP(A30,Issue列表!A:C,4,0)=0,"",VLOOKUP(A30,Issue列表!A:C,4,0))</f>
        <v>#N/A</v>
      </c>
      <c r="D30" s="1" t="e">
        <f>VLOOKUP(A30,Issue列表!A:C,5,0)</f>
        <v>#N/A</v>
      </c>
      <c r="E30" s="1" t="e">
        <f>VLOOKUP(A30,Issue列表!A:D,6,0)</f>
        <v>#N/A</v>
      </c>
      <c r="F30" s="1"/>
      <c r="G30" s="1" t="e">
        <f>VLOOKUP(A30,Issue列表!A:E,7,0)</f>
        <v>#N/A</v>
      </c>
      <c r="H30" s="1" t="e">
        <f>VLOOKUP(A30,Issue列表!A:F,9,0)</f>
        <v>#N/A</v>
      </c>
      <c r="I30" s="1" t="s">
        <v>86</v>
      </c>
      <c r="J30" s="6">
        <v>41341</v>
      </c>
      <c r="K30" s="1" t="s">
        <v>35</v>
      </c>
      <c r="L30" s="6">
        <v>41341</v>
      </c>
      <c r="M30" s="1" t="s">
        <v>64</v>
      </c>
      <c r="N30" s="16">
        <v>41345</v>
      </c>
      <c r="O30" s="1" t="s">
        <v>86</v>
      </c>
      <c r="P30" s="37">
        <v>41346</v>
      </c>
      <c r="Q30" s="1" t="s">
        <v>35</v>
      </c>
      <c r="R30" s="37">
        <v>41346</v>
      </c>
      <c r="S30" s="7" t="s">
        <v>44</v>
      </c>
      <c r="T30" s="18">
        <v>41347</v>
      </c>
      <c r="U30" s="1" t="s">
        <v>86</v>
      </c>
      <c r="V30" s="37" t="e">
        <f>VLOOKUP(A:A,Issue列表!A:J,12,0)</f>
        <v>#N/A</v>
      </c>
      <c r="W30" s="4" t="e">
        <f>IF(VLOOKUP(A30,Issue列表!A:M,15,0)=0,"",VLOOKUP(A30,Issue列表!A:M,15,0))</f>
        <v>#N/A</v>
      </c>
      <c r="X30" s="1">
        <v>2</v>
      </c>
      <c r="Y30" s="1">
        <v>2</v>
      </c>
    </row>
    <row r="31" spans="1:25">
      <c r="A31" s="11" t="s">
        <v>131</v>
      </c>
      <c r="B31" s="22" t="s">
        <v>39</v>
      </c>
      <c r="C31" s="4" t="e">
        <f>IF(VLOOKUP(A31,Issue列表!A:C,4,0)=0,"",VLOOKUP(A31,Issue列表!A:C,4,0))</f>
        <v>#N/A</v>
      </c>
      <c r="D31" s="1" t="e">
        <f>VLOOKUP(A31,Issue列表!A:C,5,0)</f>
        <v>#N/A</v>
      </c>
      <c r="E31" s="1" t="e">
        <f>VLOOKUP(A31,Issue列表!A:D,6,0)</f>
        <v>#N/A</v>
      </c>
      <c r="F31" s="1"/>
      <c r="G31" s="1" t="e">
        <f>VLOOKUP(A31,Issue列表!A:E,7,0)</f>
        <v>#N/A</v>
      </c>
      <c r="H31" s="1" t="e">
        <f>VLOOKUP(A31,Issue列表!A:F,9,0)</f>
        <v>#N/A</v>
      </c>
      <c r="I31" s="1" t="s">
        <v>86</v>
      </c>
      <c r="J31" s="6">
        <v>41358</v>
      </c>
      <c r="K31" s="1" t="s">
        <v>35</v>
      </c>
      <c r="L31" s="6"/>
      <c r="M31" s="1" t="s">
        <v>64</v>
      </c>
      <c r="N31" s="16"/>
      <c r="O31" s="1" t="s">
        <v>86</v>
      </c>
      <c r="P31" s="17"/>
      <c r="Q31" s="1" t="s">
        <v>35</v>
      </c>
      <c r="R31" s="17"/>
      <c r="S31" s="7" t="s">
        <v>44</v>
      </c>
      <c r="T31" s="18"/>
      <c r="U31" s="1" t="s">
        <v>86</v>
      </c>
      <c r="V31" s="6"/>
      <c r="W31" s="4" t="e">
        <f>IF(VLOOKUP(A31,Issue列表!A:M,15,0)=0,"",VLOOKUP(A31,Issue列表!A:M,15,0))</f>
        <v>#N/A</v>
      </c>
      <c r="X31" s="1">
        <v>4</v>
      </c>
      <c r="Y31" s="1">
        <v>4</v>
      </c>
    </row>
    <row r="32" spans="1:25">
      <c r="A32" s="11" t="s">
        <v>132</v>
      </c>
      <c r="B32" s="22" t="s">
        <v>39</v>
      </c>
      <c r="C32" s="4" t="e">
        <f>IF(VLOOKUP(A32,Issue列表!A:C,4,0)=0,"",VLOOKUP(A32,Issue列表!A:C,4,0))</f>
        <v>#N/A</v>
      </c>
      <c r="D32" s="1" t="e">
        <f>VLOOKUP(A32,Issue列表!A:C,5,0)</f>
        <v>#N/A</v>
      </c>
      <c r="E32" s="1" t="e">
        <f>VLOOKUP(A32,Issue列表!A:D,6,0)</f>
        <v>#N/A</v>
      </c>
      <c r="F32" s="1"/>
      <c r="G32" s="1" t="e">
        <f>VLOOKUP(A32,Issue列表!A:E,7,0)</f>
        <v>#N/A</v>
      </c>
      <c r="H32" s="1" t="e">
        <f>VLOOKUP(A32,Issue列表!A:F,9,0)</f>
        <v>#N/A</v>
      </c>
      <c r="I32" s="1" t="s">
        <v>86</v>
      </c>
      <c r="J32" s="6">
        <v>41353</v>
      </c>
      <c r="K32" s="1" t="s">
        <v>35</v>
      </c>
      <c r="L32" s="6"/>
      <c r="M32" s="1" t="s">
        <v>64</v>
      </c>
      <c r="N32" s="16"/>
      <c r="O32" s="1" t="s">
        <v>86</v>
      </c>
      <c r="P32" s="17"/>
      <c r="Q32" s="1" t="s">
        <v>35</v>
      </c>
      <c r="R32" s="17"/>
      <c r="S32" s="7" t="s">
        <v>44</v>
      </c>
      <c r="T32" s="18"/>
      <c r="U32" s="1" t="s">
        <v>86</v>
      </c>
      <c r="V32" s="6"/>
      <c r="W32" s="4" t="e">
        <f>IF(VLOOKUP(A32,Issue列表!A:M,15,0)=0,"",VLOOKUP(A32,Issue列表!A:M,15,0))</f>
        <v>#N/A</v>
      </c>
      <c r="X32" s="1">
        <v>4</v>
      </c>
      <c r="Y32" s="1">
        <v>4</v>
      </c>
    </row>
    <row r="33" spans="1:25">
      <c r="A33" s="11" t="s">
        <v>133</v>
      </c>
      <c r="B33" s="5" t="s">
        <v>39</v>
      </c>
      <c r="C33" s="4" t="e">
        <f>IF(VLOOKUP(A33,Issue列表!A:C,4,0)=0,"",VLOOKUP(A33,Issue列表!A:C,4,0))</f>
        <v>#N/A</v>
      </c>
      <c r="D33" s="1" t="e">
        <f>VLOOKUP(A33,Issue列表!A:C,5,0)</f>
        <v>#N/A</v>
      </c>
      <c r="E33" s="1" t="e">
        <f>VLOOKUP(A33,Issue列表!A:D,6,0)</f>
        <v>#N/A</v>
      </c>
      <c r="F33" s="1"/>
      <c r="G33" s="1" t="e">
        <f>VLOOKUP(A33,Issue列表!A:E,7,0)</f>
        <v>#N/A</v>
      </c>
      <c r="H33" s="1" t="e">
        <f>VLOOKUP(A33,Issue列表!A:F,9,0)</f>
        <v>#N/A</v>
      </c>
      <c r="I33" s="1" t="s">
        <v>86</v>
      </c>
      <c r="J33" s="6">
        <v>41341</v>
      </c>
      <c r="K33" s="1" t="s">
        <v>35</v>
      </c>
      <c r="L33" s="6"/>
      <c r="M33" s="1" t="s">
        <v>64</v>
      </c>
      <c r="N33" s="16"/>
      <c r="O33" s="1" t="s">
        <v>86</v>
      </c>
      <c r="P33" s="37"/>
      <c r="Q33" s="1" t="s">
        <v>35</v>
      </c>
      <c r="R33" s="37"/>
      <c r="S33" s="7" t="s">
        <v>44</v>
      </c>
      <c r="T33" s="18"/>
      <c r="U33" s="1" t="s">
        <v>86</v>
      </c>
      <c r="V33" s="37"/>
      <c r="W33" s="4" t="e">
        <f>IF(VLOOKUP(A33,Issue列表!A:M,15,0)=0,"",VLOOKUP(A33,Issue列表!A:M,15,0))</f>
        <v>#N/A</v>
      </c>
      <c r="X33" s="1">
        <v>8</v>
      </c>
      <c r="Y33" s="1">
        <v>8</v>
      </c>
    </row>
    <row r="34" spans="1:25">
      <c r="A34" s="11" t="s">
        <v>134</v>
      </c>
      <c r="B34" s="5" t="s">
        <v>39</v>
      </c>
      <c r="C34" s="4" t="e">
        <f>IF(VLOOKUP(A34,Issue列表!A:C,4,0)=0,"",VLOOKUP(A34,Issue列表!A:C,4,0))</f>
        <v>#N/A</v>
      </c>
      <c r="D34" s="1" t="e">
        <f>VLOOKUP(A34,Issue列表!A:C,5,0)</f>
        <v>#N/A</v>
      </c>
      <c r="E34" s="1" t="e">
        <f>VLOOKUP(A34,Issue列表!A:D,6,0)</f>
        <v>#N/A</v>
      </c>
      <c r="F34" s="1"/>
      <c r="G34" s="1" t="e">
        <f>VLOOKUP(A34,Issue列表!A:E,7,0)</f>
        <v>#N/A</v>
      </c>
      <c r="H34" s="1" t="e">
        <f>VLOOKUP(A34,Issue列表!A:F,9,0)</f>
        <v>#N/A</v>
      </c>
      <c r="I34" s="1" t="s">
        <v>86</v>
      </c>
      <c r="J34" s="6">
        <v>41341</v>
      </c>
      <c r="K34" s="1" t="s">
        <v>35</v>
      </c>
      <c r="L34" s="6"/>
      <c r="M34" s="1" t="s">
        <v>64</v>
      </c>
      <c r="N34" s="16"/>
      <c r="O34" s="1" t="s">
        <v>86</v>
      </c>
      <c r="P34" s="37"/>
      <c r="Q34" s="1" t="s">
        <v>35</v>
      </c>
      <c r="R34" s="37"/>
      <c r="S34" s="7" t="s">
        <v>44</v>
      </c>
      <c r="T34" s="18"/>
      <c r="U34" s="1" t="s">
        <v>86</v>
      </c>
      <c r="V34" s="37"/>
      <c r="W34" s="4" t="e">
        <f>IF(VLOOKUP(A34,Issue列表!A:M,15,0)=0,"",VLOOKUP(A34,Issue列表!A:M,15,0))</f>
        <v>#N/A</v>
      </c>
      <c r="X34" s="1">
        <v>40</v>
      </c>
      <c r="Y34" s="1">
        <v>40</v>
      </c>
    </row>
    <row r="35" spans="1:25">
      <c r="A35" s="11" t="s">
        <v>135</v>
      </c>
      <c r="B35" s="5" t="s">
        <v>39</v>
      </c>
      <c r="C35" s="4" t="e">
        <f>IF(VLOOKUP(A35,Issue列表!A:C,4,0)=0,"",VLOOKUP(A35,Issue列表!A:C,4,0))</f>
        <v>#N/A</v>
      </c>
      <c r="D35" s="1" t="e">
        <f>VLOOKUP(A35,Issue列表!A:C,5,0)</f>
        <v>#N/A</v>
      </c>
      <c r="E35" s="1" t="e">
        <f>VLOOKUP(A35,Issue列表!A:D,6,0)</f>
        <v>#N/A</v>
      </c>
      <c r="F35" s="1"/>
      <c r="G35" s="1" t="e">
        <f>VLOOKUP(A35,Issue列表!A:E,7,0)</f>
        <v>#N/A</v>
      </c>
      <c r="H35" s="1" t="e">
        <f>VLOOKUP(A35,Issue列表!A:F,9,0)</f>
        <v>#N/A</v>
      </c>
      <c r="I35" s="1" t="s">
        <v>86</v>
      </c>
      <c r="J35" s="6">
        <v>41355</v>
      </c>
      <c r="K35" s="1" t="s">
        <v>35</v>
      </c>
      <c r="L35" s="6"/>
      <c r="M35" s="1" t="s">
        <v>64</v>
      </c>
      <c r="N35" s="16"/>
      <c r="O35" s="1" t="s">
        <v>86</v>
      </c>
      <c r="P35" s="17"/>
      <c r="Q35" s="1" t="s">
        <v>35</v>
      </c>
      <c r="R35" s="17"/>
      <c r="S35" s="7" t="s">
        <v>44</v>
      </c>
      <c r="T35" s="18"/>
      <c r="U35" s="1" t="s">
        <v>86</v>
      </c>
      <c r="V35" s="6"/>
      <c r="W35" s="4" t="e">
        <f>IF(VLOOKUP(A35,Issue列表!A:M,15,0)=0,"",VLOOKUP(A35,Issue列表!A:M,15,0))</f>
        <v>#N/A</v>
      </c>
      <c r="X35" s="1">
        <v>1</v>
      </c>
      <c r="Y35" s="1">
        <v>1</v>
      </c>
    </row>
    <row r="36" spans="1:25">
      <c r="A36" s="11" t="s">
        <v>136</v>
      </c>
      <c r="B36" s="5" t="s">
        <v>39</v>
      </c>
      <c r="C36" s="4" t="e">
        <f>IF(VLOOKUP(A36,Issue列表!A:C,4,0)=0,"",VLOOKUP(A36,Issue列表!A:C,4,0))</f>
        <v>#N/A</v>
      </c>
      <c r="D36" s="1" t="e">
        <f>VLOOKUP(A36,Issue列表!A:C,5,0)</f>
        <v>#N/A</v>
      </c>
      <c r="E36" s="1" t="e">
        <f>VLOOKUP(A36,Issue列表!A:D,6,0)</f>
        <v>#N/A</v>
      </c>
      <c r="F36" s="1"/>
      <c r="G36" s="1" t="e">
        <f>VLOOKUP(A36,Issue列表!A:E,7,0)</f>
        <v>#N/A</v>
      </c>
      <c r="H36" s="1" t="e">
        <f>VLOOKUP(A36,Issue列表!A:F,9,0)</f>
        <v>#N/A</v>
      </c>
      <c r="I36" s="1" t="s">
        <v>86</v>
      </c>
      <c r="J36" s="6">
        <v>41356</v>
      </c>
      <c r="K36" s="1" t="s">
        <v>35</v>
      </c>
      <c r="L36" s="6"/>
      <c r="M36" s="1" t="s">
        <v>64</v>
      </c>
      <c r="N36" s="16"/>
      <c r="O36" s="1" t="s">
        <v>86</v>
      </c>
      <c r="P36" s="17"/>
      <c r="Q36" s="1" t="s">
        <v>35</v>
      </c>
      <c r="R36" s="17"/>
      <c r="S36" s="7" t="s">
        <v>44</v>
      </c>
      <c r="T36" s="18"/>
      <c r="U36" s="1" t="s">
        <v>86</v>
      </c>
      <c r="V36" s="6"/>
      <c r="W36" s="4" t="e">
        <f>IF(VLOOKUP(A36,Issue列表!A:M,15,0)=0,"",VLOOKUP(A36,Issue列表!A:M,15,0))</f>
        <v>#N/A</v>
      </c>
      <c r="X36" s="1">
        <v>1</v>
      </c>
      <c r="Y36" s="1">
        <v>1</v>
      </c>
    </row>
    <row r="37" spans="1:25">
      <c r="A37" s="11" t="s">
        <v>137</v>
      </c>
      <c r="B37" s="5" t="s">
        <v>39</v>
      </c>
      <c r="C37" s="4" t="e">
        <f>IF(VLOOKUP(A37,Issue列表!A:C,4,0)=0,"",VLOOKUP(A37,Issue列表!A:C,4,0))</f>
        <v>#N/A</v>
      </c>
      <c r="D37" s="1" t="e">
        <f>VLOOKUP(A37,Issue列表!A:C,5,0)</f>
        <v>#N/A</v>
      </c>
      <c r="E37" s="1" t="e">
        <f>VLOOKUP(A37,Issue列表!A:D,6,0)</f>
        <v>#N/A</v>
      </c>
      <c r="F37" s="1"/>
      <c r="G37" s="1" t="e">
        <f>VLOOKUP(A37,Issue列表!A:E,7,0)</f>
        <v>#N/A</v>
      </c>
      <c r="H37" s="1" t="e">
        <f>VLOOKUP(A37,Issue列表!A:F,9,0)</f>
        <v>#N/A</v>
      </c>
      <c r="I37" s="1" t="s">
        <v>86</v>
      </c>
      <c r="J37" s="6">
        <v>41357</v>
      </c>
      <c r="K37" s="1" t="s">
        <v>35</v>
      </c>
      <c r="L37" s="6"/>
      <c r="M37" s="1" t="s">
        <v>64</v>
      </c>
      <c r="N37" s="16"/>
      <c r="O37" s="1" t="s">
        <v>86</v>
      </c>
      <c r="P37" s="17"/>
      <c r="Q37" s="1" t="s">
        <v>35</v>
      </c>
      <c r="R37" s="17"/>
      <c r="S37" s="7" t="s">
        <v>44</v>
      </c>
      <c r="T37" s="18"/>
      <c r="U37" s="1" t="s">
        <v>86</v>
      </c>
      <c r="V37" s="6"/>
      <c r="W37" s="4" t="e">
        <f>IF(VLOOKUP(A37,Issue列表!A:M,15,0)=0,"",VLOOKUP(A37,Issue列表!A:M,15,0))</f>
        <v>#N/A</v>
      </c>
      <c r="X37" s="1">
        <v>1</v>
      </c>
      <c r="Y37" s="1">
        <v>1</v>
      </c>
    </row>
    <row r="38" spans="1:25">
      <c r="A38" s="11" t="s">
        <v>138</v>
      </c>
      <c r="B38" s="5" t="s">
        <v>39</v>
      </c>
      <c r="C38" s="4" t="e">
        <f>IF(VLOOKUP(A38,Issue列表!A:C,4,0)=0,"",VLOOKUP(A38,Issue列表!A:C,4,0))</f>
        <v>#N/A</v>
      </c>
      <c r="D38" s="1" t="e">
        <f>VLOOKUP(A38,Issue列表!A:C,5,0)</f>
        <v>#N/A</v>
      </c>
      <c r="E38" s="1" t="e">
        <f>VLOOKUP(A38,Issue列表!A:D,6,0)</f>
        <v>#N/A</v>
      </c>
      <c r="F38" s="1"/>
      <c r="G38" s="1" t="e">
        <f>VLOOKUP(A38,Issue列表!A:E,7,0)</f>
        <v>#N/A</v>
      </c>
      <c r="H38" s="1" t="e">
        <f>VLOOKUP(A38,Issue列表!A:F,9,0)</f>
        <v>#N/A</v>
      </c>
      <c r="I38" s="1" t="s">
        <v>86</v>
      </c>
      <c r="J38" s="6">
        <v>41358</v>
      </c>
      <c r="K38" s="1" t="s">
        <v>35</v>
      </c>
      <c r="L38" s="6"/>
      <c r="M38" s="1" t="s">
        <v>64</v>
      </c>
      <c r="N38" s="16"/>
      <c r="O38" s="1" t="s">
        <v>86</v>
      </c>
      <c r="P38" s="17"/>
      <c r="Q38" s="1" t="s">
        <v>35</v>
      </c>
      <c r="R38" s="17"/>
      <c r="S38" s="7" t="s">
        <v>44</v>
      </c>
      <c r="T38" s="18"/>
      <c r="U38" s="1" t="s">
        <v>86</v>
      </c>
      <c r="V38" s="6"/>
      <c r="W38" s="4" t="e">
        <f>IF(VLOOKUP(A38,Issue列表!A:M,15,0)=0,"",VLOOKUP(A38,Issue列表!A:M,15,0))</f>
        <v>#N/A</v>
      </c>
      <c r="X38" s="1">
        <v>1</v>
      </c>
      <c r="Y38" s="1">
        <v>1</v>
      </c>
    </row>
    <row r="39" spans="1:25">
      <c r="A39" s="11" t="s">
        <v>139</v>
      </c>
      <c r="B39" s="5" t="s">
        <v>39</v>
      </c>
      <c r="C39" s="4" t="e">
        <f>IF(VLOOKUP(A39,Issue列表!A:C,4,0)=0,"",VLOOKUP(A39,Issue列表!A:C,4,0))</f>
        <v>#N/A</v>
      </c>
      <c r="D39" s="1" t="e">
        <f>VLOOKUP(A39,Issue列表!A:C,5,0)</f>
        <v>#N/A</v>
      </c>
      <c r="E39" s="1" t="e">
        <f>VLOOKUP(A39,Issue列表!A:D,6,0)</f>
        <v>#N/A</v>
      </c>
      <c r="F39" s="1"/>
      <c r="G39" s="1" t="e">
        <f>VLOOKUP(A39,Issue列表!A:E,7,0)</f>
        <v>#N/A</v>
      </c>
      <c r="H39" s="1" t="e">
        <f>VLOOKUP(A39,Issue列表!A:F,9,0)</f>
        <v>#N/A</v>
      </c>
      <c r="I39" s="1" t="s">
        <v>86</v>
      </c>
      <c r="J39" s="6">
        <v>41359</v>
      </c>
      <c r="K39" s="1" t="s">
        <v>35</v>
      </c>
      <c r="L39" s="6"/>
      <c r="M39" s="1" t="s">
        <v>64</v>
      </c>
      <c r="N39" s="16"/>
      <c r="O39" s="1" t="s">
        <v>86</v>
      </c>
      <c r="P39" s="17"/>
      <c r="Q39" s="1" t="s">
        <v>35</v>
      </c>
      <c r="R39" s="17"/>
      <c r="S39" s="7" t="s">
        <v>44</v>
      </c>
      <c r="T39" s="18"/>
      <c r="U39" s="1" t="s">
        <v>86</v>
      </c>
      <c r="V39" s="6"/>
      <c r="W39" s="4" t="e">
        <f>IF(VLOOKUP(A39,Issue列表!A:M,15,0)=0,"",VLOOKUP(A39,Issue列表!A:M,15,0))</f>
        <v>#N/A</v>
      </c>
      <c r="X39" s="1">
        <v>1</v>
      </c>
      <c r="Y39" s="1">
        <v>1</v>
      </c>
    </row>
    <row r="40" spans="1:25">
      <c r="A40" s="11" t="s">
        <v>140</v>
      </c>
      <c r="B40" s="5" t="s">
        <v>39</v>
      </c>
      <c r="C40" s="4" t="e">
        <f>IF(VLOOKUP(A40,Issue列表!A:C,4,0)=0,"",VLOOKUP(A40,Issue列表!A:C,4,0))</f>
        <v>#N/A</v>
      </c>
      <c r="D40" s="1" t="e">
        <f>VLOOKUP(A40,Issue列表!A:C,5,0)</f>
        <v>#N/A</v>
      </c>
      <c r="E40" s="1" t="e">
        <f>VLOOKUP(A40,Issue列表!A:D,6,0)</f>
        <v>#N/A</v>
      </c>
      <c r="F40" s="1"/>
      <c r="G40" s="1" t="e">
        <f>VLOOKUP(A40,Issue列表!A:E,7,0)</f>
        <v>#N/A</v>
      </c>
      <c r="H40" s="1" t="e">
        <f>VLOOKUP(A40,Issue列表!A:F,9,0)</f>
        <v>#N/A</v>
      </c>
      <c r="I40" s="1" t="s">
        <v>86</v>
      </c>
      <c r="J40" s="6">
        <v>41360</v>
      </c>
      <c r="K40" s="1" t="s">
        <v>35</v>
      </c>
      <c r="L40" s="6"/>
      <c r="M40" s="1" t="s">
        <v>64</v>
      </c>
      <c r="N40" s="16"/>
      <c r="O40" s="1" t="s">
        <v>86</v>
      </c>
      <c r="P40" s="17"/>
      <c r="Q40" s="1" t="s">
        <v>35</v>
      </c>
      <c r="R40" s="17"/>
      <c r="S40" s="7" t="s">
        <v>44</v>
      </c>
      <c r="T40" s="18"/>
      <c r="U40" s="1" t="s">
        <v>86</v>
      </c>
      <c r="V40" s="6"/>
      <c r="W40" s="4" t="e">
        <f>IF(VLOOKUP(A40,Issue列表!A:M,15,0)=0,"",VLOOKUP(A40,Issue列表!A:M,15,0))</f>
        <v>#N/A</v>
      </c>
      <c r="X40" s="1">
        <v>1</v>
      </c>
      <c r="Y40" s="1">
        <v>1</v>
      </c>
    </row>
    <row r="41" spans="1:25">
      <c r="A41" s="11" t="s">
        <v>141</v>
      </c>
      <c r="B41" s="5" t="s">
        <v>39</v>
      </c>
      <c r="C41" s="4" t="e">
        <f>IF(VLOOKUP(A41,Issue列表!A:C,4,0)=0,"",VLOOKUP(A41,Issue列表!A:C,4,0))</f>
        <v>#N/A</v>
      </c>
      <c r="D41" s="1" t="e">
        <f>VLOOKUP(A41,Issue列表!A:C,5,0)</f>
        <v>#N/A</v>
      </c>
      <c r="E41" s="1" t="e">
        <f>VLOOKUP(A41,Issue列表!A:D,6,0)</f>
        <v>#N/A</v>
      </c>
      <c r="F41" s="1"/>
      <c r="G41" s="1" t="e">
        <f>VLOOKUP(A41,Issue列表!A:E,7,0)</f>
        <v>#N/A</v>
      </c>
      <c r="H41" s="1" t="e">
        <f>VLOOKUP(A41,Issue列表!A:F,9,0)</f>
        <v>#N/A</v>
      </c>
      <c r="I41" s="1" t="s">
        <v>86</v>
      </c>
      <c r="J41" s="6">
        <v>41361</v>
      </c>
      <c r="K41" s="1" t="s">
        <v>35</v>
      </c>
      <c r="L41" s="6"/>
      <c r="M41" s="1" t="s">
        <v>64</v>
      </c>
      <c r="N41" s="16"/>
      <c r="O41" s="1" t="s">
        <v>86</v>
      </c>
      <c r="P41" s="17"/>
      <c r="Q41" s="1" t="s">
        <v>35</v>
      </c>
      <c r="R41" s="17"/>
      <c r="S41" s="7" t="s">
        <v>44</v>
      </c>
      <c r="T41" s="18"/>
      <c r="U41" s="1" t="s">
        <v>86</v>
      </c>
      <c r="V41" s="6"/>
      <c r="W41" s="4" t="e">
        <f>IF(VLOOKUP(A41,Issue列表!A:M,15,0)=0,"",VLOOKUP(A41,Issue列表!A:M,15,0))</f>
        <v>#N/A</v>
      </c>
      <c r="X41" s="1">
        <v>1</v>
      </c>
      <c r="Y41" s="1">
        <v>1</v>
      </c>
    </row>
    <row r="42" spans="1:25">
      <c r="A42" s="11" t="s">
        <v>147</v>
      </c>
      <c r="B42" s="5" t="s">
        <v>39</v>
      </c>
      <c r="C42" s="4" t="e">
        <f>IF(VLOOKUP(A42,Issue列表!A:C,4,0)=0,"",VLOOKUP(A42,Issue列表!A:C,4,0))</f>
        <v>#N/A</v>
      </c>
      <c r="D42" s="1" t="e">
        <f>VLOOKUP(A42,Issue列表!A:C,5,0)</f>
        <v>#N/A</v>
      </c>
      <c r="E42" s="1" t="e">
        <f>VLOOKUP(A42,Issue列表!A:D,6,0)</f>
        <v>#N/A</v>
      </c>
      <c r="F42" s="1"/>
      <c r="G42" s="1" t="e">
        <f>VLOOKUP(A42,Issue列表!A:E,7,0)</f>
        <v>#N/A</v>
      </c>
      <c r="H42" s="1" t="e">
        <f>VLOOKUP(A42,Issue列表!A:F,9,0)</f>
        <v>#N/A</v>
      </c>
      <c r="I42" s="1" t="s">
        <v>86</v>
      </c>
      <c r="J42" s="6">
        <v>41341</v>
      </c>
      <c r="K42" s="1" t="s">
        <v>35</v>
      </c>
      <c r="L42" s="6" t="s">
        <v>149</v>
      </c>
      <c r="M42" s="1" t="s">
        <v>64</v>
      </c>
      <c r="N42" s="6" t="s">
        <v>146</v>
      </c>
      <c r="O42" s="1" t="s">
        <v>86</v>
      </c>
      <c r="P42" s="37" t="s">
        <v>150</v>
      </c>
      <c r="Q42" s="1" t="s">
        <v>35</v>
      </c>
      <c r="R42" s="37"/>
      <c r="S42" s="7" t="s">
        <v>44</v>
      </c>
      <c r="T42" s="18"/>
      <c r="U42" s="1" t="s">
        <v>86</v>
      </c>
      <c r="V42" s="37"/>
      <c r="W42" s="4" t="e">
        <f>IF(VLOOKUP(A42,Issue列表!A:M,15,0)=0,"",VLOOKUP(A42,Issue列表!A:M,15,0))</f>
        <v>#N/A</v>
      </c>
      <c r="X42" s="1"/>
      <c r="Y42" s="1"/>
    </row>
    <row r="43" spans="1:25">
      <c r="A43" s="11" t="s">
        <v>148</v>
      </c>
      <c r="B43" s="5" t="s">
        <v>39</v>
      </c>
      <c r="C43" s="4" t="e">
        <f>IF(VLOOKUP(A43,Issue列表!A:C,4,0)=0,"",VLOOKUP(A43,Issue列表!A:C,4,0))</f>
        <v>#N/A</v>
      </c>
      <c r="D43" s="1" t="e">
        <f>VLOOKUP(A43,Issue列表!A:C,5,0)</f>
        <v>#N/A</v>
      </c>
      <c r="E43" s="1" t="e">
        <f>VLOOKUP(A43,Issue列表!A:D,6,0)</f>
        <v>#N/A</v>
      </c>
      <c r="F43" s="1"/>
      <c r="G43" s="1" t="e">
        <f>VLOOKUP(A43,Issue列表!A:E,7,0)</f>
        <v>#N/A</v>
      </c>
      <c r="H43" s="1" t="e">
        <f>VLOOKUP(A43,Issue列表!A:F,9,0)</f>
        <v>#N/A</v>
      </c>
      <c r="I43" s="1" t="s">
        <v>86</v>
      </c>
      <c r="J43" s="6">
        <v>41341</v>
      </c>
      <c r="K43" s="1" t="s">
        <v>35</v>
      </c>
      <c r="L43" s="6" t="s">
        <v>149</v>
      </c>
      <c r="M43" s="1" t="s">
        <v>64</v>
      </c>
      <c r="N43" s="6" t="s">
        <v>146</v>
      </c>
      <c r="O43" s="1" t="s">
        <v>86</v>
      </c>
      <c r="P43" s="37" t="s">
        <v>150</v>
      </c>
      <c r="Q43" s="1" t="s">
        <v>35</v>
      </c>
      <c r="R43" s="37"/>
      <c r="S43" s="7" t="s">
        <v>44</v>
      </c>
      <c r="T43" s="18"/>
      <c r="U43" s="1" t="s">
        <v>86</v>
      </c>
      <c r="V43" s="37"/>
      <c r="W43" s="4" t="e">
        <f>IF(VLOOKUP(A43,Issue列表!A:M,15,0)=0,"",VLOOKUP(A43,Issue列表!A:M,15,0))</f>
        <v>#N/A</v>
      </c>
      <c r="X43" s="1"/>
      <c r="Y43" s="1"/>
    </row>
    <row r="44" spans="1:25">
      <c r="A44" s="11" t="s">
        <v>151</v>
      </c>
      <c r="B44" s="5" t="s">
        <v>39</v>
      </c>
      <c r="C44" s="4" t="e">
        <f>IF(VLOOKUP(A44,Issue列表!A:C,4,0)=0,"",VLOOKUP(A44,Issue列表!A:C,4,0))</f>
        <v>#N/A</v>
      </c>
      <c r="D44" s="1" t="e">
        <f>VLOOKUP(A44,Issue列表!A:C,5,0)</f>
        <v>#N/A</v>
      </c>
      <c r="E44" s="1" t="e">
        <f>VLOOKUP(A44,Issue列表!A:D,6,0)</f>
        <v>#N/A</v>
      </c>
      <c r="F44" s="1"/>
      <c r="G44" s="1" t="e">
        <f>VLOOKUP(A44,Issue列表!A:E,7,0)</f>
        <v>#N/A</v>
      </c>
      <c r="H44" s="1" t="e">
        <f>VLOOKUP(A44,Issue列表!A:F,9,0)</f>
        <v>#N/A</v>
      </c>
      <c r="I44" s="1" t="s">
        <v>152</v>
      </c>
      <c r="J44" s="6">
        <v>41341</v>
      </c>
      <c r="K44" s="1" t="s">
        <v>35</v>
      </c>
      <c r="L44" s="6">
        <v>41383</v>
      </c>
      <c r="M44" s="1" t="s">
        <v>64</v>
      </c>
      <c r="N44" s="6">
        <v>41383</v>
      </c>
      <c r="O44" s="1" t="s">
        <v>152</v>
      </c>
      <c r="P44" s="37">
        <v>41383</v>
      </c>
      <c r="Q44" s="1" t="s">
        <v>35</v>
      </c>
      <c r="R44" s="37">
        <v>41383</v>
      </c>
      <c r="S44" s="7" t="s">
        <v>44</v>
      </c>
      <c r="T44" s="6">
        <v>41383</v>
      </c>
      <c r="U44" s="1" t="s">
        <v>86</v>
      </c>
      <c r="V44" s="37"/>
      <c r="W44" s="4" t="e">
        <f>IF(VLOOKUP(A44,Issue列表!A:M,15,0)=0,"",VLOOKUP(A44,Issue列表!A:M,15,0))</f>
        <v>#N/A</v>
      </c>
      <c r="X44" s="1"/>
      <c r="Y44" s="1"/>
    </row>
    <row r="45" spans="1:25">
      <c r="A45" s="11" t="s">
        <v>153</v>
      </c>
      <c r="B45" s="5" t="s">
        <v>154</v>
      </c>
      <c r="C45" s="4" t="e">
        <f>IF(VLOOKUP(A45,Issue列表!A:C,4,0)=0,"",VLOOKUP(A45,Issue列表!A:C,4,0))</f>
        <v>#N/A</v>
      </c>
      <c r="D45" s="1" t="e">
        <f>VLOOKUP(A45,Issue列表!A:C,5,0)</f>
        <v>#N/A</v>
      </c>
      <c r="E45" s="1" t="e">
        <f>VLOOKUP(A45,Issue列表!A:D,6,0)</f>
        <v>#N/A</v>
      </c>
      <c r="F45" s="1"/>
      <c r="G45" s="1" t="e">
        <f>VLOOKUP(A45,Issue列表!A:E,7,0)</f>
        <v>#N/A</v>
      </c>
      <c r="H45" s="1" t="e">
        <f>VLOOKUP(A45,Issue列表!A:F,9,0)</f>
        <v>#N/A</v>
      </c>
      <c r="I45" s="1" t="s">
        <v>152</v>
      </c>
      <c r="J45" s="6">
        <v>41341</v>
      </c>
      <c r="K45" s="1" t="s">
        <v>35</v>
      </c>
      <c r="L45" s="6">
        <v>41386</v>
      </c>
      <c r="M45" s="1" t="s">
        <v>155</v>
      </c>
      <c r="N45" s="6">
        <v>41386</v>
      </c>
      <c r="O45" s="1" t="s">
        <v>156</v>
      </c>
      <c r="P45" s="37">
        <v>41386</v>
      </c>
      <c r="Q45" s="1" t="s">
        <v>35</v>
      </c>
      <c r="R45" s="37">
        <v>41386</v>
      </c>
      <c r="S45" s="7" t="s">
        <v>44</v>
      </c>
      <c r="T45" s="6">
        <v>41386</v>
      </c>
      <c r="U45" s="1" t="s">
        <v>86</v>
      </c>
      <c r="V45" s="37"/>
      <c r="W45" s="4" t="e">
        <f>IF(VLOOKUP(A45,Issue列表!A:M,15,0)=0,"",VLOOKUP(A45,Issue列表!A:M,15,0))</f>
        <v>#N/A</v>
      </c>
      <c r="X45" s="1"/>
      <c r="Y45" s="1"/>
    </row>
    <row r="46" spans="1:25">
      <c r="A46" s="11" t="s">
        <v>157</v>
      </c>
      <c r="B46" s="5" t="s">
        <v>39</v>
      </c>
      <c r="C46" s="4" t="e">
        <f>IF(VLOOKUP(A46,Issue列表!A:C,4,0)=0,"",VLOOKUP(A46,Issue列表!A:C,4,0))</f>
        <v>#N/A</v>
      </c>
      <c r="D46" s="1" t="e">
        <f>VLOOKUP(A46,Issue列表!A:C,5,0)</f>
        <v>#N/A</v>
      </c>
      <c r="E46" s="1" t="e">
        <f>VLOOKUP(A46,Issue列表!A:D,6,0)</f>
        <v>#N/A</v>
      </c>
      <c r="F46" s="1"/>
      <c r="G46" s="1" t="e">
        <f>VLOOKUP(A46,Issue列表!A:E,7,0)</f>
        <v>#N/A</v>
      </c>
      <c r="H46" s="1" t="e">
        <f>VLOOKUP(A46,Issue列表!A:F,9,0)</f>
        <v>#N/A</v>
      </c>
      <c r="I46" s="1" t="s">
        <v>164</v>
      </c>
      <c r="J46" s="6">
        <v>41341</v>
      </c>
      <c r="K46" s="1" t="s">
        <v>35</v>
      </c>
      <c r="L46" s="6">
        <v>41386</v>
      </c>
      <c r="M46" s="1" t="s">
        <v>64</v>
      </c>
      <c r="N46" s="6">
        <v>41386</v>
      </c>
      <c r="O46" s="1" t="s">
        <v>152</v>
      </c>
      <c r="P46" s="37">
        <v>41386</v>
      </c>
      <c r="Q46" s="1" t="s">
        <v>35</v>
      </c>
      <c r="R46" s="37">
        <v>41386</v>
      </c>
      <c r="S46" s="7" t="s">
        <v>44</v>
      </c>
      <c r="T46" s="6">
        <v>41386</v>
      </c>
      <c r="U46" s="1" t="s">
        <v>86</v>
      </c>
      <c r="V46" s="37"/>
      <c r="W46" s="4" t="e">
        <f>IF(VLOOKUP(A46,Issue列表!A:M,15,0)=0,"",VLOOKUP(A46,Issue列表!A:M,15,0))</f>
        <v>#N/A</v>
      </c>
      <c r="X46" s="1"/>
      <c r="Y46" s="1"/>
    </row>
    <row r="47" spans="1:25">
      <c r="A47" s="11" t="s">
        <v>163</v>
      </c>
      <c r="B47" s="5" t="s">
        <v>39</v>
      </c>
      <c r="C47" s="4" t="e">
        <f>IF(VLOOKUP(A47,Issue列表!A:C,4,0)=0,"",VLOOKUP(A47,Issue列表!A:C,4,0))</f>
        <v>#N/A</v>
      </c>
      <c r="D47" s="1" t="e">
        <f>VLOOKUP(A47,Issue列表!A:C,5,0)</f>
        <v>#N/A</v>
      </c>
      <c r="E47" s="1" t="e">
        <f>VLOOKUP(A47,Issue列表!A:D,6,0)</f>
        <v>#N/A</v>
      </c>
      <c r="F47" s="1"/>
      <c r="G47" s="1" t="e">
        <f>VLOOKUP(A47,Issue列表!A:E,7,0)</f>
        <v>#N/A</v>
      </c>
      <c r="H47" s="1" t="e">
        <f>VLOOKUP(A47,Issue列表!A:F,9,0)</f>
        <v>#N/A</v>
      </c>
      <c r="I47" s="1" t="s">
        <v>164</v>
      </c>
      <c r="J47" s="6">
        <v>41341</v>
      </c>
      <c r="K47" s="1" t="s">
        <v>35</v>
      </c>
      <c r="L47" s="6">
        <v>41388</v>
      </c>
      <c r="M47" s="1" t="s">
        <v>64</v>
      </c>
      <c r="N47" s="6">
        <v>41388</v>
      </c>
      <c r="O47" s="1" t="s">
        <v>152</v>
      </c>
      <c r="P47" s="37">
        <v>41388</v>
      </c>
      <c r="Q47" s="1" t="s">
        <v>35</v>
      </c>
      <c r="R47" s="37">
        <v>41388</v>
      </c>
      <c r="S47" s="7" t="s">
        <v>44</v>
      </c>
      <c r="T47" s="6">
        <v>41388</v>
      </c>
      <c r="U47" s="1" t="s">
        <v>152</v>
      </c>
      <c r="V47" s="37"/>
      <c r="W47" s="4"/>
      <c r="X47" s="1"/>
      <c r="Y47" s="1"/>
    </row>
    <row r="48" spans="1:25">
      <c r="A48" s="11" t="s">
        <v>158</v>
      </c>
      <c r="B48" s="5" t="s">
        <v>39</v>
      </c>
      <c r="C48" s="4" t="e">
        <f>IF(VLOOKUP(A48,Issue列表!A:C,4,0)=0,"",VLOOKUP(A48,Issue列表!A:C,4,0))</f>
        <v>#N/A</v>
      </c>
      <c r="D48" s="1" t="e">
        <f>VLOOKUP(A48,Issue列表!A:C,5,0)</f>
        <v>#N/A</v>
      </c>
      <c r="E48" s="1" t="e">
        <f>VLOOKUP(A48,Issue列表!A:D,6,0)</f>
        <v>#N/A</v>
      </c>
      <c r="F48" s="1"/>
      <c r="G48" s="1" t="e">
        <f>VLOOKUP(A48,Issue列表!A:E,7,0)</f>
        <v>#N/A</v>
      </c>
      <c r="H48" s="1" t="e">
        <f>VLOOKUP(A48,Issue列表!A:F,9,0)</f>
        <v>#N/A</v>
      </c>
      <c r="I48" s="1" t="s">
        <v>164</v>
      </c>
      <c r="J48" s="6">
        <v>41341</v>
      </c>
      <c r="K48" s="1" t="s">
        <v>35</v>
      </c>
      <c r="L48" s="6">
        <v>41388</v>
      </c>
      <c r="M48" s="1" t="s">
        <v>64</v>
      </c>
      <c r="N48" s="6">
        <v>41392</v>
      </c>
      <c r="O48" s="1" t="s">
        <v>152</v>
      </c>
      <c r="P48" s="37">
        <v>41396</v>
      </c>
      <c r="Q48" s="1" t="s">
        <v>35</v>
      </c>
      <c r="R48" s="37">
        <v>41396</v>
      </c>
      <c r="S48" s="7" t="s">
        <v>44</v>
      </c>
      <c r="T48" s="6">
        <v>41396</v>
      </c>
      <c r="U48" s="1" t="s">
        <v>152</v>
      </c>
      <c r="V48" s="37"/>
      <c r="W48" s="4"/>
      <c r="X48" s="1"/>
      <c r="Y48" s="1"/>
    </row>
    <row r="49" spans="1:25">
      <c r="A49" s="11" t="s">
        <v>159</v>
      </c>
      <c r="B49" s="5" t="s">
        <v>39</v>
      </c>
      <c r="C49" s="4" t="e">
        <f>IF(VLOOKUP(A49,Issue列表!A:C,4,0)=0,"",VLOOKUP(A49,Issue列表!A:C,4,0))</f>
        <v>#N/A</v>
      </c>
      <c r="D49" s="1" t="e">
        <f>VLOOKUP(A49,Issue列表!A:C,5,0)</f>
        <v>#N/A</v>
      </c>
      <c r="E49" s="1" t="e">
        <f>VLOOKUP(A49,Issue列表!A:D,6,0)</f>
        <v>#N/A</v>
      </c>
      <c r="F49" s="1"/>
      <c r="G49" s="1" t="e">
        <f>VLOOKUP(A49,Issue列表!A:E,7,0)</f>
        <v>#N/A</v>
      </c>
      <c r="H49" s="1" t="e">
        <f>VLOOKUP(A49,Issue列表!A:F,9,0)</f>
        <v>#N/A</v>
      </c>
      <c r="I49" s="1" t="s">
        <v>164</v>
      </c>
      <c r="J49" s="6">
        <v>41341</v>
      </c>
      <c r="K49" s="1" t="s">
        <v>35</v>
      </c>
      <c r="L49" s="6">
        <v>41388</v>
      </c>
      <c r="M49" s="1" t="s">
        <v>64</v>
      </c>
      <c r="N49" s="6">
        <v>41390</v>
      </c>
      <c r="O49" s="1" t="s">
        <v>152</v>
      </c>
      <c r="P49" s="37">
        <v>41392</v>
      </c>
      <c r="Q49" s="1" t="s">
        <v>35</v>
      </c>
      <c r="R49" s="37">
        <v>41392</v>
      </c>
      <c r="S49" s="7" t="s">
        <v>44</v>
      </c>
      <c r="T49" s="6">
        <v>41392</v>
      </c>
      <c r="U49" s="1" t="s">
        <v>152</v>
      </c>
      <c r="V49" s="37"/>
      <c r="W49" s="4"/>
      <c r="X49" s="1"/>
      <c r="Y49" s="1"/>
    </row>
    <row r="50" spans="1:25">
      <c r="A50" s="11" t="s">
        <v>160</v>
      </c>
      <c r="B50" s="5" t="s">
        <v>39</v>
      </c>
      <c r="C50" s="4" t="e">
        <f>IF(VLOOKUP(A50,Issue列表!A:C,4,0)=0,"",VLOOKUP(A50,Issue列表!A:C,4,0))</f>
        <v>#N/A</v>
      </c>
      <c r="D50" s="1" t="e">
        <f>VLOOKUP(A50,Issue列表!A:C,5,0)</f>
        <v>#N/A</v>
      </c>
      <c r="E50" s="1" t="e">
        <f>VLOOKUP(A50,Issue列表!A:D,6,0)</f>
        <v>#N/A</v>
      </c>
      <c r="F50" s="1"/>
      <c r="G50" s="1" t="e">
        <f>VLOOKUP(A50,Issue列表!A:E,7,0)</f>
        <v>#N/A</v>
      </c>
      <c r="H50" s="1" t="e">
        <f>VLOOKUP(A50,Issue列表!A:F,9,0)</f>
        <v>#N/A</v>
      </c>
      <c r="I50" s="1" t="s">
        <v>164</v>
      </c>
      <c r="J50" s="6">
        <v>41341</v>
      </c>
      <c r="K50" s="1" t="s">
        <v>35</v>
      </c>
      <c r="L50" s="6">
        <v>41388</v>
      </c>
      <c r="M50" s="1" t="s">
        <v>64</v>
      </c>
      <c r="N50" s="6">
        <v>41389</v>
      </c>
      <c r="O50" s="1" t="s">
        <v>165</v>
      </c>
      <c r="Q50" s="1" t="s">
        <v>165</v>
      </c>
      <c r="R50" s="37">
        <v>41389</v>
      </c>
      <c r="S50" s="7" t="s">
        <v>44</v>
      </c>
      <c r="T50" s="6">
        <v>41389</v>
      </c>
      <c r="U50" s="1" t="s">
        <v>165</v>
      </c>
      <c r="V50" s="37"/>
      <c r="W50" s="4"/>
      <c r="X50" s="1"/>
      <c r="Y50" s="1"/>
    </row>
    <row r="51" spans="1:25">
      <c r="A51" s="11" t="s">
        <v>162</v>
      </c>
      <c r="B51" s="5" t="s">
        <v>39</v>
      </c>
      <c r="C51" s="4" t="e">
        <f>IF(VLOOKUP(A51,Issue列表!A:C,4,0)=0,"",VLOOKUP(A51,Issue列表!A:C,4,0))</f>
        <v>#N/A</v>
      </c>
      <c r="D51" s="1" t="e">
        <f>VLOOKUP(A51,Issue列表!A:C,5,0)</f>
        <v>#N/A</v>
      </c>
      <c r="E51" s="1" t="e">
        <f>VLOOKUP(A51,Issue列表!A:D,6,0)</f>
        <v>#N/A</v>
      </c>
      <c r="F51" s="1"/>
      <c r="G51" s="1" t="e">
        <f>VLOOKUP(A51,Issue列表!A:E,7,0)</f>
        <v>#N/A</v>
      </c>
      <c r="H51" s="1" t="e">
        <f>VLOOKUP(A51,Issue列表!A:F,9,0)</f>
        <v>#N/A</v>
      </c>
      <c r="I51" s="1" t="s">
        <v>164</v>
      </c>
      <c r="J51" s="6">
        <v>41341</v>
      </c>
      <c r="K51" s="1" t="s">
        <v>35</v>
      </c>
      <c r="L51" s="6">
        <v>41388</v>
      </c>
      <c r="M51" s="1" t="s">
        <v>64</v>
      </c>
      <c r="N51" s="6">
        <v>41388</v>
      </c>
      <c r="O51" s="1" t="s">
        <v>152</v>
      </c>
      <c r="P51" s="37">
        <v>41388</v>
      </c>
      <c r="Q51" s="1" t="s">
        <v>35</v>
      </c>
      <c r="R51" s="37">
        <v>41388</v>
      </c>
      <c r="S51" s="7" t="s">
        <v>44</v>
      </c>
      <c r="T51" s="6">
        <v>41388</v>
      </c>
      <c r="U51" s="1" t="s">
        <v>152</v>
      </c>
      <c r="V51" s="37"/>
      <c r="W51" s="4"/>
      <c r="X51" s="1"/>
      <c r="Y51" s="1"/>
    </row>
    <row r="52" spans="1:25">
      <c r="A52" s="11" t="s">
        <v>166</v>
      </c>
      <c r="B52" s="5" t="s">
        <v>39</v>
      </c>
      <c r="C52" s="4" t="e">
        <f>IF(VLOOKUP(A52,Issue列表!A:C,4,0)=0,"",VLOOKUP(A52,Issue列表!A:C,4,0))</f>
        <v>#N/A</v>
      </c>
      <c r="D52" s="1" t="e">
        <f>VLOOKUP(A52,Issue列表!A:C,5,0)</f>
        <v>#N/A</v>
      </c>
      <c r="E52" s="1" t="e">
        <f>VLOOKUP(A52,Issue列表!A:D,6,0)</f>
        <v>#N/A</v>
      </c>
      <c r="F52" s="1"/>
      <c r="G52" s="1" t="e">
        <f>VLOOKUP(A52,Issue列表!A:E,7,0)</f>
        <v>#N/A</v>
      </c>
      <c r="H52" s="1" t="e">
        <f>VLOOKUP(A52,Issue列表!A:F,9,0)</f>
        <v>#N/A</v>
      </c>
      <c r="I52" s="1" t="s">
        <v>156</v>
      </c>
      <c r="J52" s="6">
        <v>41341</v>
      </c>
      <c r="K52" s="1" t="s">
        <v>35</v>
      </c>
      <c r="L52" s="6">
        <v>41391</v>
      </c>
      <c r="M52" s="1" t="s">
        <v>169</v>
      </c>
      <c r="N52" s="6">
        <v>41392</v>
      </c>
      <c r="O52" s="1" t="s">
        <v>167</v>
      </c>
      <c r="P52" s="37">
        <v>41392</v>
      </c>
      <c r="Q52" s="1" t="s">
        <v>168</v>
      </c>
      <c r="R52" s="37">
        <v>41392</v>
      </c>
      <c r="S52" s="7" t="s">
        <v>169</v>
      </c>
      <c r="T52" s="18">
        <v>41392</v>
      </c>
      <c r="U52" s="1" t="s">
        <v>167</v>
      </c>
      <c r="V52" s="37">
        <v>41392</v>
      </c>
      <c r="W52" s="4"/>
      <c r="X52" s="1"/>
      <c r="Y52" s="1"/>
    </row>
    <row r="53" spans="1:25">
      <c r="A53" s="42" t="s">
        <v>171</v>
      </c>
      <c r="B53" s="5" t="s">
        <v>39</v>
      </c>
      <c r="C53" s="4" t="e">
        <f>IF(VLOOKUP(A53,Issue列表!A:C,4,0)=0,"",VLOOKUP(A53,Issue列表!A:C,4,0))</f>
        <v>#N/A</v>
      </c>
      <c r="D53" s="1" t="e">
        <f>VLOOKUP(A53,Issue列表!A:C,5,0)</f>
        <v>#N/A</v>
      </c>
      <c r="E53" s="1" t="e">
        <f>VLOOKUP(A53,Issue列表!A:D,6,0)</f>
        <v>#N/A</v>
      </c>
      <c r="F53" s="1"/>
      <c r="G53" s="1" t="e">
        <f>VLOOKUP(A53,Issue列表!A:E,7,0)</f>
        <v>#N/A</v>
      </c>
      <c r="H53" s="1" t="e">
        <f>VLOOKUP(A53,Issue列表!A:F,9,0)</f>
        <v>#N/A</v>
      </c>
      <c r="I53" s="1" t="s">
        <v>156</v>
      </c>
      <c r="J53" s="6"/>
      <c r="K53" s="1"/>
      <c r="L53" s="6"/>
      <c r="M53" s="1"/>
      <c r="N53" s="6"/>
      <c r="O53" s="1"/>
      <c r="P53" s="37"/>
      <c r="Q53" s="1"/>
      <c r="R53" s="37"/>
      <c r="S53" s="7"/>
      <c r="T53" s="18"/>
      <c r="U53" s="1"/>
      <c r="V53" s="37"/>
      <c r="W53" s="4"/>
      <c r="X53" s="1"/>
      <c r="Y53" s="1"/>
    </row>
    <row r="54" spans="1:25">
      <c r="A54" s="36" t="s">
        <v>170</v>
      </c>
      <c r="B54" s="5" t="s">
        <v>39</v>
      </c>
      <c r="C54" s="4" t="e">
        <f>IF(VLOOKUP(A54,Issue列表!A:C,4,0)=0,"",VLOOKUP(A54,Issue列表!A:C,4,0))</f>
        <v>#N/A</v>
      </c>
      <c r="D54" s="1" t="e">
        <f>VLOOKUP(A54,Issue列表!A:C,5,0)</f>
        <v>#N/A</v>
      </c>
      <c r="E54" s="1" t="e">
        <f>VLOOKUP(A54,Issue列表!A:D,6,0)</f>
        <v>#N/A</v>
      </c>
      <c r="F54" s="1"/>
      <c r="G54" s="1" t="e">
        <f>VLOOKUP(A54,Issue列表!A:E,7,0)</f>
        <v>#N/A</v>
      </c>
      <c r="H54" s="1" t="e">
        <f>VLOOKUP(A54,Issue列表!A:F,9,0)</f>
        <v>#N/A</v>
      </c>
      <c r="I54" s="1" t="s">
        <v>156</v>
      </c>
      <c r="J54" s="6"/>
      <c r="K54" s="1"/>
      <c r="L54" s="6"/>
      <c r="M54" s="1"/>
      <c r="N54" s="17"/>
      <c r="O54" s="1"/>
      <c r="P54" s="37"/>
      <c r="Q54" s="1"/>
      <c r="R54" s="37"/>
      <c r="S54" s="1"/>
      <c r="T54" s="6"/>
      <c r="U54" s="1"/>
      <c r="V54" s="37"/>
      <c r="W54" s="1"/>
      <c r="X54" s="1"/>
      <c r="Y54" s="1"/>
    </row>
    <row r="55" spans="1:25">
      <c r="A55" s="36" t="s">
        <v>172</v>
      </c>
      <c r="B55" s="5" t="s">
        <v>39</v>
      </c>
      <c r="C55" s="4" t="e">
        <f>IF(VLOOKUP(A55,Issue列表!A:C,4,0)=0,"",VLOOKUP(A55,Issue列表!A:C,4,0))</f>
        <v>#N/A</v>
      </c>
      <c r="D55" s="1" t="e">
        <f>VLOOKUP(A55,Issue列表!A:C,5,0)</f>
        <v>#N/A</v>
      </c>
      <c r="E55" s="1" t="e">
        <f>VLOOKUP(A55,Issue列表!A:D,6,0)</f>
        <v>#N/A</v>
      </c>
      <c r="F55" s="1"/>
      <c r="G55" s="1" t="e">
        <f>VLOOKUP(A55,Issue列表!A:E,7,0)</f>
        <v>#N/A</v>
      </c>
      <c r="H55" s="1" t="e">
        <f>VLOOKUP(A55,Issue列表!A:F,9,0)</f>
        <v>#N/A</v>
      </c>
      <c r="I55" s="1" t="s">
        <v>156</v>
      </c>
      <c r="J55" s="6"/>
      <c r="K55" s="1"/>
      <c r="L55" s="6"/>
      <c r="M55" s="1"/>
      <c r="N55" s="17"/>
      <c r="O55" s="1"/>
      <c r="P55" s="37"/>
      <c r="Q55" s="1"/>
      <c r="R55" s="37"/>
      <c r="S55" s="1"/>
      <c r="T55" s="6"/>
      <c r="U55" s="1"/>
      <c r="V55" s="37"/>
      <c r="W55" s="1"/>
      <c r="X55" s="1"/>
      <c r="Y55" s="1"/>
    </row>
    <row r="56" spans="1:25">
      <c r="A56" s="36" t="s">
        <v>173</v>
      </c>
      <c r="B56" s="5" t="s">
        <v>39</v>
      </c>
      <c r="C56" s="4" t="e">
        <f>IF(VLOOKUP(A56,Issue列表!A:C,4,0)=0,"",VLOOKUP(A56,Issue列表!A:C,4,0))</f>
        <v>#N/A</v>
      </c>
      <c r="D56" s="1" t="e">
        <f>VLOOKUP(A56,Issue列表!A:C,5,0)</f>
        <v>#N/A</v>
      </c>
      <c r="E56" s="1" t="e">
        <f>VLOOKUP(A56,Issue列表!A:D,6,0)</f>
        <v>#N/A</v>
      </c>
      <c r="F56" s="1"/>
      <c r="G56" s="1" t="e">
        <f>VLOOKUP(A56,Issue列表!A:E,7,0)</f>
        <v>#N/A</v>
      </c>
      <c r="H56" s="1" t="e">
        <f>VLOOKUP(A56,Issue列表!A:F,9,0)</f>
        <v>#N/A</v>
      </c>
      <c r="I56" s="1" t="s">
        <v>156</v>
      </c>
      <c r="J56" s="6"/>
      <c r="K56" s="1"/>
      <c r="L56" s="6"/>
      <c r="M56" s="1"/>
      <c r="N56" s="17"/>
      <c r="O56" s="1"/>
      <c r="P56" s="37"/>
      <c r="Q56" s="1"/>
      <c r="R56" s="37"/>
      <c r="S56" s="1"/>
      <c r="T56" s="6"/>
      <c r="U56" s="1"/>
      <c r="V56" s="37"/>
      <c r="W56" s="1"/>
      <c r="X56" s="1"/>
      <c r="Y56" s="1"/>
    </row>
    <row r="57" spans="1:25">
      <c r="A57" s="36" t="s">
        <v>174</v>
      </c>
      <c r="B57" s="5" t="s">
        <v>39</v>
      </c>
      <c r="C57" s="4" t="e">
        <f>IF(VLOOKUP(A57,Issue列表!A:C,4,0)=0,"",VLOOKUP(A57,Issue列表!A:C,4,0))</f>
        <v>#N/A</v>
      </c>
      <c r="D57" s="1" t="e">
        <f>VLOOKUP(A57,Issue列表!A:C,5,0)</f>
        <v>#N/A</v>
      </c>
      <c r="E57" s="1" t="e">
        <f>VLOOKUP(A57,Issue列表!A:D,6,0)</f>
        <v>#N/A</v>
      </c>
      <c r="F57" s="1"/>
      <c r="G57" s="1" t="e">
        <f>VLOOKUP(A57,Issue列表!A:E,7,0)</f>
        <v>#N/A</v>
      </c>
      <c r="H57" s="1" t="e">
        <f>VLOOKUP(A57,Issue列表!A:F,9,0)</f>
        <v>#N/A</v>
      </c>
      <c r="I57" s="1" t="s">
        <v>152</v>
      </c>
      <c r="J57" s="6"/>
      <c r="K57" s="1"/>
      <c r="L57" s="6"/>
      <c r="M57" s="1"/>
      <c r="N57" s="17"/>
      <c r="O57" s="1"/>
      <c r="P57" s="37"/>
      <c r="Q57" s="1"/>
      <c r="R57" s="37"/>
      <c r="S57" s="1"/>
      <c r="T57" s="6"/>
      <c r="U57" s="1"/>
      <c r="V57" s="37"/>
      <c r="W57" s="1"/>
      <c r="X57" s="1"/>
      <c r="Y57" s="1"/>
    </row>
    <row r="58" spans="1:25">
      <c r="A58" s="36" t="s">
        <v>416</v>
      </c>
      <c r="B58" s="5" t="s">
        <v>39</v>
      </c>
      <c r="C58" s="4" t="e">
        <f>IF(VLOOKUP(A58,Issue列表!A:C,4,0)=0,"",VLOOKUP(A58,Issue列表!A:C,4,0))</f>
        <v>#N/A</v>
      </c>
      <c r="D58" s="1" t="e">
        <f>VLOOKUP(A58,Issue列表!A:C,5,0)</f>
        <v>#N/A</v>
      </c>
      <c r="E58" s="1" t="e">
        <f>VLOOKUP(A58,Issue列表!A:D,6,0)</f>
        <v>#N/A</v>
      </c>
      <c r="F58" s="1"/>
      <c r="G58" s="1" t="e">
        <f>VLOOKUP(A58,Issue列表!A:E,7,0)</f>
        <v>#N/A</v>
      </c>
      <c r="H58" s="1" t="e">
        <f>VLOOKUP(A58,Issue列表!A:F,9,0)</f>
        <v>#N/A</v>
      </c>
      <c r="I58" s="1" t="s">
        <v>152</v>
      </c>
      <c r="J58" s="6"/>
      <c r="K58" s="1"/>
      <c r="L58" s="6"/>
      <c r="M58" s="1"/>
      <c r="N58" s="17"/>
      <c r="O58" s="1"/>
      <c r="P58" s="37"/>
      <c r="Q58" s="1"/>
      <c r="R58" s="37"/>
      <c r="S58" s="1"/>
      <c r="T58" s="6"/>
      <c r="U58" s="1"/>
      <c r="V58" s="37"/>
      <c r="W58" s="1"/>
      <c r="X58" s="1"/>
      <c r="Y58" s="1"/>
    </row>
  </sheetData>
  <autoFilter ref="A2:Y43"/>
  <mergeCells count="15">
    <mergeCell ref="X1:X2"/>
    <mergeCell ref="Y1:Y2"/>
    <mergeCell ref="A1:A2"/>
    <mergeCell ref="B1:B2"/>
    <mergeCell ref="C1:C2"/>
    <mergeCell ref="D1:D2"/>
    <mergeCell ref="E1:E2"/>
    <mergeCell ref="G1:G2"/>
    <mergeCell ref="H1:H2"/>
    <mergeCell ref="F1:F2"/>
    <mergeCell ref="W1:W2"/>
    <mergeCell ref="I1:L1"/>
    <mergeCell ref="M1:N1"/>
    <mergeCell ref="O1:R1"/>
    <mergeCell ref="S1:V1"/>
  </mergeCells>
  <phoneticPr fontId="12" type="noConversion"/>
  <pageMargins left="0.7" right="0.7" top="0.75" bottom="0.75" header="0.3" footer="0.3"/>
  <pageSetup paperSize="9" orientation="portrait"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activeCell="F17" sqref="F17"/>
    </sheetView>
  </sheetViews>
  <sheetFormatPr defaultColWidth="9.140625" defaultRowHeight="15"/>
  <cols>
    <col min="1" max="2" width="14.28515625" style="78" bestFit="1" customWidth="1"/>
    <col min="3" max="3" width="9.140625" style="78"/>
    <col min="4" max="4" width="7.7109375" style="78" bestFit="1" customWidth="1"/>
    <col min="5" max="16384" width="9.140625" style="78"/>
  </cols>
  <sheetData>
    <row r="1" spans="1:4">
      <c r="A1" s="79" t="s">
        <v>8</v>
      </c>
      <c r="B1" s="79" t="s">
        <v>40</v>
      </c>
      <c r="D1" s="79" t="s">
        <v>43</v>
      </c>
    </row>
    <row r="2" spans="1:4">
      <c r="A2" s="80" t="s">
        <v>37</v>
      </c>
      <c r="B2" s="80" t="s">
        <v>26</v>
      </c>
      <c r="D2" s="77" t="s">
        <v>41</v>
      </c>
    </row>
    <row r="3" spans="1:4">
      <c r="A3" s="80" t="s">
        <v>462</v>
      </c>
      <c r="B3" s="80" t="s">
        <v>27</v>
      </c>
      <c r="D3" s="77" t="s">
        <v>42</v>
      </c>
    </row>
    <row r="4" spans="1:4">
      <c r="A4" s="80" t="s">
        <v>38</v>
      </c>
      <c r="B4" s="80" t="s">
        <v>28</v>
      </c>
      <c r="D4" s="77" t="s">
        <v>15</v>
      </c>
    </row>
    <row r="5" spans="1:4">
      <c r="A5" s="80" t="s">
        <v>39</v>
      </c>
      <c r="B5" s="80" t="s">
        <v>30</v>
      </c>
    </row>
    <row r="6" spans="1:4">
      <c r="A6" s="80" t="s">
        <v>417</v>
      </c>
      <c r="B6" s="80" t="s">
        <v>418</v>
      </c>
    </row>
    <row r="7" spans="1:4">
      <c r="A7" s="80"/>
      <c r="B7" s="80"/>
    </row>
    <row r="8" spans="1:4">
      <c r="A8" s="80"/>
      <c r="B8" s="80"/>
    </row>
    <row r="9" spans="1:4">
      <c r="A9" s="80"/>
      <c r="B9" s="80"/>
    </row>
    <row r="10" spans="1:4">
      <c r="A10" s="80"/>
      <c r="B10" s="80"/>
    </row>
    <row r="11" spans="1:4">
      <c r="A11" s="80"/>
      <c r="B11" s="80"/>
    </row>
    <row r="12" spans="1:4">
      <c r="A12" s="80"/>
      <c r="B12" s="80"/>
    </row>
    <row r="13" spans="1:4">
      <c r="A13" s="80"/>
      <c r="B13" s="80"/>
    </row>
    <row r="14" spans="1:4">
      <c r="A14" s="80"/>
      <c r="B14" s="80"/>
    </row>
    <row r="15" spans="1:4">
      <c r="A15" s="80"/>
      <c r="B15" s="80"/>
    </row>
    <row r="16" spans="1:4">
      <c r="A16" s="80"/>
      <c r="B16" s="80"/>
    </row>
    <row r="17" spans="1:2">
      <c r="A17" s="80"/>
      <c r="B17" s="80"/>
    </row>
    <row r="18" spans="1:2">
      <c r="A18" s="80"/>
    </row>
    <row r="19" spans="1:2">
      <c r="B19" s="77"/>
    </row>
    <row r="20" spans="1:2">
      <c r="A20" s="77"/>
      <c r="B20" s="77"/>
    </row>
    <row r="21" spans="1:2">
      <c r="A21" s="77"/>
      <c r="B21" s="77"/>
    </row>
    <row r="22" spans="1:2">
      <c r="A22" s="77"/>
      <c r="B22" s="77"/>
    </row>
    <row r="23" spans="1:2">
      <c r="A23" s="77"/>
      <c r="B23" s="77"/>
    </row>
    <row r="24" spans="1:2">
      <c r="A24" s="77"/>
      <c r="B24" s="77"/>
    </row>
    <row r="25" spans="1:2">
      <c r="A25" s="77"/>
      <c r="B25" s="77"/>
    </row>
    <row r="26" spans="1:2">
      <c r="A26" s="77"/>
      <c r="B26" s="77"/>
    </row>
    <row r="27" spans="1:2">
      <c r="A27" s="77"/>
      <c r="B27" s="77"/>
    </row>
    <row r="28" spans="1:2">
      <c r="A28" s="77"/>
      <c r="B28" s="77"/>
    </row>
    <row r="29" spans="1:2">
      <c r="A29" s="77"/>
      <c r="B29" s="77"/>
    </row>
    <row r="30" spans="1:2">
      <c r="A30" s="77"/>
      <c r="B30" s="77"/>
    </row>
    <row r="31" spans="1:2">
      <c r="A31" s="77"/>
      <c r="B31" s="77"/>
    </row>
    <row r="32" spans="1:2">
      <c r="A32" s="77"/>
      <c r="B32" s="77"/>
    </row>
    <row r="33" spans="1:2">
      <c r="A33" s="77"/>
      <c r="B33" s="77"/>
    </row>
    <row r="34" spans="1:2">
      <c r="A34" s="77"/>
      <c r="B34" s="77"/>
    </row>
    <row r="35" spans="1:2">
      <c r="A35" s="77"/>
      <c r="B35" s="77"/>
    </row>
    <row r="36" spans="1:2">
      <c r="A36" s="77"/>
      <c r="B36" s="77"/>
    </row>
    <row r="37" spans="1:2">
      <c r="A37" s="77"/>
      <c r="B37" s="77"/>
    </row>
    <row r="38" spans="1:2">
      <c r="A38" s="77"/>
      <c r="B38" s="77"/>
    </row>
    <row r="39" spans="1:2">
      <c r="A39" s="77"/>
      <c r="B39" s="77"/>
    </row>
    <row r="40" spans="1:2">
      <c r="A40" s="77"/>
    </row>
  </sheetData>
  <phoneticPr fontId="12" type="noConversion"/>
  <pageMargins left="0.7" right="0.7" top="0.75" bottom="0.75" header="0.3" footer="0.3"/>
  <pageSetup paperSize="9" orientation="portrait"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2"/>
  <sheetViews>
    <sheetView workbookViewId="0">
      <selection activeCell="F32" sqref="F32"/>
    </sheetView>
  </sheetViews>
  <sheetFormatPr defaultColWidth="9" defaultRowHeight="12"/>
  <cols>
    <col min="1" max="1" width="8" style="24" bestFit="1" customWidth="1"/>
    <col min="2" max="2" width="9.42578125" style="24" bestFit="1" customWidth="1"/>
    <col min="3" max="3" width="13.85546875" style="24" bestFit="1" customWidth="1"/>
    <col min="4" max="4" width="12.7109375" style="24" bestFit="1" customWidth="1"/>
    <col min="5" max="5" width="5.42578125" style="24" bestFit="1" customWidth="1"/>
    <col min="6" max="16384" width="9" style="24"/>
  </cols>
  <sheetData>
    <row r="2" spans="1:5">
      <c r="A2" s="23" t="s">
        <v>98</v>
      </c>
      <c r="B2" s="23" t="s">
        <v>99</v>
      </c>
      <c r="C2" s="23" t="s">
        <v>100</v>
      </c>
      <c r="D2" s="23" t="s">
        <v>101</v>
      </c>
      <c r="E2" s="23" t="s">
        <v>102</v>
      </c>
    </row>
    <row r="3" spans="1:5">
      <c r="A3" s="128" t="s">
        <v>103</v>
      </c>
      <c r="B3" s="129" t="s">
        <v>104</v>
      </c>
      <c r="C3" s="130" t="s">
        <v>105</v>
      </c>
      <c r="D3" s="25" t="s">
        <v>106</v>
      </c>
      <c r="E3" s="26">
        <v>3</v>
      </c>
    </row>
    <row r="4" spans="1:5">
      <c r="A4" s="128"/>
      <c r="B4" s="129"/>
      <c r="C4" s="130"/>
      <c r="D4" s="27" t="s">
        <v>107</v>
      </c>
      <c r="E4" s="26">
        <v>10</v>
      </c>
    </row>
    <row r="5" spans="1:5">
      <c r="A5" s="128"/>
      <c r="B5" s="129"/>
      <c r="C5" s="130"/>
      <c r="D5" s="28" t="s">
        <v>106</v>
      </c>
      <c r="E5" s="29">
        <v>1</v>
      </c>
    </row>
    <row r="6" spans="1:5">
      <c r="A6" s="128"/>
      <c r="B6" s="129" t="s">
        <v>108</v>
      </c>
      <c r="C6" s="130" t="s">
        <v>109</v>
      </c>
      <c r="D6" s="25" t="s">
        <v>110</v>
      </c>
      <c r="E6" s="26">
        <v>1</v>
      </c>
    </row>
    <row r="7" spans="1:5">
      <c r="A7" s="128"/>
      <c r="B7" s="129"/>
      <c r="C7" s="130"/>
      <c r="D7" s="25" t="s">
        <v>111</v>
      </c>
      <c r="E7" s="26">
        <v>2</v>
      </c>
    </row>
    <row r="8" spans="1:5">
      <c r="A8" s="128"/>
      <c r="B8" s="129"/>
      <c r="C8" s="130"/>
      <c r="D8" s="28" t="s">
        <v>112</v>
      </c>
      <c r="E8" s="29">
        <v>1</v>
      </c>
    </row>
    <row r="9" spans="1:5">
      <c r="A9" s="128"/>
      <c r="B9" s="129"/>
      <c r="C9" s="130"/>
      <c r="D9" s="27" t="s">
        <v>113</v>
      </c>
      <c r="E9" s="29">
        <v>5</v>
      </c>
    </row>
    <row r="10" spans="1:5">
      <c r="A10" s="128"/>
      <c r="B10" s="129"/>
      <c r="C10" s="130"/>
      <c r="D10" s="28" t="s">
        <v>114</v>
      </c>
      <c r="E10" s="29">
        <v>1</v>
      </c>
    </row>
    <row r="11" spans="1:5">
      <c r="A11" s="128"/>
      <c r="B11" s="129"/>
      <c r="C11" s="130"/>
      <c r="D11" s="28" t="s">
        <v>115</v>
      </c>
      <c r="E11" s="29">
        <v>1</v>
      </c>
    </row>
    <row r="12" spans="1:5">
      <c r="A12" s="128"/>
      <c r="B12" s="129"/>
      <c r="C12" s="30" t="s">
        <v>116</v>
      </c>
      <c r="D12" s="25" t="s">
        <v>111</v>
      </c>
      <c r="E12" s="26">
        <v>4</v>
      </c>
    </row>
    <row r="13" spans="1:5">
      <c r="A13" s="128"/>
      <c r="B13" s="129"/>
      <c r="C13" s="130" t="s">
        <v>117</v>
      </c>
      <c r="D13" s="25" t="s">
        <v>118</v>
      </c>
      <c r="E13" s="26">
        <v>2</v>
      </c>
    </row>
    <row r="14" spans="1:5">
      <c r="A14" s="128"/>
      <c r="B14" s="129"/>
      <c r="C14" s="130"/>
      <c r="D14" s="28" t="s">
        <v>110</v>
      </c>
      <c r="E14" s="29">
        <v>1</v>
      </c>
    </row>
    <row r="15" spans="1:5">
      <c r="A15" s="128"/>
      <c r="B15" s="129"/>
      <c r="C15" s="130"/>
      <c r="D15" s="28" t="s">
        <v>106</v>
      </c>
      <c r="E15" s="29">
        <v>1</v>
      </c>
    </row>
    <row r="16" spans="1:5">
      <c r="A16" s="127" t="s">
        <v>119</v>
      </c>
      <c r="B16" s="127"/>
      <c r="C16" s="127"/>
      <c r="D16" s="127"/>
      <c r="E16" s="31">
        <v>33</v>
      </c>
    </row>
    <row r="17" spans="1:5">
      <c r="A17" s="128" t="s">
        <v>120</v>
      </c>
      <c r="B17" s="128" t="s">
        <v>108</v>
      </c>
      <c r="C17" s="131" t="s">
        <v>109</v>
      </c>
      <c r="D17" s="32" t="s">
        <v>118</v>
      </c>
      <c r="E17" s="29">
        <v>2</v>
      </c>
    </row>
    <row r="18" spans="1:5">
      <c r="A18" s="128"/>
      <c r="B18" s="128"/>
      <c r="C18" s="131"/>
      <c r="D18" s="32" t="s">
        <v>111</v>
      </c>
      <c r="E18" s="29">
        <v>2</v>
      </c>
    </row>
    <row r="19" spans="1:5">
      <c r="A19" s="128"/>
      <c r="B19" s="128"/>
      <c r="C19" s="131"/>
      <c r="D19" s="32" t="s">
        <v>121</v>
      </c>
      <c r="E19" s="29">
        <v>1</v>
      </c>
    </row>
    <row r="20" spans="1:5">
      <c r="A20" s="128"/>
      <c r="B20" s="128"/>
      <c r="C20" s="131"/>
      <c r="D20" s="32" t="s">
        <v>112</v>
      </c>
      <c r="E20" s="29">
        <v>1</v>
      </c>
    </row>
    <row r="21" spans="1:5">
      <c r="A21" s="128"/>
      <c r="B21" s="128"/>
      <c r="C21" s="131" t="s">
        <v>117</v>
      </c>
      <c r="D21" s="32" t="s">
        <v>122</v>
      </c>
      <c r="E21" s="29">
        <v>1</v>
      </c>
    </row>
    <row r="22" spans="1:5">
      <c r="A22" s="128"/>
      <c r="B22" s="128"/>
      <c r="C22" s="131"/>
      <c r="D22" s="32" t="s">
        <v>111</v>
      </c>
      <c r="E22" s="29">
        <v>1</v>
      </c>
    </row>
    <row r="23" spans="1:5">
      <c r="A23" s="128"/>
      <c r="B23" s="128"/>
      <c r="C23" s="131"/>
      <c r="D23" s="32" t="s">
        <v>121</v>
      </c>
      <c r="E23" s="29">
        <v>1</v>
      </c>
    </row>
    <row r="24" spans="1:5">
      <c r="A24" s="127" t="s">
        <v>123</v>
      </c>
      <c r="B24" s="127"/>
      <c r="C24" s="127"/>
      <c r="D24" s="127"/>
      <c r="E24" s="31">
        <v>9</v>
      </c>
    </row>
    <row r="25" spans="1:5">
      <c r="A25" s="128" t="s">
        <v>124</v>
      </c>
      <c r="B25" s="128" t="s">
        <v>104</v>
      </c>
      <c r="C25" s="131" t="s">
        <v>125</v>
      </c>
      <c r="D25" s="32" t="s">
        <v>106</v>
      </c>
      <c r="E25" s="29">
        <v>4</v>
      </c>
    </row>
    <row r="26" spans="1:5">
      <c r="A26" s="128"/>
      <c r="B26" s="128"/>
      <c r="C26" s="131"/>
      <c r="D26" s="32" t="s">
        <v>126</v>
      </c>
      <c r="E26" s="29">
        <v>44</v>
      </c>
    </row>
    <row r="27" spans="1:5">
      <c r="A27" s="128"/>
      <c r="B27" s="128" t="s">
        <v>108</v>
      </c>
      <c r="C27" s="131" t="s">
        <v>109</v>
      </c>
      <c r="D27" s="32" t="s">
        <v>110</v>
      </c>
      <c r="E27" s="29">
        <v>1</v>
      </c>
    </row>
    <row r="28" spans="1:5">
      <c r="A28" s="128"/>
      <c r="B28" s="128"/>
      <c r="C28" s="131"/>
      <c r="D28" s="32" t="s">
        <v>118</v>
      </c>
      <c r="E28" s="29">
        <v>1</v>
      </c>
    </row>
    <row r="29" spans="1:5">
      <c r="A29" s="128"/>
      <c r="B29" s="128"/>
      <c r="C29" s="131"/>
      <c r="D29" s="32" t="s">
        <v>121</v>
      </c>
      <c r="E29" s="29">
        <v>1</v>
      </c>
    </row>
    <row r="30" spans="1:5">
      <c r="A30" s="128"/>
      <c r="B30" s="33" t="s">
        <v>127</v>
      </c>
      <c r="C30" s="34"/>
      <c r="D30" s="32" t="s">
        <v>128</v>
      </c>
      <c r="E30" s="29">
        <v>1</v>
      </c>
    </row>
    <row r="31" spans="1:5">
      <c r="A31" s="127" t="s">
        <v>129</v>
      </c>
      <c r="B31" s="127"/>
      <c r="C31" s="127"/>
      <c r="D31" s="127"/>
      <c r="E31" s="31">
        <v>52</v>
      </c>
    </row>
    <row r="32" spans="1:5">
      <c r="A32" s="132" t="s">
        <v>130</v>
      </c>
      <c r="B32" s="133"/>
      <c r="C32" s="133"/>
      <c r="D32" s="134"/>
      <c r="E32" s="35">
        <v>94</v>
      </c>
    </row>
  </sheetData>
  <mergeCells count="19">
    <mergeCell ref="A32:D32"/>
    <mergeCell ref="A25:A30"/>
    <mergeCell ref="B25:B26"/>
    <mergeCell ref="C25:C26"/>
    <mergeCell ref="B27:B29"/>
    <mergeCell ref="C27:C29"/>
    <mergeCell ref="A31:D31"/>
    <mergeCell ref="A24:D24"/>
    <mergeCell ref="A3:A15"/>
    <mergeCell ref="B3:B5"/>
    <mergeCell ref="C3:C5"/>
    <mergeCell ref="B6:B15"/>
    <mergeCell ref="C6:C11"/>
    <mergeCell ref="C13:C15"/>
    <mergeCell ref="A16:D16"/>
    <mergeCell ref="A17:A23"/>
    <mergeCell ref="B17:B23"/>
    <mergeCell ref="C17:C20"/>
    <mergeCell ref="C21:C23"/>
  </mergeCells>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A12" sqref="A12"/>
    </sheetView>
  </sheetViews>
  <sheetFormatPr defaultRowHeight="15"/>
  <sheetData>
    <row r="1" spans="1:2">
      <c r="A1" s="43" t="s">
        <v>31</v>
      </c>
      <c r="B1" s="44" t="s">
        <v>180</v>
      </c>
    </row>
    <row r="2" spans="1:2">
      <c r="A2" s="43" t="s">
        <v>26</v>
      </c>
      <c r="B2" s="44" t="s">
        <v>180</v>
      </c>
    </row>
    <row r="3" spans="1:2">
      <c r="A3" s="46" t="s">
        <v>31</v>
      </c>
      <c r="B3" s="47" t="s">
        <v>181</v>
      </c>
    </row>
    <row r="4" spans="1:2">
      <c r="A4" s="43" t="s">
        <v>31</v>
      </c>
      <c r="B4" s="44" t="s">
        <v>180</v>
      </c>
    </row>
    <row r="5" spans="1:2">
      <c r="A5" s="43" t="s">
        <v>31</v>
      </c>
      <c r="B5" s="44" t="s">
        <v>182</v>
      </c>
    </row>
    <row r="6" spans="1:2">
      <c r="A6" s="43" t="s">
        <v>31</v>
      </c>
      <c r="B6" s="44" t="s">
        <v>182</v>
      </c>
    </row>
    <row r="7" spans="1:2">
      <c r="A7" s="43" t="s">
        <v>31</v>
      </c>
      <c r="B7" s="44" t="s">
        <v>184</v>
      </c>
    </row>
    <row r="8" spans="1:2">
      <c r="A8" s="43" t="s">
        <v>28</v>
      </c>
      <c r="B8" s="44" t="s">
        <v>184</v>
      </c>
    </row>
    <row r="9" spans="1:2">
      <c r="A9" s="43" t="s">
        <v>31</v>
      </c>
      <c r="B9" s="44" t="s">
        <v>183</v>
      </c>
    </row>
    <row r="10" spans="1:2">
      <c r="A10" s="43" t="s">
        <v>31</v>
      </c>
      <c r="B10" s="44" t="s">
        <v>183</v>
      </c>
    </row>
    <row r="11" spans="1:2">
      <c r="A11" s="43" t="s">
        <v>31</v>
      </c>
      <c r="B11" s="44" t="s">
        <v>183</v>
      </c>
    </row>
    <row r="12" spans="1:2">
      <c r="A12" s="43" t="s">
        <v>31</v>
      </c>
      <c r="B12" s="44" t="s">
        <v>183</v>
      </c>
    </row>
    <row r="13" spans="1:2">
      <c r="A13" s="43" t="s">
        <v>31</v>
      </c>
      <c r="B13" s="44" t="s">
        <v>184</v>
      </c>
    </row>
    <row r="14" spans="1:2">
      <c r="A14" s="43" t="s">
        <v>186</v>
      </c>
      <c r="B14" s="44" t="s">
        <v>183</v>
      </c>
    </row>
    <row r="15" spans="1:2">
      <c r="A15" s="43" t="s">
        <v>186</v>
      </c>
      <c r="B15" s="44" t="s">
        <v>183</v>
      </c>
    </row>
    <row r="16" spans="1:2">
      <c r="A16" s="43" t="s">
        <v>186</v>
      </c>
      <c r="B16" s="44" t="s">
        <v>183</v>
      </c>
    </row>
    <row r="17" spans="1:2">
      <c r="A17" s="43" t="s">
        <v>31</v>
      </c>
      <c r="B17" s="44" t="s">
        <v>187</v>
      </c>
    </row>
    <row r="18" spans="1:2">
      <c r="A18" s="43" t="s">
        <v>31</v>
      </c>
      <c r="B18" s="44" t="s">
        <v>188</v>
      </c>
    </row>
    <row r="19" spans="1:2">
      <c r="A19" s="43" t="s">
        <v>31</v>
      </c>
      <c r="B19" s="45" t="s">
        <v>183</v>
      </c>
    </row>
    <row r="20" spans="1:2">
      <c r="A20" s="43" t="s">
        <v>31</v>
      </c>
      <c r="B20" s="50" t="s">
        <v>189</v>
      </c>
    </row>
    <row r="21" spans="1:2">
      <c r="A21" s="51" t="s">
        <v>190</v>
      </c>
      <c r="B21" s="48" t="s">
        <v>183</v>
      </c>
    </row>
    <row r="22" spans="1:2">
      <c r="A22" s="43" t="s">
        <v>31</v>
      </c>
      <c r="B22" s="48" t="s">
        <v>183</v>
      </c>
    </row>
    <row r="23" spans="1:2">
      <c r="A23" s="52" t="s">
        <v>190</v>
      </c>
      <c r="B23" s="48" t="s">
        <v>183</v>
      </c>
    </row>
    <row r="24" spans="1:2">
      <c r="A24" s="53" t="s">
        <v>191</v>
      </c>
      <c r="B24" s="48" t="s">
        <v>183</v>
      </c>
    </row>
    <row r="25" spans="1:2">
      <c r="A25" s="43" t="s">
        <v>31</v>
      </c>
      <c r="B25" s="48" t="s">
        <v>183</v>
      </c>
    </row>
    <row r="26" spans="1:2">
      <c r="A26" s="52" t="s">
        <v>190</v>
      </c>
      <c r="B26" s="49" t="s">
        <v>183</v>
      </c>
    </row>
    <row r="27" spans="1:2">
      <c r="A27" s="52" t="s">
        <v>190</v>
      </c>
      <c r="B27" s="49" t="s">
        <v>183</v>
      </c>
    </row>
    <row r="28" spans="1:2">
      <c r="A28" s="52" t="s">
        <v>190</v>
      </c>
      <c r="B28" s="49" t="s">
        <v>183</v>
      </c>
    </row>
    <row r="29" spans="1:2">
      <c r="A29" s="43" t="s">
        <v>31</v>
      </c>
      <c r="B29" s="49" t="s">
        <v>183</v>
      </c>
    </row>
    <row r="30" spans="1:2">
      <c r="A30" s="43" t="s">
        <v>31</v>
      </c>
      <c r="B30" s="49" t="s">
        <v>183</v>
      </c>
    </row>
    <row r="31" spans="1:2">
      <c r="A31" s="43" t="s">
        <v>31</v>
      </c>
      <c r="B31" s="49" t="s">
        <v>183</v>
      </c>
    </row>
    <row r="32" spans="1:2">
      <c r="A32" s="43" t="s">
        <v>31</v>
      </c>
      <c r="B32" s="49" t="s">
        <v>183</v>
      </c>
    </row>
    <row r="33" spans="1:2">
      <c r="A33" s="43" t="s">
        <v>31</v>
      </c>
      <c r="B33" s="49" t="s">
        <v>182</v>
      </c>
    </row>
    <row r="34" spans="1:2">
      <c r="A34" s="43" t="s">
        <v>31</v>
      </c>
      <c r="B34" s="49" t="s">
        <v>192</v>
      </c>
    </row>
    <row r="35" spans="1:2">
      <c r="A35" s="43" t="s">
        <v>31</v>
      </c>
      <c r="B35" s="49" t="s">
        <v>183</v>
      </c>
    </row>
    <row r="36" spans="1:2">
      <c r="A36" s="43" t="s">
        <v>31</v>
      </c>
      <c r="B36" s="49" t="s">
        <v>185</v>
      </c>
    </row>
    <row r="37" spans="1:2">
      <c r="A37" s="54" t="s">
        <v>190</v>
      </c>
      <c r="B37" s="49" t="s">
        <v>182</v>
      </c>
    </row>
    <row r="38" spans="1:2">
      <c r="A38" s="43" t="s">
        <v>31</v>
      </c>
      <c r="B38" s="49" t="s">
        <v>184</v>
      </c>
    </row>
    <row r="39" spans="1:2">
      <c r="A39" s="43" t="s">
        <v>31</v>
      </c>
      <c r="B39" s="49" t="s">
        <v>182</v>
      </c>
    </row>
    <row r="40" spans="1:2">
      <c r="A40" s="43" t="s">
        <v>31</v>
      </c>
      <c r="B40" s="49" t="s">
        <v>182</v>
      </c>
    </row>
    <row r="41" spans="1:2">
      <c r="A41" s="43" t="s">
        <v>31</v>
      </c>
      <c r="B41" s="49" t="s">
        <v>182</v>
      </c>
    </row>
    <row r="42" spans="1:2">
      <c r="A42" s="43" t="s">
        <v>31</v>
      </c>
      <c r="B42" s="49" t="s">
        <v>182</v>
      </c>
    </row>
    <row r="43" spans="1:2">
      <c r="A43" s="43" t="s">
        <v>31</v>
      </c>
      <c r="B43" s="49" t="s">
        <v>182</v>
      </c>
    </row>
  </sheetData>
  <phoneticPr fontId="12" type="noConversion"/>
  <conditionalFormatting sqref="A1:A20 A22 A25 A29:A36 A38:A43">
    <cfRule type="cellIs" dxfId="5" priority="1" operator="equal">
      <formula>$K$7</formula>
    </cfRule>
    <cfRule type="cellIs" dxfId="4" priority="2" stopIfTrue="1" operator="equal">
      <formula>$K$6</formula>
    </cfRule>
    <cfRule type="cellIs" dxfId="3" priority="3" stopIfTrue="1" operator="equal">
      <formula>$K$5</formula>
    </cfRule>
    <cfRule type="cellIs" dxfId="2" priority="4" stopIfTrue="1" operator="equal">
      <formula>$K$4</formula>
    </cfRule>
    <cfRule type="cellIs" dxfId="1" priority="5" stopIfTrue="1" operator="equal">
      <formula>$K$3</formula>
    </cfRule>
    <cfRule type="cellIs" dxfId="0" priority="6" stopIfTrue="1" operator="equal">
      <formula>$K$2</formula>
    </cfRule>
  </conditionalFormatting>
  <dataValidations count="1">
    <dataValidation type="list" allowBlank="1" showInputMessage="1" showErrorMessage="1" sqref="A1:A20 A38:A43 A29:A36 A25 A22">
      <formula1>$K$2:$K$7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W30"/>
  <sheetViews>
    <sheetView workbookViewId="0">
      <pane ySplit="1" topLeftCell="A2" activePane="bottomLeft" state="frozen"/>
      <selection activeCell="E23" sqref="E23"/>
      <selection pane="bottomLeft" activeCell="E23" sqref="E23"/>
    </sheetView>
  </sheetViews>
  <sheetFormatPr defaultColWidth="9" defaultRowHeight="12.75"/>
  <cols>
    <col min="1" max="2" width="8.42578125" style="63" bestFit="1" customWidth="1"/>
    <col min="3" max="3" width="12.42578125" style="63" bestFit="1" customWidth="1"/>
    <col min="4" max="4" width="18.42578125" style="63" customWidth="1"/>
    <col min="5" max="5" width="16.7109375" style="63" bestFit="1" customWidth="1"/>
    <col min="6" max="6" width="9" style="63" bestFit="1" customWidth="1"/>
    <col min="7" max="8" width="12.42578125" style="63" bestFit="1" customWidth="1"/>
    <col min="9" max="9" width="10.140625" style="63" customWidth="1"/>
    <col min="10" max="10" width="9" style="63"/>
    <col min="11" max="11" width="8.42578125" style="63" bestFit="1" customWidth="1"/>
    <col min="12" max="12" width="13.7109375" style="63" bestFit="1" customWidth="1"/>
    <col min="13" max="16384" width="9" style="63"/>
  </cols>
  <sheetData>
    <row r="1" spans="1:12" ht="48">
      <c r="A1" s="60" t="s">
        <v>230</v>
      </c>
      <c r="B1" s="60" t="s">
        <v>231</v>
      </c>
      <c r="C1" s="61" t="s">
        <v>232</v>
      </c>
      <c r="D1" s="62" t="s">
        <v>233</v>
      </c>
      <c r="E1" s="60" t="s">
        <v>234</v>
      </c>
      <c r="F1" s="60" t="s">
        <v>235</v>
      </c>
      <c r="G1" s="61" t="s">
        <v>236</v>
      </c>
      <c r="H1" s="60" t="s">
        <v>237</v>
      </c>
      <c r="I1" s="62" t="s">
        <v>238</v>
      </c>
      <c r="J1" s="62" t="s">
        <v>239</v>
      </c>
      <c r="K1" s="62" t="s">
        <v>334</v>
      </c>
      <c r="L1" s="73" t="s">
        <v>413</v>
      </c>
    </row>
    <row r="2" spans="1:12" ht="73.5">
      <c r="A2" s="59" t="s">
        <v>196</v>
      </c>
      <c r="B2" s="70" t="s">
        <v>335</v>
      </c>
      <c r="C2" s="59" t="s">
        <v>336</v>
      </c>
      <c r="D2" s="70" t="s">
        <v>337</v>
      </c>
      <c r="E2" s="65" t="s">
        <v>338</v>
      </c>
      <c r="F2" s="74" t="s">
        <v>339</v>
      </c>
      <c r="G2" s="69">
        <v>41386</v>
      </c>
      <c r="H2" s="69">
        <v>41386</v>
      </c>
      <c r="I2" s="70" t="s">
        <v>340</v>
      </c>
      <c r="J2" s="64"/>
      <c r="K2" s="64"/>
      <c r="L2" s="38" t="s">
        <v>221</v>
      </c>
    </row>
    <row r="3" spans="1:12" ht="48">
      <c r="A3" s="59" t="s">
        <v>197</v>
      </c>
      <c r="B3" s="70" t="s">
        <v>341</v>
      </c>
      <c r="C3" s="59" t="s">
        <v>223</v>
      </c>
      <c r="D3" s="70" t="s">
        <v>342</v>
      </c>
      <c r="E3" s="65" t="s">
        <v>222</v>
      </c>
      <c r="F3" s="74" t="s">
        <v>339</v>
      </c>
      <c r="G3" s="69">
        <v>41386</v>
      </c>
      <c r="H3" s="69">
        <v>41386</v>
      </c>
      <c r="I3" s="70" t="s">
        <v>343</v>
      </c>
      <c r="J3" s="64"/>
      <c r="K3" s="64"/>
      <c r="L3" s="38" t="s">
        <v>221</v>
      </c>
    </row>
    <row r="4" spans="1:12" ht="60">
      <c r="A4" s="59" t="s">
        <v>198</v>
      </c>
      <c r="B4" s="70" t="s">
        <v>341</v>
      </c>
      <c r="C4" s="59" t="s">
        <v>223</v>
      </c>
      <c r="D4" s="70" t="s">
        <v>344</v>
      </c>
      <c r="E4" s="65" t="s">
        <v>145</v>
      </c>
      <c r="F4" s="74" t="s">
        <v>339</v>
      </c>
      <c r="G4" s="69">
        <v>41386</v>
      </c>
      <c r="H4" s="69">
        <v>41386</v>
      </c>
      <c r="I4" s="70" t="s">
        <v>345</v>
      </c>
      <c r="J4" s="64"/>
      <c r="K4" s="64"/>
      <c r="L4" s="38" t="s">
        <v>221</v>
      </c>
    </row>
    <row r="5" spans="1:12" ht="61.5">
      <c r="A5" s="59" t="s">
        <v>200</v>
      </c>
      <c r="B5" s="70" t="s">
        <v>346</v>
      </c>
      <c r="C5" s="59" t="s">
        <v>224</v>
      </c>
      <c r="D5" s="70" t="s">
        <v>347</v>
      </c>
      <c r="E5" s="65" t="s">
        <v>145</v>
      </c>
      <c r="F5" s="74" t="s">
        <v>339</v>
      </c>
      <c r="G5" s="69">
        <v>41390</v>
      </c>
      <c r="H5" s="69">
        <v>41390</v>
      </c>
      <c r="I5" s="70" t="s">
        <v>348</v>
      </c>
      <c r="J5" s="64"/>
      <c r="K5" s="64"/>
      <c r="L5" s="38" t="s">
        <v>221</v>
      </c>
    </row>
    <row r="6" spans="1:12" ht="99.75">
      <c r="A6" s="59" t="s">
        <v>202</v>
      </c>
      <c r="B6" s="70" t="s">
        <v>346</v>
      </c>
      <c r="C6" s="59" t="s">
        <v>224</v>
      </c>
      <c r="D6" s="70" t="s">
        <v>349</v>
      </c>
      <c r="E6" s="65" t="s">
        <v>145</v>
      </c>
      <c r="F6" s="74" t="s">
        <v>350</v>
      </c>
      <c r="G6" s="69">
        <v>41400</v>
      </c>
      <c r="H6" s="69">
        <v>41392</v>
      </c>
      <c r="I6" s="70" t="s">
        <v>351</v>
      </c>
      <c r="J6" s="64"/>
      <c r="K6" s="64"/>
      <c r="L6" s="38" t="s">
        <v>221</v>
      </c>
    </row>
    <row r="7" spans="1:12" ht="62.25">
      <c r="A7" s="59" t="s">
        <v>203</v>
      </c>
      <c r="B7" s="70" t="s">
        <v>346</v>
      </c>
      <c r="C7" s="59" t="s">
        <v>224</v>
      </c>
      <c r="D7" s="70" t="s">
        <v>352</v>
      </c>
      <c r="E7" s="65" t="s">
        <v>145</v>
      </c>
      <c r="F7" s="74" t="s">
        <v>339</v>
      </c>
      <c r="G7" s="69">
        <v>41390</v>
      </c>
      <c r="H7" s="69">
        <v>41390</v>
      </c>
      <c r="I7" s="70" t="s">
        <v>353</v>
      </c>
      <c r="J7" s="64"/>
      <c r="K7" s="64"/>
      <c r="L7" s="38" t="s">
        <v>221</v>
      </c>
    </row>
    <row r="8" spans="1:12" ht="164.25">
      <c r="A8" s="59" t="s">
        <v>206</v>
      </c>
      <c r="B8" s="70" t="s">
        <v>346</v>
      </c>
      <c r="C8" s="59" t="s">
        <v>224</v>
      </c>
      <c r="D8" s="70" t="s">
        <v>354</v>
      </c>
      <c r="E8" s="65" t="s">
        <v>145</v>
      </c>
      <c r="F8" s="74" t="s">
        <v>339</v>
      </c>
      <c r="G8" s="69">
        <v>41390</v>
      </c>
      <c r="H8" s="69">
        <v>41388</v>
      </c>
      <c r="I8" s="70" t="s">
        <v>355</v>
      </c>
      <c r="J8" s="64"/>
      <c r="K8" s="64"/>
      <c r="L8" s="38" t="s">
        <v>221</v>
      </c>
    </row>
    <row r="9" spans="1:12" ht="135.75">
      <c r="A9" s="59" t="s">
        <v>207</v>
      </c>
      <c r="B9" s="70" t="s">
        <v>346</v>
      </c>
      <c r="C9" s="59" t="s">
        <v>224</v>
      </c>
      <c r="D9" s="70" t="s">
        <v>356</v>
      </c>
      <c r="E9" s="65" t="s">
        <v>145</v>
      </c>
      <c r="F9" s="74" t="s">
        <v>339</v>
      </c>
      <c r="G9" s="69">
        <v>41390</v>
      </c>
      <c r="H9" s="69">
        <v>41390</v>
      </c>
      <c r="I9" s="70" t="s">
        <v>357</v>
      </c>
      <c r="J9" s="64"/>
      <c r="K9" s="64"/>
      <c r="L9" s="38" t="s">
        <v>221</v>
      </c>
    </row>
    <row r="10" spans="1:12" ht="170.25">
      <c r="A10" s="59" t="s">
        <v>208</v>
      </c>
      <c r="B10" s="70" t="s">
        <v>346</v>
      </c>
      <c r="C10" s="59" t="s">
        <v>224</v>
      </c>
      <c r="D10" s="70" t="s">
        <v>358</v>
      </c>
      <c r="E10" s="65" t="s">
        <v>145</v>
      </c>
      <c r="F10" s="74" t="s">
        <v>339</v>
      </c>
      <c r="G10" s="69">
        <v>41387</v>
      </c>
      <c r="H10" s="69">
        <v>41387</v>
      </c>
      <c r="I10" s="70" t="s">
        <v>359</v>
      </c>
      <c r="J10" s="64"/>
      <c r="K10" s="64"/>
      <c r="L10" s="38" t="s">
        <v>221</v>
      </c>
    </row>
    <row r="11" spans="1:12" ht="72">
      <c r="A11" s="59" t="s">
        <v>209</v>
      </c>
      <c r="B11" s="70" t="s">
        <v>346</v>
      </c>
      <c r="C11" s="59" t="s">
        <v>224</v>
      </c>
      <c r="D11" s="70" t="s">
        <v>360</v>
      </c>
      <c r="E11" s="65" t="s">
        <v>145</v>
      </c>
      <c r="F11" s="74" t="s">
        <v>339</v>
      </c>
      <c r="G11" s="69">
        <v>41387</v>
      </c>
      <c r="H11" s="69">
        <v>41387</v>
      </c>
      <c r="I11" s="70" t="s">
        <v>361</v>
      </c>
      <c r="J11" s="64"/>
      <c r="K11" s="64"/>
      <c r="L11" s="38" t="s">
        <v>221</v>
      </c>
    </row>
    <row r="12" spans="1:12" ht="171.75">
      <c r="A12" s="59" t="s">
        <v>210</v>
      </c>
      <c r="B12" s="70" t="s">
        <v>346</v>
      </c>
      <c r="C12" s="59" t="s">
        <v>224</v>
      </c>
      <c r="D12" s="70" t="s">
        <v>362</v>
      </c>
      <c r="E12" s="65" t="s">
        <v>145</v>
      </c>
      <c r="F12" s="74" t="s">
        <v>339</v>
      </c>
      <c r="G12" s="69">
        <v>41388</v>
      </c>
      <c r="H12" s="69">
        <v>41388</v>
      </c>
      <c r="I12" s="70" t="s">
        <v>363</v>
      </c>
      <c r="J12" s="64"/>
      <c r="K12" s="64"/>
      <c r="L12" s="38" t="s">
        <v>221</v>
      </c>
    </row>
    <row r="13" spans="1:12" ht="289.5">
      <c r="A13" s="59" t="s">
        <v>211</v>
      </c>
      <c r="B13" s="70" t="s">
        <v>364</v>
      </c>
      <c r="C13" s="59" t="s">
        <v>224</v>
      </c>
      <c r="D13" s="70" t="s">
        <v>365</v>
      </c>
      <c r="E13" s="65" t="s">
        <v>145</v>
      </c>
      <c r="F13" s="74" t="s">
        <v>339</v>
      </c>
      <c r="G13" s="69">
        <v>41388</v>
      </c>
      <c r="H13" s="69">
        <v>41388</v>
      </c>
      <c r="I13" s="70" t="s">
        <v>366</v>
      </c>
      <c r="J13" s="64"/>
      <c r="K13" s="64"/>
      <c r="L13" s="38" t="s">
        <v>221</v>
      </c>
    </row>
    <row r="14" spans="1:12" ht="36.75">
      <c r="A14" s="59" t="s">
        <v>212</v>
      </c>
      <c r="B14" s="70" t="s">
        <v>364</v>
      </c>
      <c r="C14" s="59" t="s">
        <v>224</v>
      </c>
      <c r="D14" s="70" t="s">
        <v>367</v>
      </c>
      <c r="E14" s="65" t="s">
        <v>145</v>
      </c>
      <c r="F14" s="74" t="s">
        <v>339</v>
      </c>
      <c r="G14" s="69">
        <v>41391</v>
      </c>
      <c r="H14" s="69">
        <v>41391</v>
      </c>
      <c r="I14" s="70" t="s">
        <v>368</v>
      </c>
      <c r="J14" s="64"/>
      <c r="K14" s="64"/>
      <c r="L14" s="38" t="s">
        <v>221</v>
      </c>
    </row>
    <row r="15" spans="1:12" ht="172.5">
      <c r="A15" s="59" t="s">
        <v>213</v>
      </c>
      <c r="B15" s="70" t="s">
        <v>346</v>
      </c>
      <c r="C15" s="59" t="s">
        <v>224</v>
      </c>
      <c r="D15" s="70" t="s">
        <v>369</v>
      </c>
      <c r="E15" s="65" t="s">
        <v>145</v>
      </c>
      <c r="F15" s="74" t="s">
        <v>339</v>
      </c>
      <c r="G15" s="69">
        <v>41391</v>
      </c>
      <c r="H15" s="69">
        <v>41391</v>
      </c>
      <c r="I15" s="70" t="s">
        <v>370</v>
      </c>
      <c r="J15" s="64"/>
      <c r="K15" s="64"/>
      <c r="L15" s="38" t="s">
        <v>221</v>
      </c>
    </row>
    <row r="16" spans="1:12" ht="174.75">
      <c r="A16" s="59" t="s">
        <v>215</v>
      </c>
      <c r="B16" s="70" t="s">
        <v>346</v>
      </c>
      <c r="C16" s="59" t="s">
        <v>224</v>
      </c>
      <c r="D16" s="70" t="s">
        <v>371</v>
      </c>
      <c r="E16" s="65" t="s">
        <v>145</v>
      </c>
      <c r="F16" s="74" t="s">
        <v>339</v>
      </c>
      <c r="G16" s="69">
        <v>41392</v>
      </c>
      <c r="H16" s="69">
        <v>41392</v>
      </c>
      <c r="I16" s="70" t="s">
        <v>372</v>
      </c>
      <c r="J16" s="64"/>
      <c r="K16" s="64"/>
      <c r="L16" s="38" t="s">
        <v>221</v>
      </c>
    </row>
    <row r="17" spans="1:16377" ht="86.25">
      <c r="A17" s="59" t="s">
        <v>216</v>
      </c>
      <c r="B17" s="70" t="s">
        <v>346</v>
      </c>
      <c r="C17" s="59" t="s">
        <v>224</v>
      </c>
      <c r="D17" s="70" t="s">
        <v>373</v>
      </c>
      <c r="E17" s="65" t="s">
        <v>145</v>
      </c>
      <c r="F17" s="74" t="s">
        <v>339</v>
      </c>
      <c r="G17" s="69">
        <v>41390</v>
      </c>
      <c r="H17" s="69">
        <v>41390</v>
      </c>
      <c r="I17" s="70" t="s">
        <v>374</v>
      </c>
      <c r="J17" s="64"/>
      <c r="K17" s="64"/>
      <c r="L17" s="38" t="s">
        <v>221</v>
      </c>
    </row>
    <row r="18" spans="1:16377" ht="63">
      <c r="A18" s="59" t="s">
        <v>217</v>
      </c>
      <c r="B18" s="70" t="s">
        <v>346</v>
      </c>
      <c r="C18" s="59" t="s">
        <v>224</v>
      </c>
      <c r="D18" s="70" t="s">
        <v>375</v>
      </c>
      <c r="E18" s="65" t="s">
        <v>145</v>
      </c>
      <c r="F18" s="74" t="s">
        <v>339</v>
      </c>
      <c r="G18" s="69">
        <v>41390</v>
      </c>
      <c r="H18" s="69">
        <v>41390</v>
      </c>
      <c r="I18" s="70" t="s">
        <v>376</v>
      </c>
      <c r="J18" s="64"/>
      <c r="K18" s="64"/>
      <c r="L18" s="38" t="s">
        <v>221</v>
      </c>
    </row>
    <row r="19" spans="1:16377" ht="51">
      <c r="A19" s="59" t="s">
        <v>218</v>
      </c>
      <c r="B19" s="70" t="s">
        <v>346</v>
      </c>
      <c r="C19" s="59" t="s">
        <v>224</v>
      </c>
      <c r="D19" s="70" t="s">
        <v>377</v>
      </c>
      <c r="E19" s="65" t="s">
        <v>145</v>
      </c>
      <c r="F19" s="74" t="s">
        <v>339</v>
      </c>
      <c r="G19" s="69">
        <v>41390</v>
      </c>
      <c r="H19" s="69">
        <v>41390</v>
      </c>
      <c r="I19" s="70" t="s">
        <v>378</v>
      </c>
      <c r="J19" s="64"/>
      <c r="K19" s="64"/>
      <c r="L19" s="38" t="s">
        <v>221</v>
      </c>
    </row>
    <row r="20" spans="1:16377" ht="63.75">
      <c r="A20" s="59" t="s">
        <v>219</v>
      </c>
      <c r="B20" s="70" t="s">
        <v>346</v>
      </c>
      <c r="C20" s="59" t="s">
        <v>224</v>
      </c>
      <c r="D20" s="70" t="s">
        <v>379</v>
      </c>
      <c r="E20" s="65" t="s">
        <v>145</v>
      </c>
      <c r="F20" s="74" t="s">
        <v>339</v>
      </c>
      <c r="G20" s="69">
        <v>41390</v>
      </c>
      <c r="H20" s="69">
        <v>41390</v>
      </c>
      <c r="I20" s="70" t="s">
        <v>380</v>
      </c>
      <c r="J20" s="64"/>
      <c r="K20" s="64"/>
      <c r="L20" s="38" t="s">
        <v>221</v>
      </c>
    </row>
    <row r="21" spans="1:16377" ht="60.75">
      <c r="A21" s="59" t="s">
        <v>220</v>
      </c>
      <c r="B21" s="70" t="s">
        <v>346</v>
      </c>
      <c r="C21" s="59" t="s">
        <v>224</v>
      </c>
      <c r="D21" s="70" t="s">
        <v>381</v>
      </c>
      <c r="E21" s="65" t="s">
        <v>145</v>
      </c>
      <c r="F21" s="74" t="s">
        <v>339</v>
      </c>
      <c r="G21" s="69">
        <v>41396</v>
      </c>
      <c r="H21" s="69">
        <v>41396</v>
      </c>
      <c r="I21" s="70" t="s">
        <v>382</v>
      </c>
      <c r="J21" s="64"/>
      <c r="K21" s="64"/>
      <c r="L21" s="38" t="s">
        <v>221</v>
      </c>
    </row>
    <row r="22" spans="1:16377" ht="36">
      <c r="A22" s="59" t="s">
        <v>383</v>
      </c>
      <c r="B22" s="59" t="s">
        <v>144</v>
      </c>
      <c r="C22" s="64" t="s">
        <v>224</v>
      </c>
      <c r="D22" s="64" t="s">
        <v>384</v>
      </c>
      <c r="E22" s="59" t="s">
        <v>385</v>
      </c>
      <c r="F22" s="66" t="s">
        <v>386</v>
      </c>
      <c r="G22" s="66">
        <v>41389</v>
      </c>
      <c r="H22" s="66">
        <v>41389</v>
      </c>
      <c r="I22" s="64"/>
      <c r="J22" s="64"/>
      <c r="K22" s="64"/>
      <c r="L22" s="38" t="s">
        <v>221</v>
      </c>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58"/>
      <c r="CI22" s="58"/>
      <c r="CJ22" s="58"/>
      <c r="CK22" s="58"/>
      <c r="CL22" s="58"/>
      <c r="CM22" s="58"/>
      <c r="CN22" s="58"/>
      <c r="CO22" s="58"/>
      <c r="CP22" s="58"/>
      <c r="CQ22" s="58"/>
      <c r="CR22" s="58"/>
      <c r="CS22" s="58"/>
      <c r="CT22" s="58"/>
      <c r="CU22" s="58"/>
      <c r="CV22" s="58"/>
      <c r="CW22" s="58"/>
      <c r="CX22" s="58"/>
      <c r="CY22" s="58"/>
      <c r="CZ22" s="58"/>
      <c r="DA22" s="58"/>
      <c r="DB22" s="58"/>
      <c r="DC22" s="58"/>
      <c r="DD22" s="58"/>
      <c r="DE22" s="58"/>
      <c r="DF22" s="58"/>
      <c r="DG22" s="58"/>
      <c r="DH22" s="58"/>
      <c r="DI22" s="58"/>
      <c r="DJ22" s="58"/>
      <c r="DK22" s="58"/>
      <c r="DL22" s="58"/>
      <c r="DM22" s="58"/>
      <c r="DN22" s="58"/>
      <c r="DO22" s="58"/>
      <c r="DP22" s="58"/>
      <c r="DQ22" s="58"/>
      <c r="DR22" s="58"/>
      <c r="DS22" s="58"/>
      <c r="DT22" s="58"/>
      <c r="DU22" s="58"/>
      <c r="DV22" s="58"/>
      <c r="DW22" s="58"/>
      <c r="DX22" s="58"/>
      <c r="DY22" s="58"/>
      <c r="DZ22" s="58"/>
      <c r="EA22" s="58"/>
      <c r="EB22" s="58"/>
      <c r="EC22" s="58"/>
      <c r="ED22" s="58"/>
      <c r="EE22" s="58"/>
      <c r="EF22" s="58"/>
      <c r="EG22" s="58"/>
      <c r="EH22" s="58"/>
      <c r="EI22" s="58"/>
      <c r="EJ22" s="58"/>
      <c r="EK22" s="58"/>
      <c r="EL22" s="58"/>
      <c r="EM22" s="58"/>
      <c r="EN22" s="58"/>
      <c r="EO22" s="58"/>
      <c r="EP22" s="58"/>
      <c r="EQ22" s="58"/>
      <c r="ER22" s="58"/>
      <c r="ES22" s="58"/>
      <c r="ET22" s="58"/>
      <c r="EU22" s="58"/>
      <c r="EV22" s="58"/>
      <c r="EW22" s="58"/>
      <c r="EX22" s="58"/>
      <c r="EY22" s="58"/>
      <c r="EZ22" s="58"/>
      <c r="FA22" s="58"/>
      <c r="FB22" s="58"/>
      <c r="FC22" s="58"/>
      <c r="FD22" s="58"/>
      <c r="FE22" s="58"/>
      <c r="FF22" s="58"/>
      <c r="FG22" s="58"/>
      <c r="FH22" s="58"/>
      <c r="FI22" s="58"/>
      <c r="FJ22" s="58"/>
      <c r="FK22" s="58"/>
      <c r="FL22" s="58"/>
      <c r="FM22" s="58"/>
      <c r="FN22" s="58"/>
      <c r="FO22" s="58"/>
      <c r="FP22" s="58"/>
      <c r="FQ22" s="58"/>
      <c r="FR22" s="58"/>
      <c r="FS22" s="58"/>
      <c r="FT22" s="58"/>
      <c r="FU22" s="58"/>
      <c r="FV22" s="58"/>
      <c r="FW22" s="58"/>
      <c r="FX22" s="58"/>
      <c r="FY22" s="58"/>
      <c r="FZ22" s="58"/>
      <c r="GA22" s="58"/>
      <c r="GB22" s="58"/>
      <c r="GC22" s="58"/>
      <c r="GD22" s="58"/>
      <c r="GE22" s="58"/>
      <c r="GF22" s="58"/>
      <c r="GG22" s="58"/>
      <c r="GH22" s="58"/>
      <c r="GI22" s="58"/>
      <c r="GJ22" s="58"/>
      <c r="GK22" s="58"/>
      <c r="GL22" s="58"/>
      <c r="GM22" s="58"/>
      <c r="GN22" s="58"/>
      <c r="GO22" s="58"/>
      <c r="GP22" s="58"/>
      <c r="GQ22" s="58"/>
      <c r="GR22" s="58"/>
      <c r="GS22" s="58"/>
      <c r="GT22" s="58"/>
      <c r="GU22" s="58"/>
      <c r="GV22" s="58"/>
      <c r="GW22" s="58"/>
      <c r="GX22" s="58"/>
      <c r="GY22" s="58"/>
      <c r="GZ22" s="58"/>
      <c r="HA22" s="58"/>
      <c r="HB22" s="58"/>
      <c r="HC22" s="58"/>
      <c r="HD22" s="58"/>
      <c r="HE22" s="58"/>
      <c r="HF22" s="58"/>
      <c r="HG22" s="58"/>
      <c r="HH22" s="58"/>
      <c r="HI22" s="58"/>
      <c r="HJ22" s="58"/>
      <c r="HK22" s="58"/>
      <c r="HL22" s="58"/>
      <c r="HM22" s="58"/>
      <c r="HN22" s="58"/>
      <c r="HO22" s="58"/>
      <c r="HP22" s="58"/>
      <c r="HQ22" s="58"/>
      <c r="HR22" s="58"/>
      <c r="HS22" s="58"/>
      <c r="HT22" s="58"/>
      <c r="HU22" s="58"/>
      <c r="HV22" s="58"/>
      <c r="HW22" s="58"/>
      <c r="HX22" s="58"/>
      <c r="HY22" s="58"/>
      <c r="HZ22" s="58"/>
      <c r="IA22" s="58"/>
      <c r="IB22" s="58"/>
      <c r="IC22" s="58"/>
      <c r="ID22" s="58"/>
      <c r="IE22" s="58"/>
      <c r="IF22" s="58"/>
      <c r="IG22" s="58"/>
      <c r="IH22" s="58"/>
      <c r="II22" s="58"/>
      <c r="IJ22" s="58"/>
      <c r="IK22" s="58"/>
      <c r="IL22" s="58"/>
      <c r="IM22" s="58"/>
      <c r="IN22" s="58"/>
      <c r="IO22" s="58"/>
      <c r="IP22" s="58"/>
      <c r="IQ22" s="58"/>
      <c r="IR22" s="58"/>
      <c r="IS22" s="58"/>
      <c r="IT22" s="58"/>
      <c r="IU22" s="58"/>
      <c r="IV22" s="58"/>
      <c r="IW22" s="58"/>
      <c r="IX22" s="58"/>
      <c r="IY22" s="58"/>
      <c r="IZ22" s="58"/>
      <c r="JA22" s="58"/>
      <c r="JB22" s="58"/>
      <c r="JC22" s="58"/>
      <c r="JD22" s="58"/>
      <c r="JE22" s="58"/>
      <c r="JF22" s="58"/>
      <c r="JG22" s="58"/>
      <c r="JH22" s="58"/>
      <c r="JI22" s="58"/>
      <c r="JJ22" s="58"/>
      <c r="JK22" s="58"/>
      <c r="JL22" s="58"/>
      <c r="JM22" s="58"/>
      <c r="JN22" s="58"/>
      <c r="JO22" s="58"/>
      <c r="JP22" s="58"/>
      <c r="JQ22" s="58"/>
      <c r="JR22" s="58"/>
      <c r="JS22" s="58"/>
      <c r="JT22" s="58"/>
      <c r="JU22" s="58"/>
      <c r="JV22" s="58"/>
      <c r="JW22" s="58"/>
      <c r="JX22" s="58"/>
      <c r="JY22" s="58"/>
      <c r="JZ22" s="58"/>
      <c r="KA22" s="58"/>
      <c r="KB22" s="58"/>
      <c r="KC22" s="58"/>
      <c r="KD22" s="58"/>
      <c r="KE22" s="58"/>
      <c r="KF22" s="58"/>
      <c r="KG22" s="58"/>
      <c r="KH22" s="58"/>
      <c r="KI22" s="58"/>
      <c r="KJ22" s="58"/>
      <c r="KK22" s="58"/>
      <c r="KL22" s="58"/>
      <c r="KM22" s="58"/>
      <c r="KN22" s="58"/>
      <c r="KO22" s="58"/>
      <c r="KP22" s="58"/>
      <c r="KQ22" s="58"/>
      <c r="KR22" s="58"/>
      <c r="KS22" s="58"/>
      <c r="KT22" s="58"/>
      <c r="KU22" s="58"/>
      <c r="KV22" s="58"/>
      <c r="KW22" s="58"/>
      <c r="KX22" s="58"/>
      <c r="KY22" s="58"/>
      <c r="KZ22" s="58"/>
      <c r="LA22" s="58"/>
      <c r="LB22" s="58"/>
      <c r="LC22" s="58"/>
      <c r="LD22" s="58"/>
      <c r="LE22" s="58"/>
      <c r="LF22" s="58"/>
      <c r="LG22" s="58"/>
      <c r="LH22" s="58"/>
      <c r="LI22" s="58"/>
      <c r="LJ22" s="58"/>
      <c r="LK22" s="58"/>
      <c r="LL22" s="58"/>
      <c r="LM22" s="58"/>
      <c r="LN22" s="58"/>
      <c r="LO22" s="58"/>
      <c r="LP22" s="58"/>
      <c r="LQ22" s="58"/>
      <c r="LR22" s="58"/>
      <c r="LS22" s="58"/>
      <c r="LT22" s="58"/>
      <c r="LU22" s="58"/>
      <c r="LV22" s="58"/>
      <c r="LW22" s="58"/>
      <c r="LX22" s="58"/>
      <c r="LY22" s="58"/>
      <c r="LZ22" s="58"/>
      <c r="MA22" s="58"/>
      <c r="MB22" s="58"/>
      <c r="MC22" s="58"/>
      <c r="MD22" s="58"/>
      <c r="ME22" s="58"/>
      <c r="MF22" s="58"/>
      <c r="MG22" s="58"/>
      <c r="MH22" s="58"/>
      <c r="MI22" s="58"/>
      <c r="MJ22" s="58"/>
      <c r="MK22" s="58"/>
      <c r="ML22" s="58"/>
      <c r="MM22" s="58"/>
      <c r="MN22" s="58"/>
      <c r="MO22" s="58"/>
      <c r="MP22" s="58"/>
      <c r="MQ22" s="58"/>
      <c r="MR22" s="58"/>
      <c r="MS22" s="58"/>
      <c r="MT22" s="58"/>
      <c r="MU22" s="58"/>
      <c r="MV22" s="58"/>
      <c r="MW22" s="58"/>
      <c r="MX22" s="58"/>
      <c r="MY22" s="58"/>
      <c r="MZ22" s="58"/>
      <c r="NA22" s="58"/>
      <c r="NB22" s="58"/>
      <c r="NC22" s="58"/>
      <c r="ND22" s="58"/>
      <c r="NE22" s="58"/>
      <c r="NF22" s="58"/>
      <c r="NG22" s="58"/>
      <c r="NH22" s="58"/>
      <c r="NI22" s="58"/>
      <c r="NJ22" s="58"/>
      <c r="NK22" s="58"/>
      <c r="NL22" s="58"/>
      <c r="NM22" s="58"/>
      <c r="NN22" s="58"/>
      <c r="NO22" s="58"/>
      <c r="NP22" s="58"/>
      <c r="NQ22" s="58"/>
      <c r="NR22" s="58"/>
      <c r="NS22" s="58"/>
      <c r="NT22" s="58"/>
      <c r="NU22" s="58"/>
      <c r="NV22" s="58"/>
      <c r="NW22" s="58"/>
      <c r="NX22" s="58"/>
      <c r="NY22" s="58"/>
      <c r="NZ22" s="58"/>
      <c r="OA22" s="58"/>
      <c r="OB22" s="58"/>
      <c r="OC22" s="58"/>
      <c r="OD22" s="58"/>
      <c r="OE22" s="58"/>
      <c r="OF22" s="58"/>
      <c r="OG22" s="58"/>
      <c r="OH22" s="58"/>
      <c r="OI22" s="58"/>
      <c r="OJ22" s="58"/>
      <c r="OK22" s="58"/>
      <c r="OL22" s="58"/>
      <c r="OM22" s="58"/>
      <c r="ON22" s="58"/>
      <c r="OO22" s="58"/>
      <c r="OP22" s="58"/>
      <c r="OQ22" s="58"/>
      <c r="OR22" s="58"/>
      <c r="OS22" s="58"/>
      <c r="OT22" s="58"/>
      <c r="OU22" s="58"/>
      <c r="OV22" s="58"/>
      <c r="OW22" s="58"/>
      <c r="OX22" s="58"/>
      <c r="OY22" s="58"/>
      <c r="OZ22" s="58"/>
      <c r="PA22" s="58"/>
      <c r="PB22" s="58"/>
      <c r="PC22" s="58"/>
      <c r="PD22" s="58"/>
      <c r="PE22" s="58"/>
      <c r="PF22" s="58"/>
      <c r="PG22" s="58"/>
      <c r="PH22" s="58"/>
      <c r="PI22" s="58"/>
      <c r="PJ22" s="58"/>
      <c r="PK22" s="58"/>
      <c r="PL22" s="58"/>
      <c r="PM22" s="58"/>
      <c r="PN22" s="58"/>
      <c r="PO22" s="58"/>
      <c r="PP22" s="58"/>
      <c r="PQ22" s="58"/>
      <c r="PR22" s="58"/>
      <c r="PS22" s="58"/>
      <c r="PT22" s="58"/>
      <c r="PU22" s="58"/>
      <c r="PV22" s="58"/>
      <c r="PW22" s="58"/>
      <c r="PX22" s="58"/>
      <c r="PY22" s="58"/>
      <c r="PZ22" s="58"/>
      <c r="QA22" s="58"/>
      <c r="QB22" s="58"/>
      <c r="QC22" s="58"/>
      <c r="QD22" s="58"/>
      <c r="QE22" s="58"/>
      <c r="QF22" s="58"/>
      <c r="QG22" s="58"/>
      <c r="QH22" s="58"/>
      <c r="QI22" s="58"/>
      <c r="QJ22" s="58"/>
      <c r="QK22" s="58"/>
      <c r="QL22" s="58"/>
      <c r="QM22" s="58"/>
      <c r="QN22" s="58"/>
      <c r="QO22" s="58"/>
      <c r="QP22" s="58"/>
      <c r="QQ22" s="58"/>
      <c r="QR22" s="58"/>
      <c r="QS22" s="58"/>
      <c r="QT22" s="58"/>
      <c r="QU22" s="58"/>
      <c r="QV22" s="58"/>
      <c r="QW22" s="58"/>
      <c r="QX22" s="58"/>
      <c r="QY22" s="58"/>
      <c r="QZ22" s="58"/>
      <c r="RA22" s="58"/>
      <c r="RB22" s="58"/>
      <c r="RC22" s="58"/>
      <c r="RD22" s="58"/>
      <c r="RE22" s="58"/>
      <c r="RF22" s="58"/>
      <c r="RG22" s="58"/>
      <c r="RH22" s="58"/>
      <c r="RI22" s="58"/>
      <c r="RJ22" s="58"/>
      <c r="RK22" s="58"/>
      <c r="RL22" s="58"/>
      <c r="RM22" s="58"/>
      <c r="RN22" s="58"/>
      <c r="RO22" s="58"/>
      <c r="RP22" s="58"/>
      <c r="RQ22" s="58"/>
      <c r="RR22" s="58"/>
      <c r="RS22" s="58"/>
      <c r="RT22" s="58"/>
      <c r="RU22" s="58"/>
      <c r="RV22" s="58"/>
      <c r="RW22" s="58"/>
      <c r="RX22" s="58"/>
      <c r="RY22" s="58"/>
      <c r="RZ22" s="58"/>
      <c r="SA22" s="58"/>
      <c r="SB22" s="58"/>
      <c r="SC22" s="58"/>
      <c r="SD22" s="58"/>
      <c r="SE22" s="58"/>
      <c r="SF22" s="58"/>
      <c r="SG22" s="58"/>
      <c r="SH22" s="58"/>
      <c r="SI22" s="58"/>
      <c r="SJ22" s="58"/>
      <c r="SK22" s="58"/>
      <c r="SL22" s="58"/>
      <c r="SM22" s="58"/>
      <c r="SN22" s="58"/>
      <c r="SO22" s="58"/>
      <c r="SP22" s="58"/>
      <c r="SQ22" s="58"/>
      <c r="SR22" s="58"/>
      <c r="SS22" s="58"/>
      <c r="ST22" s="58"/>
      <c r="SU22" s="58"/>
      <c r="SV22" s="58"/>
      <c r="SW22" s="58"/>
      <c r="SX22" s="58"/>
      <c r="SY22" s="58"/>
      <c r="SZ22" s="58"/>
      <c r="TA22" s="58"/>
      <c r="TB22" s="58"/>
      <c r="TC22" s="58"/>
      <c r="TD22" s="58"/>
      <c r="TE22" s="58"/>
      <c r="TF22" s="58"/>
      <c r="TG22" s="58"/>
      <c r="TH22" s="58"/>
      <c r="TI22" s="58"/>
      <c r="TJ22" s="58"/>
      <c r="TK22" s="58"/>
      <c r="TL22" s="58"/>
      <c r="TM22" s="58"/>
      <c r="TN22" s="58"/>
      <c r="TO22" s="58"/>
      <c r="TP22" s="58"/>
      <c r="TQ22" s="58"/>
      <c r="TR22" s="58"/>
      <c r="TS22" s="58"/>
      <c r="TT22" s="58"/>
      <c r="TU22" s="58"/>
      <c r="TV22" s="58"/>
      <c r="TW22" s="58"/>
      <c r="TX22" s="58"/>
      <c r="TY22" s="58"/>
      <c r="TZ22" s="58"/>
      <c r="UA22" s="58"/>
      <c r="UB22" s="58"/>
      <c r="UC22" s="58"/>
      <c r="UD22" s="58"/>
      <c r="UE22" s="58"/>
      <c r="UF22" s="58"/>
      <c r="UG22" s="58"/>
      <c r="UH22" s="58"/>
      <c r="UI22" s="58"/>
      <c r="UJ22" s="58"/>
      <c r="UK22" s="58"/>
      <c r="UL22" s="58"/>
      <c r="UM22" s="58"/>
      <c r="UN22" s="58"/>
      <c r="UO22" s="58"/>
      <c r="UP22" s="58"/>
      <c r="UQ22" s="58"/>
      <c r="UR22" s="58"/>
      <c r="US22" s="58"/>
      <c r="UT22" s="58"/>
      <c r="UU22" s="58"/>
      <c r="UV22" s="58"/>
      <c r="UW22" s="58"/>
      <c r="UX22" s="58"/>
      <c r="UY22" s="58"/>
      <c r="UZ22" s="58"/>
      <c r="VA22" s="58"/>
      <c r="VB22" s="58"/>
      <c r="VC22" s="58"/>
      <c r="VD22" s="58"/>
      <c r="VE22" s="58"/>
      <c r="VF22" s="58"/>
      <c r="VG22" s="58"/>
      <c r="VH22" s="58"/>
      <c r="VI22" s="58"/>
      <c r="VJ22" s="58"/>
      <c r="VK22" s="58"/>
      <c r="VL22" s="58"/>
      <c r="VM22" s="58"/>
      <c r="VN22" s="58"/>
      <c r="VO22" s="58"/>
      <c r="VP22" s="58"/>
      <c r="VQ22" s="58"/>
      <c r="VR22" s="58"/>
      <c r="VS22" s="58"/>
      <c r="VT22" s="58"/>
      <c r="VU22" s="58"/>
      <c r="VV22" s="58"/>
      <c r="VW22" s="58"/>
      <c r="VX22" s="58"/>
      <c r="VY22" s="58"/>
      <c r="VZ22" s="58"/>
      <c r="WA22" s="58"/>
      <c r="WB22" s="58"/>
      <c r="WC22" s="58"/>
      <c r="WD22" s="58"/>
      <c r="WE22" s="58"/>
      <c r="WF22" s="58"/>
      <c r="WG22" s="58"/>
      <c r="WH22" s="58"/>
      <c r="WI22" s="58"/>
      <c r="WJ22" s="58"/>
      <c r="WK22" s="58"/>
      <c r="WL22" s="58"/>
      <c r="WM22" s="58"/>
      <c r="WN22" s="58"/>
      <c r="WO22" s="58"/>
      <c r="WP22" s="58"/>
      <c r="WQ22" s="58"/>
      <c r="WR22" s="58"/>
      <c r="WS22" s="58"/>
      <c r="WT22" s="58"/>
      <c r="WU22" s="58"/>
      <c r="WV22" s="58"/>
      <c r="WW22" s="58"/>
      <c r="WX22" s="58"/>
      <c r="WY22" s="58"/>
      <c r="WZ22" s="58"/>
      <c r="XA22" s="58"/>
      <c r="XB22" s="58"/>
      <c r="XC22" s="58"/>
      <c r="XD22" s="58"/>
      <c r="XE22" s="58"/>
      <c r="XF22" s="58"/>
      <c r="XG22" s="58"/>
      <c r="XH22" s="58"/>
      <c r="XI22" s="58"/>
      <c r="XJ22" s="58"/>
      <c r="XK22" s="58"/>
      <c r="XL22" s="58"/>
      <c r="XM22" s="58"/>
      <c r="XN22" s="58"/>
      <c r="XO22" s="58"/>
      <c r="XP22" s="58"/>
      <c r="XQ22" s="58"/>
      <c r="XR22" s="58"/>
      <c r="XS22" s="58"/>
      <c r="XT22" s="58"/>
      <c r="XU22" s="58"/>
      <c r="XV22" s="58"/>
      <c r="XW22" s="58"/>
      <c r="XX22" s="58"/>
      <c r="XY22" s="58"/>
      <c r="XZ22" s="58"/>
      <c r="YA22" s="58"/>
      <c r="YB22" s="58"/>
      <c r="YC22" s="58"/>
      <c r="YD22" s="58"/>
      <c r="YE22" s="58"/>
      <c r="YF22" s="58"/>
      <c r="YG22" s="58"/>
      <c r="YH22" s="58"/>
      <c r="YI22" s="58"/>
      <c r="YJ22" s="58"/>
      <c r="YK22" s="58"/>
      <c r="YL22" s="58"/>
      <c r="YM22" s="58"/>
      <c r="YN22" s="58"/>
      <c r="YO22" s="58"/>
      <c r="YP22" s="58"/>
      <c r="YQ22" s="58"/>
      <c r="YR22" s="58"/>
      <c r="YS22" s="58"/>
      <c r="YT22" s="58"/>
      <c r="YU22" s="58"/>
      <c r="YV22" s="58"/>
      <c r="YW22" s="58"/>
      <c r="YX22" s="58"/>
      <c r="YY22" s="58"/>
      <c r="YZ22" s="58"/>
      <c r="ZA22" s="58"/>
      <c r="ZB22" s="58"/>
      <c r="ZC22" s="58"/>
      <c r="ZD22" s="58"/>
      <c r="ZE22" s="58"/>
      <c r="ZF22" s="58"/>
      <c r="ZG22" s="58"/>
      <c r="ZH22" s="58"/>
      <c r="ZI22" s="58"/>
      <c r="ZJ22" s="58"/>
      <c r="ZK22" s="58"/>
      <c r="ZL22" s="58"/>
      <c r="ZM22" s="58"/>
      <c r="ZN22" s="58"/>
      <c r="ZO22" s="58"/>
      <c r="ZP22" s="58"/>
      <c r="ZQ22" s="58"/>
      <c r="ZR22" s="58"/>
      <c r="ZS22" s="58"/>
      <c r="ZT22" s="58"/>
      <c r="ZU22" s="58"/>
      <c r="ZV22" s="58"/>
      <c r="ZW22" s="58"/>
      <c r="ZX22" s="58"/>
      <c r="ZY22" s="58"/>
      <c r="ZZ22" s="58"/>
      <c r="AAA22" s="58"/>
      <c r="AAB22" s="58"/>
      <c r="AAC22" s="58"/>
      <c r="AAD22" s="58"/>
      <c r="AAE22" s="58"/>
      <c r="AAF22" s="58"/>
      <c r="AAG22" s="58"/>
      <c r="AAH22" s="58"/>
      <c r="AAI22" s="58"/>
      <c r="AAJ22" s="58"/>
      <c r="AAK22" s="58"/>
      <c r="AAL22" s="58"/>
      <c r="AAM22" s="58"/>
      <c r="AAN22" s="58"/>
      <c r="AAO22" s="58"/>
      <c r="AAP22" s="58"/>
      <c r="AAQ22" s="58"/>
      <c r="AAR22" s="58"/>
      <c r="AAS22" s="58"/>
      <c r="AAT22" s="58"/>
      <c r="AAU22" s="58"/>
      <c r="AAV22" s="58"/>
      <c r="AAW22" s="58"/>
      <c r="AAX22" s="58"/>
      <c r="AAY22" s="58"/>
      <c r="AAZ22" s="58"/>
      <c r="ABA22" s="58"/>
      <c r="ABB22" s="58"/>
      <c r="ABC22" s="58"/>
      <c r="ABD22" s="58"/>
      <c r="ABE22" s="58"/>
      <c r="ABF22" s="58"/>
      <c r="ABG22" s="58"/>
      <c r="ABH22" s="58"/>
      <c r="ABI22" s="58"/>
      <c r="ABJ22" s="58"/>
      <c r="ABK22" s="58"/>
      <c r="ABL22" s="58"/>
      <c r="ABM22" s="58"/>
      <c r="ABN22" s="58"/>
      <c r="ABO22" s="58"/>
      <c r="ABP22" s="58"/>
      <c r="ABQ22" s="58"/>
      <c r="ABR22" s="58"/>
      <c r="ABS22" s="58"/>
      <c r="ABT22" s="58"/>
      <c r="ABU22" s="58"/>
      <c r="ABV22" s="58"/>
      <c r="ABW22" s="58"/>
      <c r="ABX22" s="58"/>
      <c r="ABY22" s="58"/>
      <c r="ABZ22" s="58"/>
      <c r="ACA22" s="58"/>
      <c r="ACB22" s="58"/>
      <c r="ACC22" s="58"/>
      <c r="ACD22" s="58"/>
      <c r="ACE22" s="58"/>
      <c r="ACF22" s="58"/>
      <c r="ACG22" s="58"/>
      <c r="ACH22" s="58"/>
      <c r="ACI22" s="58"/>
      <c r="ACJ22" s="58"/>
      <c r="ACK22" s="58"/>
      <c r="ACL22" s="58"/>
      <c r="ACM22" s="58"/>
      <c r="ACN22" s="58"/>
      <c r="ACO22" s="58"/>
      <c r="ACP22" s="58"/>
      <c r="ACQ22" s="58"/>
      <c r="ACR22" s="58"/>
      <c r="ACS22" s="58"/>
      <c r="ACT22" s="58"/>
      <c r="ACU22" s="58"/>
      <c r="ACV22" s="58"/>
      <c r="ACW22" s="58"/>
      <c r="ACX22" s="58"/>
      <c r="ACY22" s="58"/>
      <c r="ACZ22" s="58"/>
      <c r="ADA22" s="58"/>
      <c r="ADB22" s="58"/>
      <c r="ADC22" s="58"/>
      <c r="ADD22" s="58"/>
      <c r="ADE22" s="58"/>
      <c r="ADF22" s="58"/>
      <c r="ADG22" s="58"/>
      <c r="ADH22" s="58"/>
      <c r="ADI22" s="58"/>
      <c r="ADJ22" s="58"/>
      <c r="ADK22" s="58"/>
      <c r="ADL22" s="58"/>
      <c r="ADM22" s="58"/>
      <c r="ADN22" s="58"/>
      <c r="ADO22" s="58"/>
      <c r="ADP22" s="58"/>
      <c r="ADQ22" s="58"/>
      <c r="ADR22" s="58"/>
      <c r="ADS22" s="58"/>
      <c r="ADT22" s="58"/>
      <c r="ADU22" s="58"/>
      <c r="ADV22" s="58"/>
      <c r="ADW22" s="58"/>
      <c r="ADX22" s="58"/>
      <c r="ADY22" s="58"/>
      <c r="ADZ22" s="58"/>
      <c r="AEA22" s="58"/>
      <c r="AEB22" s="58"/>
      <c r="AEC22" s="58"/>
      <c r="AED22" s="58"/>
      <c r="AEE22" s="58"/>
      <c r="AEF22" s="58"/>
      <c r="AEG22" s="58"/>
      <c r="AEH22" s="58"/>
      <c r="AEI22" s="58"/>
      <c r="AEJ22" s="58"/>
      <c r="AEK22" s="58"/>
      <c r="AEL22" s="58"/>
      <c r="AEM22" s="58"/>
      <c r="AEN22" s="58"/>
      <c r="AEO22" s="58"/>
      <c r="AEP22" s="58"/>
      <c r="AEQ22" s="58"/>
      <c r="AER22" s="58"/>
      <c r="AES22" s="58"/>
      <c r="AET22" s="58"/>
      <c r="AEU22" s="58"/>
      <c r="AEV22" s="58"/>
      <c r="AEW22" s="58"/>
      <c r="AEX22" s="58"/>
      <c r="AEY22" s="58"/>
      <c r="AEZ22" s="58"/>
      <c r="AFA22" s="58"/>
      <c r="AFB22" s="58"/>
      <c r="AFC22" s="58"/>
      <c r="AFD22" s="58"/>
      <c r="AFE22" s="58"/>
      <c r="AFF22" s="58"/>
      <c r="AFG22" s="58"/>
      <c r="AFH22" s="58"/>
      <c r="AFI22" s="58"/>
      <c r="AFJ22" s="58"/>
      <c r="AFK22" s="58"/>
      <c r="AFL22" s="58"/>
      <c r="AFM22" s="58"/>
      <c r="AFN22" s="58"/>
      <c r="AFO22" s="58"/>
      <c r="AFP22" s="58"/>
      <c r="AFQ22" s="58"/>
      <c r="AFR22" s="58"/>
      <c r="AFS22" s="58"/>
      <c r="AFT22" s="58"/>
      <c r="AFU22" s="58"/>
      <c r="AFV22" s="58"/>
      <c r="AFW22" s="58"/>
      <c r="AFX22" s="58"/>
      <c r="AFY22" s="58"/>
      <c r="AFZ22" s="58"/>
      <c r="AGA22" s="58"/>
      <c r="AGB22" s="58"/>
      <c r="AGC22" s="58"/>
      <c r="AGD22" s="58"/>
      <c r="AGE22" s="58"/>
      <c r="AGF22" s="58"/>
      <c r="AGG22" s="58"/>
      <c r="AGH22" s="58"/>
      <c r="AGI22" s="58"/>
      <c r="AGJ22" s="58"/>
      <c r="AGK22" s="58"/>
      <c r="AGL22" s="58"/>
      <c r="AGM22" s="58"/>
      <c r="AGN22" s="58"/>
      <c r="AGO22" s="58"/>
      <c r="AGP22" s="58"/>
      <c r="AGQ22" s="58"/>
      <c r="AGR22" s="58"/>
      <c r="AGS22" s="58"/>
      <c r="AGT22" s="58"/>
      <c r="AGU22" s="58"/>
      <c r="AGV22" s="58"/>
      <c r="AGW22" s="58"/>
      <c r="AGX22" s="58"/>
      <c r="AGY22" s="58"/>
      <c r="AGZ22" s="58"/>
      <c r="AHA22" s="58"/>
      <c r="AHB22" s="58"/>
      <c r="AHC22" s="58"/>
      <c r="AHD22" s="58"/>
      <c r="AHE22" s="58"/>
      <c r="AHF22" s="58"/>
      <c r="AHG22" s="58"/>
      <c r="AHH22" s="58"/>
      <c r="AHI22" s="58"/>
      <c r="AHJ22" s="58"/>
      <c r="AHK22" s="58"/>
      <c r="AHL22" s="58"/>
      <c r="AHM22" s="58"/>
      <c r="AHN22" s="58"/>
      <c r="AHO22" s="58"/>
      <c r="AHP22" s="58"/>
      <c r="AHQ22" s="58"/>
      <c r="AHR22" s="58"/>
      <c r="AHS22" s="58"/>
      <c r="AHT22" s="58"/>
      <c r="AHU22" s="58"/>
      <c r="AHV22" s="58"/>
      <c r="AHW22" s="58"/>
      <c r="AHX22" s="58"/>
      <c r="AHY22" s="58"/>
      <c r="AHZ22" s="58"/>
      <c r="AIA22" s="58"/>
      <c r="AIB22" s="58"/>
      <c r="AIC22" s="58"/>
      <c r="AID22" s="58"/>
      <c r="AIE22" s="58"/>
      <c r="AIF22" s="58"/>
      <c r="AIG22" s="58"/>
      <c r="AIH22" s="58"/>
      <c r="AII22" s="58"/>
      <c r="AIJ22" s="58"/>
      <c r="AIK22" s="58"/>
      <c r="AIL22" s="58"/>
      <c r="AIM22" s="58"/>
      <c r="AIN22" s="58"/>
      <c r="AIO22" s="58"/>
      <c r="AIP22" s="58"/>
      <c r="AIQ22" s="58"/>
      <c r="AIR22" s="58"/>
      <c r="AIS22" s="58"/>
      <c r="AIT22" s="58"/>
      <c r="AIU22" s="58"/>
      <c r="AIV22" s="58"/>
      <c r="AIW22" s="58"/>
      <c r="AIX22" s="58"/>
      <c r="AIY22" s="58"/>
      <c r="AIZ22" s="58"/>
      <c r="AJA22" s="58"/>
      <c r="AJB22" s="58"/>
      <c r="AJC22" s="58"/>
      <c r="AJD22" s="58"/>
      <c r="AJE22" s="58"/>
      <c r="AJF22" s="58"/>
      <c r="AJG22" s="58"/>
      <c r="AJH22" s="58"/>
      <c r="AJI22" s="58"/>
      <c r="AJJ22" s="58"/>
      <c r="AJK22" s="58"/>
      <c r="AJL22" s="58"/>
      <c r="AJM22" s="58"/>
      <c r="AJN22" s="58"/>
      <c r="AJO22" s="58"/>
      <c r="AJP22" s="58"/>
      <c r="AJQ22" s="58"/>
      <c r="AJR22" s="58"/>
      <c r="AJS22" s="58"/>
      <c r="AJT22" s="58"/>
      <c r="AJU22" s="58"/>
      <c r="AJV22" s="58"/>
      <c r="AJW22" s="58"/>
      <c r="AJX22" s="58"/>
      <c r="AJY22" s="58"/>
      <c r="AJZ22" s="58"/>
      <c r="AKA22" s="58"/>
      <c r="AKB22" s="58"/>
      <c r="AKC22" s="58"/>
      <c r="AKD22" s="58"/>
      <c r="AKE22" s="58"/>
      <c r="AKF22" s="58"/>
      <c r="AKG22" s="58"/>
      <c r="AKH22" s="58"/>
      <c r="AKI22" s="58"/>
      <c r="AKJ22" s="58"/>
      <c r="AKK22" s="58"/>
      <c r="AKL22" s="58"/>
      <c r="AKM22" s="58"/>
      <c r="AKN22" s="58"/>
      <c r="AKO22" s="58"/>
      <c r="AKP22" s="58"/>
      <c r="AKQ22" s="58"/>
      <c r="AKR22" s="58"/>
      <c r="AKS22" s="58"/>
      <c r="AKT22" s="58"/>
      <c r="AKU22" s="58"/>
      <c r="AKV22" s="58"/>
      <c r="AKW22" s="58"/>
      <c r="AKX22" s="58"/>
      <c r="AKY22" s="58"/>
      <c r="AKZ22" s="58"/>
      <c r="ALA22" s="58"/>
      <c r="ALB22" s="58"/>
      <c r="ALC22" s="58"/>
      <c r="ALD22" s="58"/>
      <c r="ALE22" s="58"/>
      <c r="ALF22" s="58"/>
      <c r="ALG22" s="58"/>
      <c r="ALH22" s="58"/>
      <c r="ALI22" s="58"/>
      <c r="ALJ22" s="58"/>
      <c r="ALK22" s="58"/>
      <c r="ALL22" s="58"/>
      <c r="ALM22" s="58"/>
      <c r="ALN22" s="58"/>
      <c r="ALO22" s="58"/>
      <c r="ALP22" s="58"/>
      <c r="ALQ22" s="58"/>
      <c r="ALR22" s="58"/>
      <c r="ALS22" s="58"/>
      <c r="ALT22" s="58"/>
      <c r="ALU22" s="58"/>
      <c r="ALV22" s="58"/>
      <c r="ALW22" s="58"/>
      <c r="ALX22" s="58"/>
      <c r="ALY22" s="58"/>
      <c r="ALZ22" s="58"/>
      <c r="AMA22" s="58"/>
      <c r="AMB22" s="58"/>
      <c r="AMC22" s="58"/>
      <c r="AMD22" s="58"/>
      <c r="AME22" s="58"/>
      <c r="AMF22" s="58"/>
      <c r="AMG22" s="58"/>
      <c r="AMH22" s="58"/>
      <c r="AMI22" s="58"/>
      <c r="AMJ22" s="58"/>
      <c r="AMK22" s="58"/>
      <c r="AML22" s="58"/>
      <c r="AMM22" s="58"/>
      <c r="AMN22" s="58"/>
      <c r="AMO22" s="58"/>
      <c r="AMP22" s="58"/>
      <c r="AMQ22" s="58"/>
      <c r="AMR22" s="58"/>
      <c r="AMS22" s="58"/>
      <c r="AMT22" s="58"/>
      <c r="AMU22" s="58"/>
      <c r="AMV22" s="58"/>
      <c r="AMW22" s="58"/>
      <c r="AMX22" s="58"/>
      <c r="AMY22" s="58"/>
      <c r="AMZ22" s="58"/>
      <c r="ANA22" s="58"/>
      <c r="ANB22" s="58"/>
      <c r="ANC22" s="58"/>
      <c r="AND22" s="58"/>
      <c r="ANE22" s="58"/>
      <c r="ANF22" s="58"/>
      <c r="ANG22" s="58"/>
      <c r="ANH22" s="58"/>
      <c r="ANI22" s="58"/>
      <c r="ANJ22" s="58"/>
      <c r="ANK22" s="58"/>
      <c r="ANL22" s="58"/>
      <c r="ANM22" s="58"/>
      <c r="ANN22" s="58"/>
      <c r="ANO22" s="58"/>
      <c r="ANP22" s="58"/>
      <c r="ANQ22" s="58"/>
      <c r="ANR22" s="58"/>
      <c r="ANS22" s="58"/>
      <c r="ANT22" s="58"/>
      <c r="ANU22" s="58"/>
      <c r="ANV22" s="58"/>
      <c r="ANW22" s="58"/>
      <c r="ANX22" s="58"/>
      <c r="ANY22" s="58"/>
      <c r="ANZ22" s="58"/>
      <c r="AOA22" s="58"/>
      <c r="AOB22" s="58"/>
      <c r="AOC22" s="58"/>
      <c r="AOD22" s="58"/>
      <c r="AOE22" s="58"/>
      <c r="AOF22" s="58"/>
      <c r="AOG22" s="58"/>
      <c r="AOH22" s="58"/>
      <c r="AOI22" s="58"/>
      <c r="AOJ22" s="58"/>
      <c r="AOK22" s="58"/>
      <c r="AOL22" s="58"/>
      <c r="AOM22" s="58"/>
      <c r="AON22" s="58"/>
      <c r="AOO22" s="58"/>
      <c r="AOP22" s="58"/>
      <c r="AOQ22" s="58"/>
      <c r="AOR22" s="58"/>
      <c r="AOS22" s="58"/>
      <c r="AOT22" s="58"/>
      <c r="AOU22" s="58"/>
      <c r="AOV22" s="58"/>
      <c r="AOW22" s="58"/>
      <c r="AOX22" s="58"/>
      <c r="AOY22" s="58"/>
      <c r="AOZ22" s="58"/>
      <c r="APA22" s="58"/>
      <c r="APB22" s="58"/>
      <c r="APC22" s="58"/>
      <c r="APD22" s="58"/>
      <c r="APE22" s="58"/>
      <c r="APF22" s="58"/>
      <c r="APG22" s="58"/>
      <c r="APH22" s="58"/>
      <c r="API22" s="58"/>
      <c r="APJ22" s="58"/>
      <c r="APK22" s="58"/>
      <c r="APL22" s="58"/>
      <c r="APM22" s="58"/>
      <c r="APN22" s="58"/>
      <c r="APO22" s="58"/>
      <c r="APP22" s="58"/>
      <c r="APQ22" s="58"/>
      <c r="APR22" s="58"/>
      <c r="APS22" s="58"/>
      <c r="APT22" s="58"/>
      <c r="APU22" s="58"/>
      <c r="APV22" s="58"/>
      <c r="APW22" s="58"/>
      <c r="APX22" s="58"/>
      <c r="APY22" s="58"/>
      <c r="APZ22" s="58"/>
      <c r="AQA22" s="58"/>
      <c r="AQB22" s="58"/>
      <c r="AQC22" s="58"/>
      <c r="AQD22" s="58"/>
      <c r="AQE22" s="58"/>
      <c r="AQF22" s="58"/>
      <c r="AQG22" s="58"/>
      <c r="AQH22" s="58"/>
      <c r="AQI22" s="58"/>
      <c r="AQJ22" s="58"/>
      <c r="AQK22" s="58"/>
      <c r="AQL22" s="58"/>
      <c r="AQM22" s="58"/>
      <c r="AQN22" s="58"/>
      <c r="AQO22" s="58"/>
      <c r="AQP22" s="58"/>
      <c r="AQQ22" s="58"/>
      <c r="AQR22" s="58"/>
      <c r="AQS22" s="58"/>
      <c r="AQT22" s="58"/>
      <c r="AQU22" s="58"/>
      <c r="AQV22" s="58"/>
      <c r="AQW22" s="58"/>
      <c r="AQX22" s="58"/>
      <c r="AQY22" s="58"/>
      <c r="AQZ22" s="58"/>
      <c r="ARA22" s="58"/>
      <c r="ARB22" s="58"/>
      <c r="ARC22" s="58"/>
      <c r="ARD22" s="58"/>
      <c r="ARE22" s="58"/>
      <c r="ARF22" s="58"/>
      <c r="ARG22" s="58"/>
      <c r="ARH22" s="58"/>
      <c r="ARI22" s="58"/>
      <c r="ARJ22" s="58"/>
      <c r="ARK22" s="58"/>
      <c r="ARL22" s="58"/>
      <c r="ARM22" s="58"/>
      <c r="ARN22" s="58"/>
      <c r="ARO22" s="58"/>
      <c r="ARP22" s="58"/>
      <c r="ARQ22" s="58"/>
      <c r="ARR22" s="58"/>
      <c r="ARS22" s="58"/>
      <c r="ART22" s="58"/>
      <c r="ARU22" s="58"/>
      <c r="ARV22" s="58"/>
      <c r="ARW22" s="58"/>
      <c r="ARX22" s="58"/>
      <c r="ARY22" s="58"/>
      <c r="ARZ22" s="58"/>
      <c r="ASA22" s="58"/>
      <c r="ASB22" s="58"/>
      <c r="ASC22" s="58"/>
      <c r="ASD22" s="58"/>
      <c r="ASE22" s="58"/>
      <c r="ASF22" s="58"/>
      <c r="ASG22" s="58"/>
      <c r="ASH22" s="58"/>
      <c r="ASI22" s="58"/>
      <c r="ASJ22" s="58"/>
      <c r="ASK22" s="58"/>
      <c r="ASL22" s="58"/>
      <c r="ASM22" s="58"/>
      <c r="ASN22" s="58"/>
      <c r="ASO22" s="58"/>
      <c r="ASP22" s="58"/>
      <c r="ASQ22" s="58"/>
      <c r="ASR22" s="58"/>
      <c r="ASS22" s="58"/>
      <c r="AST22" s="58"/>
      <c r="ASU22" s="58"/>
      <c r="ASV22" s="58"/>
      <c r="ASW22" s="58"/>
      <c r="ASX22" s="58"/>
      <c r="ASY22" s="58"/>
      <c r="ASZ22" s="58"/>
      <c r="ATA22" s="58"/>
      <c r="ATB22" s="58"/>
      <c r="ATC22" s="58"/>
      <c r="ATD22" s="58"/>
      <c r="ATE22" s="58"/>
      <c r="ATF22" s="58"/>
      <c r="ATG22" s="58"/>
      <c r="ATH22" s="58"/>
      <c r="ATI22" s="58"/>
      <c r="ATJ22" s="58"/>
      <c r="ATK22" s="58"/>
      <c r="ATL22" s="58"/>
      <c r="ATM22" s="58"/>
      <c r="ATN22" s="58"/>
      <c r="ATO22" s="58"/>
      <c r="ATP22" s="58"/>
      <c r="ATQ22" s="58"/>
      <c r="ATR22" s="58"/>
      <c r="ATS22" s="58"/>
      <c r="ATT22" s="58"/>
      <c r="ATU22" s="58"/>
      <c r="ATV22" s="58"/>
      <c r="ATW22" s="58"/>
      <c r="ATX22" s="58"/>
      <c r="ATY22" s="58"/>
      <c r="ATZ22" s="58"/>
      <c r="AUA22" s="58"/>
      <c r="AUB22" s="58"/>
      <c r="AUC22" s="58"/>
      <c r="AUD22" s="58"/>
      <c r="AUE22" s="58"/>
      <c r="AUF22" s="58"/>
      <c r="AUG22" s="58"/>
      <c r="AUH22" s="58"/>
      <c r="AUI22" s="58"/>
      <c r="AUJ22" s="58"/>
      <c r="AUK22" s="58"/>
      <c r="AUL22" s="58"/>
      <c r="AUM22" s="58"/>
      <c r="AUN22" s="58"/>
      <c r="AUO22" s="58"/>
      <c r="AUP22" s="58"/>
      <c r="AUQ22" s="58"/>
      <c r="AUR22" s="58"/>
      <c r="AUS22" s="58"/>
      <c r="AUT22" s="58"/>
      <c r="AUU22" s="58"/>
      <c r="AUV22" s="58"/>
      <c r="AUW22" s="58"/>
      <c r="AUX22" s="58"/>
      <c r="AUY22" s="58"/>
      <c r="AUZ22" s="58"/>
      <c r="AVA22" s="58"/>
      <c r="AVB22" s="58"/>
      <c r="AVC22" s="58"/>
      <c r="AVD22" s="58"/>
      <c r="AVE22" s="58"/>
      <c r="AVF22" s="58"/>
      <c r="AVG22" s="58"/>
      <c r="AVH22" s="58"/>
      <c r="AVI22" s="58"/>
      <c r="AVJ22" s="58"/>
      <c r="AVK22" s="58"/>
      <c r="AVL22" s="58"/>
      <c r="AVM22" s="58"/>
      <c r="AVN22" s="58"/>
      <c r="AVO22" s="58"/>
      <c r="AVP22" s="58"/>
      <c r="AVQ22" s="58"/>
      <c r="AVR22" s="58"/>
      <c r="AVS22" s="58"/>
      <c r="AVT22" s="58"/>
      <c r="AVU22" s="58"/>
      <c r="AVV22" s="58"/>
      <c r="AVW22" s="58"/>
      <c r="AVX22" s="58"/>
      <c r="AVY22" s="58"/>
      <c r="AVZ22" s="58"/>
      <c r="AWA22" s="58"/>
      <c r="AWB22" s="58"/>
      <c r="AWC22" s="58"/>
      <c r="AWD22" s="58"/>
      <c r="AWE22" s="58"/>
      <c r="AWF22" s="58"/>
      <c r="AWG22" s="58"/>
      <c r="AWH22" s="58"/>
      <c r="AWI22" s="58"/>
      <c r="AWJ22" s="58"/>
      <c r="AWK22" s="58"/>
      <c r="AWL22" s="58"/>
      <c r="AWM22" s="58"/>
      <c r="AWN22" s="58"/>
      <c r="AWO22" s="58"/>
      <c r="AWP22" s="58"/>
      <c r="AWQ22" s="58"/>
      <c r="AWR22" s="58"/>
      <c r="AWS22" s="58"/>
      <c r="AWT22" s="58"/>
      <c r="AWU22" s="58"/>
      <c r="AWV22" s="58"/>
      <c r="AWW22" s="58"/>
      <c r="AWX22" s="58"/>
      <c r="AWY22" s="58"/>
      <c r="AWZ22" s="58"/>
      <c r="AXA22" s="58"/>
      <c r="AXB22" s="58"/>
      <c r="AXC22" s="58"/>
      <c r="AXD22" s="58"/>
      <c r="AXE22" s="58"/>
      <c r="AXF22" s="58"/>
      <c r="AXG22" s="58"/>
      <c r="AXH22" s="58"/>
      <c r="AXI22" s="58"/>
      <c r="AXJ22" s="58"/>
      <c r="AXK22" s="58"/>
      <c r="AXL22" s="58"/>
      <c r="AXM22" s="58"/>
      <c r="AXN22" s="58"/>
      <c r="AXO22" s="58"/>
      <c r="AXP22" s="58"/>
      <c r="AXQ22" s="58"/>
      <c r="AXR22" s="58"/>
      <c r="AXS22" s="58"/>
      <c r="AXT22" s="58"/>
      <c r="AXU22" s="58"/>
      <c r="AXV22" s="58"/>
      <c r="AXW22" s="58"/>
      <c r="AXX22" s="58"/>
      <c r="AXY22" s="58"/>
      <c r="AXZ22" s="58"/>
      <c r="AYA22" s="58"/>
      <c r="AYB22" s="58"/>
      <c r="AYC22" s="58"/>
      <c r="AYD22" s="58"/>
      <c r="AYE22" s="58"/>
      <c r="AYF22" s="58"/>
      <c r="AYG22" s="58"/>
      <c r="AYH22" s="58"/>
      <c r="AYI22" s="58"/>
      <c r="AYJ22" s="58"/>
      <c r="AYK22" s="58"/>
      <c r="AYL22" s="58"/>
      <c r="AYM22" s="58"/>
      <c r="AYN22" s="58"/>
      <c r="AYO22" s="58"/>
      <c r="AYP22" s="58"/>
      <c r="AYQ22" s="58"/>
      <c r="AYR22" s="58"/>
      <c r="AYS22" s="58"/>
      <c r="AYT22" s="58"/>
      <c r="AYU22" s="58"/>
      <c r="AYV22" s="58"/>
      <c r="AYW22" s="58"/>
      <c r="AYX22" s="58"/>
      <c r="AYY22" s="58"/>
      <c r="AYZ22" s="58"/>
      <c r="AZA22" s="58"/>
      <c r="AZB22" s="58"/>
      <c r="AZC22" s="58"/>
      <c r="AZD22" s="58"/>
      <c r="AZE22" s="58"/>
      <c r="AZF22" s="58"/>
      <c r="AZG22" s="58"/>
      <c r="AZH22" s="58"/>
      <c r="AZI22" s="58"/>
      <c r="AZJ22" s="58"/>
      <c r="AZK22" s="58"/>
      <c r="AZL22" s="58"/>
      <c r="AZM22" s="58"/>
      <c r="AZN22" s="58"/>
      <c r="AZO22" s="58"/>
      <c r="AZP22" s="58"/>
      <c r="AZQ22" s="58"/>
      <c r="AZR22" s="58"/>
      <c r="AZS22" s="58"/>
      <c r="AZT22" s="58"/>
      <c r="AZU22" s="58"/>
      <c r="AZV22" s="58"/>
      <c r="AZW22" s="58"/>
      <c r="AZX22" s="58"/>
      <c r="AZY22" s="58"/>
      <c r="AZZ22" s="58"/>
      <c r="BAA22" s="58"/>
      <c r="BAB22" s="58"/>
      <c r="BAC22" s="58"/>
      <c r="BAD22" s="58"/>
      <c r="BAE22" s="58"/>
      <c r="BAF22" s="58"/>
      <c r="BAG22" s="58"/>
      <c r="BAH22" s="58"/>
      <c r="BAI22" s="58"/>
      <c r="BAJ22" s="58"/>
      <c r="BAK22" s="58"/>
      <c r="BAL22" s="58"/>
      <c r="BAM22" s="58"/>
      <c r="BAN22" s="58"/>
      <c r="BAO22" s="58"/>
      <c r="BAP22" s="58"/>
      <c r="BAQ22" s="58"/>
      <c r="BAR22" s="58"/>
      <c r="BAS22" s="58"/>
      <c r="BAT22" s="58"/>
      <c r="BAU22" s="58"/>
      <c r="BAV22" s="58"/>
      <c r="BAW22" s="58"/>
      <c r="BAX22" s="58"/>
      <c r="BAY22" s="58"/>
      <c r="BAZ22" s="58"/>
      <c r="BBA22" s="58"/>
      <c r="BBB22" s="58"/>
      <c r="BBC22" s="58"/>
      <c r="BBD22" s="58"/>
      <c r="BBE22" s="58"/>
      <c r="BBF22" s="58"/>
      <c r="BBG22" s="58"/>
      <c r="BBH22" s="58"/>
      <c r="BBI22" s="58"/>
      <c r="BBJ22" s="58"/>
      <c r="BBK22" s="58"/>
      <c r="BBL22" s="58"/>
      <c r="BBM22" s="58"/>
      <c r="BBN22" s="58"/>
      <c r="BBO22" s="58"/>
      <c r="BBP22" s="58"/>
      <c r="BBQ22" s="58"/>
      <c r="BBR22" s="58"/>
      <c r="BBS22" s="58"/>
      <c r="BBT22" s="58"/>
      <c r="BBU22" s="58"/>
      <c r="BBV22" s="58"/>
      <c r="BBW22" s="58"/>
      <c r="BBX22" s="58"/>
      <c r="BBY22" s="58"/>
      <c r="BBZ22" s="58"/>
      <c r="BCA22" s="58"/>
      <c r="BCB22" s="58"/>
      <c r="BCC22" s="58"/>
      <c r="BCD22" s="58"/>
      <c r="BCE22" s="58"/>
      <c r="BCF22" s="58"/>
      <c r="BCG22" s="58"/>
      <c r="BCH22" s="58"/>
      <c r="BCI22" s="58"/>
      <c r="BCJ22" s="58"/>
      <c r="BCK22" s="58"/>
      <c r="BCL22" s="58"/>
      <c r="BCM22" s="58"/>
      <c r="BCN22" s="58"/>
      <c r="BCO22" s="58"/>
      <c r="BCP22" s="58"/>
      <c r="BCQ22" s="58"/>
      <c r="BCR22" s="58"/>
      <c r="BCS22" s="58"/>
      <c r="BCT22" s="58"/>
      <c r="BCU22" s="58"/>
      <c r="BCV22" s="58"/>
      <c r="BCW22" s="58"/>
      <c r="BCX22" s="58"/>
      <c r="BCY22" s="58"/>
      <c r="BCZ22" s="58"/>
      <c r="BDA22" s="58"/>
      <c r="BDB22" s="58"/>
      <c r="BDC22" s="58"/>
      <c r="BDD22" s="58"/>
      <c r="BDE22" s="58"/>
      <c r="BDF22" s="58"/>
      <c r="BDG22" s="58"/>
      <c r="BDH22" s="58"/>
      <c r="BDI22" s="58"/>
      <c r="BDJ22" s="58"/>
      <c r="BDK22" s="58"/>
      <c r="BDL22" s="58"/>
      <c r="BDM22" s="58"/>
      <c r="BDN22" s="58"/>
      <c r="BDO22" s="58"/>
      <c r="BDP22" s="58"/>
      <c r="BDQ22" s="58"/>
      <c r="BDR22" s="58"/>
      <c r="BDS22" s="58"/>
      <c r="BDT22" s="58"/>
      <c r="BDU22" s="58"/>
      <c r="BDV22" s="58"/>
      <c r="BDW22" s="58"/>
      <c r="BDX22" s="58"/>
      <c r="BDY22" s="58"/>
      <c r="BDZ22" s="58"/>
      <c r="BEA22" s="58"/>
      <c r="BEB22" s="58"/>
      <c r="BEC22" s="58"/>
      <c r="BED22" s="58"/>
      <c r="BEE22" s="58"/>
      <c r="BEF22" s="58"/>
      <c r="BEG22" s="58"/>
      <c r="BEH22" s="58"/>
      <c r="BEI22" s="58"/>
      <c r="BEJ22" s="58"/>
      <c r="BEK22" s="58"/>
      <c r="BEL22" s="58"/>
      <c r="BEM22" s="58"/>
      <c r="BEN22" s="58"/>
      <c r="BEO22" s="58"/>
      <c r="BEP22" s="58"/>
      <c r="BEQ22" s="58"/>
      <c r="BER22" s="58"/>
      <c r="BES22" s="58"/>
      <c r="BET22" s="58"/>
      <c r="BEU22" s="58"/>
      <c r="BEV22" s="58"/>
      <c r="BEW22" s="58"/>
      <c r="BEX22" s="58"/>
      <c r="BEY22" s="58"/>
      <c r="BEZ22" s="58"/>
      <c r="BFA22" s="58"/>
      <c r="BFB22" s="58"/>
      <c r="BFC22" s="58"/>
      <c r="BFD22" s="58"/>
      <c r="BFE22" s="58"/>
      <c r="BFF22" s="58"/>
      <c r="BFG22" s="58"/>
      <c r="BFH22" s="58"/>
      <c r="BFI22" s="58"/>
      <c r="BFJ22" s="58"/>
      <c r="BFK22" s="58"/>
      <c r="BFL22" s="58"/>
      <c r="BFM22" s="58"/>
      <c r="BFN22" s="58"/>
      <c r="BFO22" s="58"/>
      <c r="BFP22" s="58"/>
      <c r="BFQ22" s="58"/>
      <c r="BFR22" s="58"/>
      <c r="BFS22" s="58"/>
      <c r="BFT22" s="58"/>
      <c r="BFU22" s="58"/>
      <c r="BFV22" s="58"/>
      <c r="BFW22" s="58"/>
      <c r="BFX22" s="58"/>
      <c r="BFY22" s="58"/>
      <c r="BFZ22" s="58"/>
      <c r="BGA22" s="58"/>
      <c r="BGB22" s="58"/>
      <c r="BGC22" s="58"/>
      <c r="BGD22" s="58"/>
      <c r="BGE22" s="58"/>
      <c r="BGF22" s="58"/>
      <c r="BGG22" s="58"/>
      <c r="BGH22" s="58"/>
      <c r="BGI22" s="58"/>
      <c r="BGJ22" s="58"/>
      <c r="BGK22" s="58"/>
      <c r="BGL22" s="58"/>
      <c r="BGM22" s="58"/>
      <c r="BGN22" s="58"/>
      <c r="BGO22" s="58"/>
      <c r="BGP22" s="58"/>
      <c r="BGQ22" s="58"/>
      <c r="BGR22" s="58"/>
      <c r="BGS22" s="58"/>
      <c r="BGT22" s="58"/>
      <c r="BGU22" s="58"/>
      <c r="BGV22" s="58"/>
      <c r="BGW22" s="58"/>
      <c r="BGX22" s="58"/>
      <c r="BGY22" s="58"/>
      <c r="BGZ22" s="58"/>
      <c r="BHA22" s="58"/>
      <c r="BHB22" s="58"/>
      <c r="BHC22" s="58"/>
      <c r="BHD22" s="58"/>
      <c r="BHE22" s="58"/>
      <c r="BHF22" s="58"/>
      <c r="BHG22" s="58"/>
      <c r="BHH22" s="58"/>
      <c r="BHI22" s="58"/>
      <c r="BHJ22" s="58"/>
      <c r="BHK22" s="58"/>
      <c r="BHL22" s="58"/>
      <c r="BHM22" s="58"/>
      <c r="BHN22" s="58"/>
      <c r="BHO22" s="58"/>
      <c r="BHP22" s="58"/>
      <c r="BHQ22" s="58"/>
      <c r="BHR22" s="58"/>
      <c r="BHS22" s="58"/>
      <c r="BHT22" s="58"/>
      <c r="BHU22" s="58"/>
      <c r="BHV22" s="58"/>
      <c r="BHW22" s="58"/>
      <c r="BHX22" s="58"/>
      <c r="BHY22" s="58"/>
      <c r="BHZ22" s="58"/>
      <c r="BIA22" s="58"/>
      <c r="BIB22" s="58"/>
      <c r="BIC22" s="58"/>
      <c r="BID22" s="58"/>
      <c r="BIE22" s="58"/>
      <c r="BIF22" s="58"/>
      <c r="BIG22" s="58"/>
      <c r="BIH22" s="58"/>
      <c r="BII22" s="58"/>
      <c r="BIJ22" s="58"/>
      <c r="BIK22" s="58"/>
      <c r="BIL22" s="58"/>
      <c r="BIM22" s="58"/>
      <c r="BIN22" s="58"/>
      <c r="BIO22" s="58"/>
      <c r="BIP22" s="58"/>
      <c r="BIQ22" s="58"/>
      <c r="BIR22" s="58"/>
      <c r="BIS22" s="58"/>
      <c r="BIT22" s="58"/>
      <c r="BIU22" s="58"/>
      <c r="BIV22" s="58"/>
      <c r="BIW22" s="58"/>
      <c r="BIX22" s="58"/>
      <c r="BIY22" s="58"/>
      <c r="BIZ22" s="58"/>
      <c r="BJA22" s="58"/>
      <c r="BJB22" s="58"/>
      <c r="BJC22" s="58"/>
      <c r="BJD22" s="58"/>
      <c r="BJE22" s="58"/>
      <c r="BJF22" s="58"/>
      <c r="BJG22" s="58"/>
      <c r="BJH22" s="58"/>
      <c r="BJI22" s="58"/>
      <c r="BJJ22" s="58"/>
      <c r="BJK22" s="58"/>
      <c r="BJL22" s="58"/>
      <c r="BJM22" s="58"/>
      <c r="BJN22" s="58"/>
      <c r="BJO22" s="58"/>
      <c r="BJP22" s="58"/>
      <c r="BJQ22" s="58"/>
      <c r="BJR22" s="58"/>
      <c r="BJS22" s="58"/>
      <c r="BJT22" s="58"/>
      <c r="BJU22" s="58"/>
      <c r="BJV22" s="58"/>
      <c r="BJW22" s="58"/>
      <c r="BJX22" s="58"/>
      <c r="BJY22" s="58"/>
      <c r="BJZ22" s="58"/>
      <c r="BKA22" s="58"/>
      <c r="BKB22" s="58"/>
      <c r="BKC22" s="58"/>
      <c r="BKD22" s="58"/>
      <c r="BKE22" s="58"/>
      <c r="BKF22" s="58"/>
      <c r="BKG22" s="58"/>
      <c r="BKH22" s="58"/>
      <c r="BKI22" s="58"/>
      <c r="BKJ22" s="58"/>
      <c r="BKK22" s="58"/>
      <c r="BKL22" s="58"/>
      <c r="BKM22" s="58"/>
      <c r="BKN22" s="58"/>
      <c r="BKO22" s="58"/>
      <c r="BKP22" s="58"/>
      <c r="BKQ22" s="58"/>
      <c r="BKR22" s="58"/>
      <c r="BKS22" s="58"/>
      <c r="BKT22" s="58"/>
      <c r="BKU22" s="58"/>
      <c r="BKV22" s="58"/>
      <c r="BKW22" s="58"/>
      <c r="BKX22" s="58"/>
      <c r="BKY22" s="58"/>
      <c r="BKZ22" s="58"/>
      <c r="BLA22" s="58"/>
      <c r="BLB22" s="58"/>
      <c r="BLC22" s="58"/>
      <c r="BLD22" s="58"/>
      <c r="BLE22" s="58"/>
      <c r="BLF22" s="58"/>
      <c r="BLG22" s="58"/>
      <c r="BLH22" s="58"/>
      <c r="BLI22" s="58"/>
      <c r="BLJ22" s="58"/>
      <c r="BLK22" s="58"/>
      <c r="BLL22" s="58"/>
      <c r="BLM22" s="58"/>
      <c r="BLN22" s="58"/>
      <c r="BLO22" s="58"/>
      <c r="BLP22" s="58"/>
      <c r="BLQ22" s="58"/>
      <c r="BLR22" s="58"/>
      <c r="BLS22" s="58"/>
      <c r="BLT22" s="58"/>
      <c r="BLU22" s="58"/>
      <c r="BLV22" s="58"/>
      <c r="BLW22" s="58"/>
      <c r="BLX22" s="58"/>
      <c r="BLY22" s="58"/>
      <c r="BLZ22" s="58"/>
      <c r="BMA22" s="58"/>
      <c r="BMB22" s="58"/>
      <c r="BMC22" s="58"/>
      <c r="BMD22" s="58"/>
      <c r="BME22" s="58"/>
      <c r="BMF22" s="58"/>
      <c r="BMG22" s="58"/>
      <c r="BMH22" s="58"/>
      <c r="BMI22" s="58"/>
      <c r="BMJ22" s="58"/>
      <c r="BMK22" s="58"/>
      <c r="BML22" s="58"/>
      <c r="BMM22" s="58"/>
      <c r="BMN22" s="58"/>
      <c r="BMO22" s="58"/>
      <c r="BMP22" s="58"/>
      <c r="BMQ22" s="58"/>
      <c r="BMR22" s="58"/>
      <c r="BMS22" s="58"/>
      <c r="BMT22" s="58"/>
      <c r="BMU22" s="58"/>
      <c r="BMV22" s="58"/>
      <c r="BMW22" s="58"/>
      <c r="BMX22" s="58"/>
      <c r="BMY22" s="58"/>
      <c r="BMZ22" s="58"/>
      <c r="BNA22" s="58"/>
      <c r="BNB22" s="58"/>
      <c r="BNC22" s="58"/>
      <c r="BND22" s="58"/>
      <c r="BNE22" s="58"/>
      <c r="BNF22" s="58"/>
      <c r="BNG22" s="58"/>
      <c r="BNH22" s="58"/>
      <c r="BNI22" s="58"/>
      <c r="BNJ22" s="58"/>
      <c r="BNK22" s="58"/>
      <c r="BNL22" s="58"/>
      <c r="BNM22" s="58"/>
      <c r="BNN22" s="58"/>
      <c r="BNO22" s="58"/>
      <c r="BNP22" s="58"/>
      <c r="BNQ22" s="58"/>
      <c r="BNR22" s="58"/>
      <c r="BNS22" s="58"/>
      <c r="BNT22" s="58"/>
      <c r="BNU22" s="58"/>
      <c r="BNV22" s="58"/>
      <c r="BNW22" s="58"/>
      <c r="BNX22" s="58"/>
      <c r="BNY22" s="58"/>
      <c r="BNZ22" s="58"/>
      <c r="BOA22" s="58"/>
      <c r="BOB22" s="58"/>
      <c r="BOC22" s="58"/>
      <c r="BOD22" s="58"/>
      <c r="BOE22" s="58"/>
      <c r="BOF22" s="58"/>
      <c r="BOG22" s="58"/>
      <c r="BOH22" s="58"/>
      <c r="BOI22" s="58"/>
      <c r="BOJ22" s="58"/>
      <c r="BOK22" s="58"/>
      <c r="BOL22" s="58"/>
      <c r="BOM22" s="58"/>
      <c r="BON22" s="58"/>
      <c r="BOO22" s="58"/>
      <c r="BOP22" s="58"/>
      <c r="BOQ22" s="58"/>
      <c r="BOR22" s="58"/>
      <c r="BOS22" s="58"/>
      <c r="BOT22" s="58"/>
      <c r="BOU22" s="58"/>
      <c r="BOV22" s="58"/>
      <c r="BOW22" s="58"/>
      <c r="BOX22" s="58"/>
      <c r="BOY22" s="58"/>
      <c r="BOZ22" s="58"/>
      <c r="BPA22" s="58"/>
      <c r="BPB22" s="58"/>
      <c r="BPC22" s="58"/>
      <c r="BPD22" s="58"/>
      <c r="BPE22" s="58"/>
      <c r="BPF22" s="58"/>
      <c r="BPG22" s="58"/>
      <c r="BPH22" s="58"/>
      <c r="BPI22" s="58"/>
      <c r="BPJ22" s="58"/>
      <c r="BPK22" s="58"/>
      <c r="BPL22" s="58"/>
      <c r="BPM22" s="58"/>
      <c r="BPN22" s="58"/>
      <c r="BPO22" s="58"/>
      <c r="BPP22" s="58"/>
      <c r="BPQ22" s="58"/>
      <c r="BPR22" s="58"/>
      <c r="BPS22" s="58"/>
      <c r="BPT22" s="58"/>
      <c r="BPU22" s="58"/>
      <c r="BPV22" s="58"/>
      <c r="BPW22" s="58"/>
      <c r="BPX22" s="58"/>
      <c r="BPY22" s="58"/>
      <c r="BPZ22" s="58"/>
      <c r="BQA22" s="58"/>
      <c r="BQB22" s="58"/>
      <c r="BQC22" s="58"/>
      <c r="BQD22" s="58"/>
      <c r="BQE22" s="58"/>
      <c r="BQF22" s="58"/>
      <c r="BQG22" s="58"/>
      <c r="BQH22" s="58"/>
      <c r="BQI22" s="58"/>
      <c r="BQJ22" s="58"/>
      <c r="BQK22" s="58"/>
      <c r="BQL22" s="58"/>
      <c r="BQM22" s="58"/>
      <c r="BQN22" s="58"/>
      <c r="BQO22" s="58"/>
      <c r="BQP22" s="58"/>
      <c r="BQQ22" s="58"/>
      <c r="BQR22" s="58"/>
      <c r="BQS22" s="58"/>
      <c r="BQT22" s="58"/>
      <c r="BQU22" s="58"/>
      <c r="BQV22" s="58"/>
      <c r="BQW22" s="58"/>
      <c r="BQX22" s="58"/>
      <c r="BQY22" s="58"/>
      <c r="BQZ22" s="58"/>
      <c r="BRA22" s="58"/>
      <c r="BRB22" s="58"/>
      <c r="BRC22" s="58"/>
      <c r="BRD22" s="58"/>
      <c r="BRE22" s="58"/>
      <c r="BRF22" s="58"/>
      <c r="BRG22" s="58"/>
      <c r="BRH22" s="58"/>
      <c r="BRI22" s="58"/>
      <c r="BRJ22" s="58"/>
      <c r="BRK22" s="58"/>
      <c r="BRL22" s="58"/>
      <c r="BRM22" s="58"/>
      <c r="BRN22" s="58"/>
      <c r="BRO22" s="58"/>
      <c r="BRP22" s="58"/>
      <c r="BRQ22" s="58"/>
      <c r="BRR22" s="58"/>
      <c r="BRS22" s="58"/>
      <c r="BRT22" s="58"/>
      <c r="BRU22" s="58"/>
      <c r="BRV22" s="58"/>
      <c r="BRW22" s="58"/>
      <c r="BRX22" s="58"/>
      <c r="BRY22" s="58"/>
      <c r="BRZ22" s="58"/>
      <c r="BSA22" s="58"/>
      <c r="BSB22" s="58"/>
      <c r="BSC22" s="58"/>
      <c r="BSD22" s="58"/>
      <c r="BSE22" s="58"/>
      <c r="BSF22" s="58"/>
      <c r="BSG22" s="58"/>
      <c r="BSH22" s="58"/>
      <c r="BSI22" s="58"/>
      <c r="BSJ22" s="58"/>
      <c r="BSK22" s="58"/>
      <c r="BSL22" s="58"/>
      <c r="BSM22" s="58"/>
      <c r="BSN22" s="58"/>
      <c r="BSO22" s="58"/>
      <c r="BSP22" s="58"/>
      <c r="BSQ22" s="58"/>
      <c r="BSR22" s="58"/>
      <c r="BSS22" s="58"/>
      <c r="BST22" s="58"/>
      <c r="BSU22" s="58"/>
      <c r="BSV22" s="58"/>
      <c r="BSW22" s="58"/>
      <c r="BSX22" s="58"/>
      <c r="BSY22" s="58"/>
      <c r="BSZ22" s="58"/>
      <c r="BTA22" s="58"/>
      <c r="BTB22" s="58"/>
      <c r="BTC22" s="58"/>
      <c r="BTD22" s="58"/>
      <c r="BTE22" s="58"/>
      <c r="BTF22" s="58"/>
      <c r="BTG22" s="58"/>
      <c r="BTH22" s="58"/>
      <c r="BTI22" s="58"/>
      <c r="BTJ22" s="58"/>
      <c r="BTK22" s="58"/>
      <c r="BTL22" s="58"/>
      <c r="BTM22" s="58"/>
      <c r="BTN22" s="58"/>
      <c r="BTO22" s="58"/>
      <c r="BTP22" s="58"/>
      <c r="BTQ22" s="58"/>
      <c r="BTR22" s="58"/>
      <c r="BTS22" s="58"/>
      <c r="BTT22" s="58"/>
      <c r="BTU22" s="58"/>
      <c r="BTV22" s="58"/>
      <c r="BTW22" s="58"/>
      <c r="BTX22" s="58"/>
      <c r="BTY22" s="58"/>
      <c r="BTZ22" s="58"/>
      <c r="BUA22" s="58"/>
      <c r="BUB22" s="58"/>
      <c r="BUC22" s="58"/>
      <c r="BUD22" s="58"/>
      <c r="BUE22" s="58"/>
      <c r="BUF22" s="58"/>
      <c r="BUG22" s="58"/>
      <c r="BUH22" s="58"/>
      <c r="BUI22" s="58"/>
      <c r="BUJ22" s="58"/>
      <c r="BUK22" s="58"/>
      <c r="BUL22" s="58"/>
      <c r="BUM22" s="58"/>
      <c r="BUN22" s="58"/>
      <c r="BUO22" s="58"/>
      <c r="BUP22" s="58"/>
      <c r="BUQ22" s="58"/>
      <c r="BUR22" s="58"/>
      <c r="BUS22" s="58"/>
      <c r="BUT22" s="58"/>
      <c r="BUU22" s="58"/>
      <c r="BUV22" s="58"/>
      <c r="BUW22" s="58"/>
      <c r="BUX22" s="58"/>
      <c r="BUY22" s="58"/>
      <c r="BUZ22" s="58"/>
      <c r="BVA22" s="58"/>
      <c r="BVB22" s="58"/>
      <c r="BVC22" s="58"/>
      <c r="BVD22" s="58"/>
      <c r="BVE22" s="58"/>
      <c r="BVF22" s="58"/>
      <c r="BVG22" s="58"/>
      <c r="BVH22" s="58"/>
      <c r="BVI22" s="58"/>
      <c r="BVJ22" s="58"/>
      <c r="BVK22" s="58"/>
      <c r="BVL22" s="58"/>
      <c r="BVM22" s="58"/>
      <c r="BVN22" s="58"/>
      <c r="BVO22" s="58"/>
      <c r="BVP22" s="58"/>
      <c r="BVQ22" s="58"/>
      <c r="BVR22" s="58"/>
      <c r="BVS22" s="58"/>
      <c r="BVT22" s="58"/>
      <c r="BVU22" s="58"/>
      <c r="BVV22" s="58"/>
      <c r="BVW22" s="58"/>
      <c r="BVX22" s="58"/>
      <c r="BVY22" s="58"/>
      <c r="BVZ22" s="58"/>
      <c r="BWA22" s="58"/>
      <c r="BWB22" s="58"/>
      <c r="BWC22" s="58"/>
      <c r="BWD22" s="58"/>
      <c r="BWE22" s="58"/>
      <c r="BWF22" s="58"/>
      <c r="BWG22" s="58"/>
      <c r="BWH22" s="58"/>
      <c r="BWI22" s="58"/>
      <c r="BWJ22" s="58"/>
      <c r="BWK22" s="58"/>
      <c r="BWL22" s="58"/>
      <c r="BWM22" s="58"/>
      <c r="BWN22" s="58"/>
      <c r="BWO22" s="58"/>
      <c r="BWP22" s="58"/>
      <c r="BWQ22" s="58"/>
      <c r="BWR22" s="58"/>
      <c r="BWS22" s="58"/>
      <c r="BWT22" s="58"/>
      <c r="BWU22" s="58"/>
      <c r="BWV22" s="58"/>
      <c r="BWW22" s="58"/>
      <c r="BWX22" s="58"/>
      <c r="BWY22" s="58"/>
      <c r="BWZ22" s="58"/>
      <c r="BXA22" s="58"/>
      <c r="BXB22" s="58"/>
      <c r="BXC22" s="58"/>
      <c r="BXD22" s="58"/>
      <c r="BXE22" s="58"/>
      <c r="BXF22" s="58"/>
      <c r="BXG22" s="58"/>
      <c r="BXH22" s="58"/>
      <c r="BXI22" s="58"/>
      <c r="BXJ22" s="58"/>
      <c r="BXK22" s="58"/>
      <c r="BXL22" s="58"/>
      <c r="BXM22" s="58"/>
      <c r="BXN22" s="58"/>
      <c r="BXO22" s="58"/>
      <c r="BXP22" s="58"/>
      <c r="BXQ22" s="58"/>
      <c r="BXR22" s="58"/>
      <c r="BXS22" s="58"/>
      <c r="BXT22" s="58"/>
      <c r="BXU22" s="58"/>
      <c r="BXV22" s="58"/>
      <c r="BXW22" s="58"/>
      <c r="BXX22" s="58"/>
      <c r="BXY22" s="58"/>
      <c r="BXZ22" s="58"/>
      <c r="BYA22" s="58"/>
      <c r="BYB22" s="58"/>
      <c r="BYC22" s="58"/>
      <c r="BYD22" s="58"/>
      <c r="BYE22" s="58"/>
      <c r="BYF22" s="58"/>
      <c r="BYG22" s="58"/>
      <c r="BYH22" s="58"/>
      <c r="BYI22" s="58"/>
      <c r="BYJ22" s="58"/>
      <c r="BYK22" s="58"/>
      <c r="BYL22" s="58"/>
      <c r="BYM22" s="58"/>
      <c r="BYN22" s="58"/>
      <c r="BYO22" s="58"/>
      <c r="BYP22" s="58"/>
      <c r="BYQ22" s="58"/>
      <c r="BYR22" s="58"/>
      <c r="BYS22" s="58"/>
      <c r="BYT22" s="58"/>
      <c r="BYU22" s="58"/>
      <c r="BYV22" s="58"/>
      <c r="BYW22" s="58"/>
      <c r="BYX22" s="58"/>
      <c r="BYY22" s="58"/>
      <c r="BYZ22" s="58"/>
      <c r="BZA22" s="58"/>
      <c r="BZB22" s="58"/>
      <c r="BZC22" s="58"/>
      <c r="BZD22" s="58"/>
      <c r="BZE22" s="58"/>
      <c r="BZF22" s="58"/>
      <c r="BZG22" s="58"/>
      <c r="BZH22" s="58"/>
      <c r="BZI22" s="58"/>
      <c r="BZJ22" s="58"/>
      <c r="BZK22" s="58"/>
      <c r="BZL22" s="58"/>
      <c r="BZM22" s="58"/>
      <c r="BZN22" s="58"/>
      <c r="BZO22" s="58"/>
      <c r="BZP22" s="58"/>
      <c r="BZQ22" s="58"/>
      <c r="BZR22" s="58"/>
      <c r="BZS22" s="58"/>
      <c r="BZT22" s="58"/>
      <c r="BZU22" s="58"/>
      <c r="BZV22" s="58"/>
      <c r="BZW22" s="58"/>
      <c r="BZX22" s="58"/>
      <c r="BZY22" s="58"/>
      <c r="BZZ22" s="58"/>
      <c r="CAA22" s="58"/>
      <c r="CAB22" s="58"/>
      <c r="CAC22" s="58"/>
      <c r="CAD22" s="58"/>
      <c r="CAE22" s="58"/>
      <c r="CAF22" s="58"/>
      <c r="CAG22" s="58"/>
      <c r="CAH22" s="58"/>
      <c r="CAI22" s="58"/>
      <c r="CAJ22" s="58"/>
      <c r="CAK22" s="58"/>
      <c r="CAL22" s="58"/>
      <c r="CAM22" s="58"/>
      <c r="CAN22" s="58"/>
      <c r="CAO22" s="58"/>
      <c r="CAP22" s="58"/>
      <c r="CAQ22" s="58"/>
      <c r="CAR22" s="58"/>
      <c r="CAS22" s="58"/>
      <c r="CAT22" s="58"/>
      <c r="CAU22" s="58"/>
      <c r="CAV22" s="58"/>
      <c r="CAW22" s="58"/>
      <c r="CAX22" s="58"/>
      <c r="CAY22" s="58"/>
      <c r="CAZ22" s="58"/>
      <c r="CBA22" s="58"/>
      <c r="CBB22" s="58"/>
      <c r="CBC22" s="58"/>
      <c r="CBD22" s="58"/>
      <c r="CBE22" s="58"/>
      <c r="CBF22" s="58"/>
      <c r="CBG22" s="58"/>
      <c r="CBH22" s="58"/>
      <c r="CBI22" s="58"/>
      <c r="CBJ22" s="58"/>
      <c r="CBK22" s="58"/>
      <c r="CBL22" s="58"/>
      <c r="CBM22" s="58"/>
      <c r="CBN22" s="58"/>
      <c r="CBO22" s="58"/>
      <c r="CBP22" s="58"/>
      <c r="CBQ22" s="58"/>
      <c r="CBR22" s="58"/>
      <c r="CBS22" s="58"/>
      <c r="CBT22" s="58"/>
      <c r="CBU22" s="58"/>
      <c r="CBV22" s="58"/>
      <c r="CBW22" s="58"/>
      <c r="CBX22" s="58"/>
      <c r="CBY22" s="58"/>
      <c r="CBZ22" s="58"/>
      <c r="CCA22" s="58"/>
      <c r="CCB22" s="58"/>
      <c r="CCC22" s="58"/>
      <c r="CCD22" s="58"/>
      <c r="CCE22" s="58"/>
      <c r="CCF22" s="58"/>
      <c r="CCG22" s="58"/>
      <c r="CCH22" s="58"/>
      <c r="CCI22" s="58"/>
      <c r="CCJ22" s="58"/>
      <c r="CCK22" s="58"/>
      <c r="CCL22" s="58"/>
      <c r="CCM22" s="58"/>
      <c r="CCN22" s="58"/>
      <c r="CCO22" s="58"/>
      <c r="CCP22" s="58"/>
      <c r="CCQ22" s="58"/>
      <c r="CCR22" s="58"/>
      <c r="CCS22" s="58"/>
      <c r="CCT22" s="58"/>
      <c r="CCU22" s="58"/>
      <c r="CCV22" s="58"/>
      <c r="CCW22" s="58"/>
      <c r="CCX22" s="58"/>
      <c r="CCY22" s="58"/>
      <c r="CCZ22" s="58"/>
      <c r="CDA22" s="58"/>
      <c r="CDB22" s="58"/>
      <c r="CDC22" s="58"/>
      <c r="CDD22" s="58"/>
      <c r="CDE22" s="58"/>
      <c r="CDF22" s="58"/>
      <c r="CDG22" s="58"/>
      <c r="CDH22" s="58"/>
      <c r="CDI22" s="58"/>
      <c r="CDJ22" s="58"/>
      <c r="CDK22" s="58"/>
      <c r="CDL22" s="58"/>
      <c r="CDM22" s="58"/>
      <c r="CDN22" s="58"/>
      <c r="CDO22" s="58"/>
      <c r="CDP22" s="58"/>
      <c r="CDQ22" s="58"/>
      <c r="CDR22" s="58"/>
      <c r="CDS22" s="58"/>
      <c r="CDT22" s="58"/>
      <c r="CDU22" s="58"/>
      <c r="CDV22" s="58"/>
      <c r="CDW22" s="58"/>
      <c r="CDX22" s="58"/>
      <c r="CDY22" s="58"/>
      <c r="CDZ22" s="58"/>
      <c r="CEA22" s="58"/>
      <c r="CEB22" s="58"/>
      <c r="CEC22" s="58"/>
      <c r="CED22" s="58"/>
      <c r="CEE22" s="58"/>
      <c r="CEF22" s="58"/>
      <c r="CEG22" s="58"/>
      <c r="CEH22" s="58"/>
      <c r="CEI22" s="58"/>
      <c r="CEJ22" s="58"/>
      <c r="CEK22" s="58"/>
      <c r="CEL22" s="58"/>
      <c r="CEM22" s="58"/>
      <c r="CEN22" s="58"/>
      <c r="CEO22" s="58"/>
      <c r="CEP22" s="58"/>
      <c r="CEQ22" s="58"/>
      <c r="CER22" s="58"/>
      <c r="CES22" s="58"/>
      <c r="CET22" s="58"/>
      <c r="CEU22" s="58"/>
      <c r="CEV22" s="58"/>
      <c r="CEW22" s="58"/>
      <c r="CEX22" s="58"/>
      <c r="CEY22" s="58"/>
      <c r="CEZ22" s="58"/>
      <c r="CFA22" s="58"/>
      <c r="CFB22" s="58"/>
      <c r="CFC22" s="58"/>
      <c r="CFD22" s="58"/>
      <c r="CFE22" s="58"/>
      <c r="CFF22" s="58"/>
      <c r="CFG22" s="58"/>
      <c r="CFH22" s="58"/>
      <c r="CFI22" s="58"/>
      <c r="CFJ22" s="58"/>
      <c r="CFK22" s="58"/>
      <c r="CFL22" s="58"/>
      <c r="CFM22" s="58"/>
      <c r="CFN22" s="58"/>
      <c r="CFO22" s="58"/>
      <c r="CFP22" s="58"/>
      <c r="CFQ22" s="58"/>
      <c r="CFR22" s="58"/>
      <c r="CFS22" s="58"/>
      <c r="CFT22" s="58"/>
      <c r="CFU22" s="58"/>
      <c r="CFV22" s="58"/>
      <c r="CFW22" s="58"/>
      <c r="CFX22" s="58"/>
      <c r="CFY22" s="58"/>
      <c r="CFZ22" s="58"/>
      <c r="CGA22" s="58"/>
      <c r="CGB22" s="58"/>
      <c r="CGC22" s="58"/>
      <c r="CGD22" s="58"/>
      <c r="CGE22" s="58"/>
      <c r="CGF22" s="58"/>
      <c r="CGG22" s="58"/>
      <c r="CGH22" s="58"/>
      <c r="CGI22" s="58"/>
      <c r="CGJ22" s="58"/>
      <c r="CGK22" s="58"/>
      <c r="CGL22" s="58"/>
      <c r="CGM22" s="58"/>
      <c r="CGN22" s="58"/>
      <c r="CGO22" s="58"/>
      <c r="CGP22" s="58"/>
      <c r="CGQ22" s="58"/>
      <c r="CGR22" s="58"/>
      <c r="CGS22" s="58"/>
      <c r="CGT22" s="58"/>
      <c r="CGU22" s="58"/>
      <c r="CGV22" s="58"/>
      <c r="CGW22" s="58"/>
      <c r="CGX22" s="58"/>
      <c r="CGY22" s="58"/>
      <c r="CGZ22" s="58"/>
      <c r="CHA22" s="58"/>
      <c r="CHB22" s="58"/>
      <c r="CHC22" s="58"/>
      <c r="CHD22" s="58"/>
      <c r="CHE22" s="58"/>
      <c r="CHF22" s="58"/>
      <c r="CHG22" s="58"/>
      <c r="CHH22" s="58"/>
      <c r="CHI22" s="58"/>
      <c r="CHJ22" s="58"/>
      <c r="CHK22" s="58"/>
      <c r="CHL22" s="58"/>
      <c r="CHM22" s="58"/>
      <c r="CHN22" s="58"/>
      <c r="CHO22" s="58"/>
      <c r="CHP22" s="58"/>
      <c r="CHQ22" s="58"/>
      <c r="CHR22" s="58"/>
      <c r="CHS22" s="58"/>
      <c r="CHT22" s="58"/>
      <c r="CHU22" s="58"/>
      <c r="CHV22" s="58"/>
      <c r="CHW22" s="58"/>
      <c r="CHX22" s="58"/>
      <c r="CHY22" s="58"/>
      <c r="CHZ22" s="58"/>
      <c r="CIA22" s="58"/>
      <c r="CIB22" s="58"/>
      <c r="CIC22" s="58"/>
      <c r="CID22" s="58"/>
      <c r="CIE22" s="58"/>
      <c r="CIF22" s="58"/>
      <c r="CIG22" s="58"/>
      <c r="CIH22" s="58"/>
      <c r="CII22" s="58"/>
      <c r="CIJ22" s="58"/>
      <c r="CIK22" s="58"/>
      <c r="CIL22" s="58"/>
      <c r="CIM22" s="58"/>
      <c r="CIN22" s="58"/>
      <c r="CIO22" s="58"/>
      <c r="CIP22" s="58"/>
      <c r="CIQ22" s="58"/>
      <c r="CIR22" s="58"/>
      <c r="CIS22" s="58"/>
      <c r="CIT22" s="58"/>
      <c r="CIU22" s="58"/>
      <c r="CIV22" s="58"/>
      <c r="CIW22" s="58"/>
      <c r="CIX22" s="58"/>
      <c r="CIY22" s="58"/>
      <c r="CIZ22" s="58"/>
      <c r="CJA22" s="58"/>
      <c r="CJB22" s="58"/>
      <c r="CJC22" s="58"/>
      <c r="CJD22" s="58"/>
      <c r="CJE22" s="58"/>
      <c r="CJF22" s="58"/>
      <c r="CJG22" s="58"/>
      <c r="CJH22" s="58"/>
      <c r="CJI22" s="58"/>
      <c r="CJJ22" s="58"/>
      <c r="CJK22" s="58"/>
      <c r="CJL22" s="58"/>
      <c r="CJM22" s="58"/>
      <c r="CJN22" s="58"/>
      <c r="CJO22" s="58"/>
      <c r="CJP22" s="58"/>
      <c r="CJQ22" s="58"/>
      <c r="CJR22" s="58"/>
      <c r="CJS22" s="58"/>
      <c r="CJT22" s="58"/>
      <c r="CJU22" s="58"/>
      <c r="CJV22" s="58"/>
      <c r="CJW22" s="58"/>
      <c r="CJX22" s="58"/>
      <c r="CJY22" s="58"/>
      <c r="CJZ22" s="58"/>
      <c r="CKA22" s="58"/>
      <c r="CKB22" s="58"/>
      <c r="CKC22" s="58"/>
      <c r="CKD22" s="58"/>
      <c r="CKE22" s="58"/>
      <c r="CKF22" s="58"/>
      <c r="CKG22" s="58"/>
      <c r="CKH22" s="58"/>
      <c r="CKI22" s="58"/>
      <c r="CKJ22" s="58"/>
      <c r="CKK22" s="58"/>
      <c r="CKL22" s="58"/>
      <c r="CKM22" s="58"/>
      <c r="CKN22" s="58"/>
      <c r="CKO22" s="58"/>
      <c r="CKP22" s="58"/>
      <c r="CKQ22" s="58"/>
      <c r="CKR22" s="58"/>
      <c r="CKS22" s="58"/>
      <c r="CKT22" s="58"/>
      <c r="CKU22" s="58"/>
      <c r="CKV22" s="58"/>
      <c r="CKW22" s="58"/>
      <c r="CKX22" s="58"/>
      <c r="CKY22" s="58"/>
      <c r="CKZ22" s="58"/>
      <c r="CLA22" s="58"/>
      <c r="CLB22" s="58"/>
      <c r="CLC22" s="58"/>
      <c r="CLD22" s="58"/>
      <c r="CLE22" s="58"/>
      <c r="CLF22" s="58"/>
      <c r="CLG22" s="58"/>
      <c r="CLH22" s="58"/>
      <c r="CLI22" s="58"/>
      <c r="CLJ22" s="58"/>
      <c r="CLK22" s="58"/>
      <c r="CLL22" s="58"/>
      <c r="CLM22" s="58"/>
      <c r="CLN22" s="58"/>
      <c r="CLO22" s="58"/>
      <c r="CLP22" s="58"/>
      <c r="CLQ22" s="58"/>
      <c r="CLR22" s="58"/>
      <c r="CLS22" s="58"/>
      <c r="CLT22" s="58"/>
      <c r="CLU22" s="58"/>
      <c r="CLV22" s="58"/>
      <c r="CLW22" s="58"/>
      <c r="CLX22" s="58"/>
      <c r="CLY22" s="58"/>
      <c r="CLZ22" s="58"/>
      <c r="CMA22" s="58"/>
      <c r="CMB22" s="58"/>
      <c r="CMC22" s="58"/>
      <c r="CMD22" s="58"/>
      <c r="CME22" s="58"/>
      <c r="CMF22" s="58"/>
      <c r="CMG22" s="58"/>
      <c r="CMH22" s="58"/>
      <c r="CMI22" s="58"/>
      <c r="CMJ22" s="58"/>
      <c r="CMK22" s="58"/>
      <c r="CML22" s="58"/>
      <c r="CMM22" s="58"/>
      <c r="CMN22" s="58"/>
      <c r="CMO22" s="58"/>
      <c r="CMP22" s="58"/>
      <c r="CMQ22" s="58"/>
      <c r="CMR22" s="58"/>
      <c r="CMS22" s="58"/>
      <c r="CMT22" s="58"/>
      <c r="CMU22" s="58"/>
      <c r="CMV22" s="58"/>
      <c r="CMW22" s="58"/>
      <c r="CMX22" s="58"/>
      <c r="CMY22" s="58"/>
      <c r="CMZ22" s="58"/>
      <c r="CNA22" s="58"/>
      <c r="CNB22" s="58"/>
      <c r="CNC22" s="58"/>
      <c r="CND22" s="58"/>
      <c r="CNE22" s="58"/>
      <c r="CNF22" s="58"/>
      <c r="CNG22" s="58"/>
      <c r="CNH22" s="58"/>
      <c r="CNI22" s="58"/>
      <c r="CNJ22" s="58"/>
      <c r="CNK22" s="58"/>
      <c r="CNL22" s="58"/>
      <c r="CNM22" s="58"/>
      <c r="CNN22" s="58"/>
      <c r="CNO22" s="58"/>
      <c r="CNP22" s="58"/>
      <c r="CNQ22" s="58"/>
      <c r="CNR22" s="58"/>
      <c r="CNS22" s="58"/>
      <c r="CNT22" s="58"/>
      <c r="CNU22" s="58"/>
      <c r="CNV22" s="58"/>
      <c r="CNW22" s="58"/>
      <c r="CNX22" s="58"/>
      <c r="CNY22" s="58"/>
      <c r="CNZ22" s="58"/>
      <c r="COA22" s="58"/>
      <c r="COB22" s="58"/>
      <c r="COC22" s="58"/>
      <c r="COD22" s="58"/>
      <c r="COE22" s="58"/>
      <c r="COF22" s="58"/>
      <c r="COG22" s="58"/>
      <c r="COH22" s="58"/>
      <c r="COI22" s="58"/>
      <c r="COJ22" s="58"/>
      <c r="COK22" s="58"/>
      <c r="COL22" s="58"/>
      <c r="COM22" s="58"/>
      <c r="CON22" s="58"/>
      <c r="COO22" s="58"/>
      <c r="COP22" s="58"/>
      <c r="COQ22" s="58"/>
      <c r="COR22" s="58"/>
      <c r="COS22" s="58"/>
      <c r="COT22" s="58"/>
      <c r="COU22" s="58"/>
      <c r="COV22" s="58"/>
      <c r="COW22" s="58"/>
      <c r="COX22" s="58"/>
      <c r="COY22" s="58"/>
      <c r="COZ22" s="58"/>
      <c r="CPA22" s="58"/>
      <c r="CPB22" s="58"/>
      <c r="CPC22" s="58"/>
      <c r="CPD22" s="58"/>
      <c r="CPE22" s="58"/>
      <c r="CPF22" s="58"/>
      <c r="CPG22" s="58"/>
      <c r="CPH22" s="58"/>
      <c r="CPI22" s="58"/>
      <c r="CPJ22" s="58"/>
      <c r="CPK22" s="58"/>
      <c r="CPL22" s="58"/>
      <c r="CPM22" s="58"/>
      <c r="CPN22" s="58"/>
      <c r="CPO22" s="58"/>
      <c r="CPP22" s="58"/>
      <c r="CPQ22" s="58"/>
      <c r="CPR22" s="58"/>
      <c r="CPS22" s="58"/>
      <c r="CPT22" s="58"/>
      <c r="CPU22" s="58"/>
      <c r="CPV22" s="58"/>
      <c r="CPW22" s="58"/>
      <c r="CPX22" s="58"/>
      <c r="CPY22" s="58"/>
      <c r="CPZ22" s="58"/>
      <c r="CQA22" s="58"/>
      <c r="CQB22" s="58"/>
      <c r="CQC22" s="58"/>
      <c r="CQD22" s="58"/>
      <c r="CQE22" s="58"/>
      <c r="CQF22" s="58"/>
      <c r="CQG22" s="58"/>
      <c r="CQH22" s="58"/>
      <c r="CQI22" s="58"/>
      <c r="CQJ22" s="58"/>
      <c r="CQK22" s="58"/>
      <c r="CQL22" s="58"/>
      <c r="CQM22" s="58"/>
      <c r="CQN22" s="58"/>
      <c r="CQO22" s="58"/>
      <c r="CQP22" s="58"/>
      <c r="CQQ22" s="58"/>
      <c r="CQR22" s="58"/>
      <c r="CQS22" s="58"/>
      <c r="CQT22" s="58"/>
      <c r="CQU22" s="58"/>
      <c r="CQV22" s="58"/>
      <c r="CQW22" s="58"/>
      <c r="CQX22" s="58"/>
      <c r="CQY22" s="58"/>
      <c r="CQZ22" s="58"/>
      <c r="CRA22" s="58"/>
      <c r="CRB22" s="58"/>
      <c r="CRC22" s="58"/>
      <c r="CRD22" s="58"/>
      <c r="CRE22" s="58"/>
      <c r="CRF22" s="58"/>
      <c r="CRG22" s="58"/>
      <c r="CRH22" s="58"/>
      <c r="CRI22" s="58"/>
      <c r="CRJ22" s="58"/>
      <c r="CRK22" s="58"/>
      <c r="CRL22" s="58"/>
      <c r="CRM22" s="58"/>
      <c r="CRN22" s="58"/>
      <c r="CRO22" s="58"/>
      <c r="CRP22" s="58"/>
      <c r="CRQ22" s="58"/>
      <c r="CRR22" s="58"/>
      <c r="CRS22" s="58"/>
      <c r="CRT22" s="58"/>
      <c r="CRU22" s="58"/>
      <c r="CRV22" s="58"/>
      <c r="CRW22" s="58"/>
      <c r="CRX22" s="58"/>
      <c r="CRY22" s="58"/>
      <c r="CRZ22" s="58"/>
      <c r="CSA22" s="58"/>
      <c r="CSB22" s="58"/>
      <c r="CSC22" s="58"/>
      <c r="CSD22" s="58"/>
      <c r="CSE22" s="58"/>
      <c r="CSF22" s="58"/>
      <c r="CSG22" s="58"/>
      <c r="CSH22" s="58"/>
      <c r="CSI22" s="58"/>
      <c r="CSJ22" s="58"/>
      <c r="CSK22" s="58"/>
      <c r="CSL22" s="58"/>
      <c r="CSM22" s="58"/>
      <c r="CSN22" s="58"/>
      <c r="CSO22" s="58"/>
      <c r="CSP22" s="58"/>
      <c r="CSQ22" s="58"/>
      <c r="CSR22" s="58"/>
      <c r="CSS22" s="58"/>
      <c r="CST22" s="58"/>
      <c r="CSU22" s="58"/>
      <c r="CSV22" s="58"/>
      <c r="CSW22" s="58"/>
      <c r="CSX22" s="58"/>
      <c r="CSY22" s="58"/>
      <c r="CSZ22" s="58"/>
      <c r="CTA22" s="58"/>
      <c r="CTB22" s="58"/>
      <c r="CTC22" s="58"/>
      <c r="CTD22" s="58"/>
      <c r="CTE22" s="58"/>
      <c r="CTF22" s="58"/>
      <c r="CTG22" s="58"/>
      <c r="CTH22" s="58"/>
      <c r="CTI22" s="58"/>
      <c r="CTJ22" s="58"/>
      <c r="CTK22" s="58"/>
      <c r="CTL22" s="58"/>
      <c r="CTM22" s="58"/>
      <c r="CTN22" s="58"/>
      <c r="CTO22" s="58"/>
      <c r="CTP22" s="58"/>
      <c r="CTQ22" s="58"/>
      <c r="CTR22" s="58"/>
      <c r="CTS22" s="58"/>
      <c r="CTT22" s="58"/>
      <c r="CTU22" s="58"/>
      <c r="CTV22" s="58"/>
      <c r="CTW22" s="58"/>
      <c r="CTX22" s="58"/>
      <c r="CTY22" s="58"/>
      <c r="CTZ22" s="58"/>
      <c r="CUA22" s="58"/>
      <c r="CUB22" s="58"/>
      <c r="CUC22" s="58"/>
      <c r="CUD22" s="58"/>
      <c r="CUE22" s="58"/>
      <c r="CUF22" s="58"/>
      <c r="CUG22" s="58"/>
      <c r="CUH22" s="58"/>
      <c r="CUI22" s="58"/>
      <c r="CUJ22" s="58"/>
      <c r="CUK22" s="58"/>
      <c r="CUL22" s="58"/>
      <c r="CUM22" s="58"/>
      <c r="CUN22" s="58"/>
      <c r="CUO22" s="58"/>
      <c r="CUP22" s="58"/>
      <c r="CUQ22" s="58"/>
      <c r="CUR22" s="58"/>
      <c r="CUS22" s="58"/>
      <c r="CUT22" s="58"/>
      <c r="CUU22" s="58"/>
      <c r="CUV22" s="58"/>
      <c r="CUW22" s="58"/>
      <c r="CUX22" s="58"/>
      <c r="CUY22" s="58"/>
      <c r="CUZ22" s="58"/>
      <c r="CVA22" s="58"/>
      <c r="CVB22" s="58"/>
      <c r="CVC22" s="58"/>
      <c r="CVD22" s="58"/>
      <c r="CVE22" s="58"/>
      <c r="CVF22" s="58"/>
      <c r="CVG22" s="58"/>
      <c r="CVH22" s="58"/>
      <c r="CVI22" s="58"/>
      <c r="CVJ22" s="58"/>
      <c r="CVK22" s="58"/>
      <c r="CVL22" s="58"/>
      <c r="CVM22" s="58"/>
      <c r="CVN22" s="58"/>
      <c r="CVO22" s="58"/>
      <c r="CVP22" s="58"/>
      <c r="CVQ22" s="58"/>
      <c r="CVR22" s="58"/>
      <c r="CVS22" s="58"/>
      <c r="CVT22" s="58"/>
      <c r="CVU22" s="58"/>
      <c r="CVV22" s="58"/>
      <c r="CVW22" s="58"/>
      <c r="CVX22" s="58"/>
      <c r="CVY22" s="58"/>
      <c r="CVZ22" s="58"/>
      <c r="CWA22" s="58"/>
      <c r="CWB22" s="58"/>
      <c r="CWC22" s="58"/>
      <c r="CWD22" s="58"/>
      <c r="CWE22" s="58"/>
      <c r="CWF22" s="58"/>
      <c r="CWG22" s="58"/>
      <c r="CWH22" s="58"/>
      <c r="CWI22" s="58"/>
      <c r="CWJ22" s="58"/>
      <c r="CWK22" s="58"/>
      <c r="CWL22" s="58"/>
      <c r="CWM22" s="58"/>
      <c r="CWN22" s="58"/>
      <c r="CWO22" s="58"/>
      <c r="CWP22" s="58"/>
      <c r="CWQ22" s="58"/>
      <c r="CWR22" s="58"/>
      <c r="CWS22" s="58"/>
      <c r="CWT22" s="58"/>
      <c r="CWU22" s="58"/>
      <c r="CWV22" s="58"/>
      <c r="CWW22" s="58"/>
      <c r="CWX22" s="58"/>
      <c r="CWY22" s="58"/>
      <c r="CWZ22" s="58"/>
      <c r="CXA22" s="58"/>
      <c r="CXB22" s="58"/>
      <c r="CXC22" s="58"/>
      <c r="CXD22" s="58"/>
      <c r="CXE22" s="58"/>
      <c r="CXF22" s="58"/>
      <c r="CXG22" s="58"/>
      <c r="CXH22" s="58"/>
      <c r="CXI22" s="58"/>
      <c r="CXJ22" s="58"/>
      <c r="CXK22" s="58"/>
      <c r="CXL22" s="58"/>
      <c r="CXM22" s="58"/>
      <c r="CXN22" s="58"/>
      <c r="CXO22" s="58"/>
      <c r="CXP22" s="58"/>
      <c r="CXQ22" s="58"/>
      <c r="CXR22" s="58"/>
      <c r="CXS22" s="58"/>
      <c r="CXT22" s="58"/>
      <c r="CXU22" s="58"/>
      <c r="CXV22" s="58"/>
      <c r="CXW22" s="58"/>
      <c r="CXX22" s="58"/>
      <c r="CXY22" s="58"/>
      <c r="CXZ22" s="58"/>
      <c r="CYA22" s="58"/>
      <c r="CYB22" s="58"/>
      <c r="CYC22" s="58"/>
      <c r="CYD22" s="58"/>
      <c r="CYE22" s="58"/>
      <c r="CYF22" s="58"/>
      <c r="CYG22" s="58"/>
      <c r="CYH22" s="58"/>
      <c r="CYI22" s="58"/>
      <c r="CYJ22" s="58"/>
      <c r="CYK22" s="58"/>
      <c r="CYL22" s="58"/>
      <c r="CYM22" s="58"/>
      <c r="CYN22" s="58"/>
      <c r="CYO22" s="58"/>
      <c r="CYP22" s="58"/>
      <c r="CYQ22" s="58"/>
      <c r="CYR22" s="58"/>
      <c r="CYS22" s="58"/>
      <c r="CYT22" s="58"/>
      <c r="CYU22" s="58"/>
      <c r="CYV22" s="58"/>
      <c r="CYW22" s="58"/>
      <c r="CYX22" s="58"/>
      <c r="CYY22" s="58"/>
      <c r="CYZ22" s="58"/>
      <c r="CZA22" s="58"/>
      <c r="CZB22" s="58"/>
      <c r="CZC22" s="58"/>
      <c r="CZD22" s="58"/>
      <c r="CZE22" s="58"/>
      <c r="CZF22" s="58"/>
      <c r="CZG22" s="58"/>
      <c r="CZH22" s="58"/>
      <c r="CZI22" s="58"/>
      <c r="CZJ22" s="58"/>
      <c r="CZK22" s="58"/>
      <c r="CZL22" s="58"/>
      <c r="CZM22" s="58"/>
      <c r="CZN22" s="58"/>
      <c r="CZO22" s="58"/>
      <c r="CZP22" s="58"/>
      <c r="CZQ22" s="58"/>
      <c r="CZR22" s="58"/>
      <c r="CZS22" s="58"/>
      <c r="CZT22" s="58"/>
      <c r="CZU22" s="58"/>
      <c r="CZV22" s="58"/>
      <c r="CZW22" s="58"/>
      <c r="CZX22" s="58"/>
      <c r="CZY22" s="58"/>
      <c r="CZZ22" s="58"/>
      <c r="DAA22" s="58"/>
      <c r="DAB22" s="58"/>
      <c r="DAC22" s="58"/>
      <c r="DAD22" s="58"/>
      <c r="DAE22" s="58"/>
      <c r="DAF22" s="58"/>
      <c r="DAG22" s="58"/>
      <c r="DAH22" s="58"/>
      <c r="DAI22" s="58"/>
      <c r="DAJ22" s="58"/>
      <c r="DAK22" s="58"/>
      <c r="DAL22" s="58"/>
      <c r="DAM22" s="58"/>
      <c r="DAN22" s="58"/>
      <c r="DAO22" s="58"/>
      <c r="DAP22" s="58"/>
      <c r="DAQ22" s="58"/>
      <c r="DAR22" s="58"/>
      <c r="DAS22" s="58"/>
      <c r="DAT22" s="58"/>
      <c r="DAU22" s="58"/>
      <c r="DAV22" s="58"/>
      <c r="DAW22" s="58"/>
      <c r="DAX22" s="58"/>
      <c r="DAY22" s="58"/>
      <c r="DAZ22" s="58"/>
      <c r="DBA22" s="58"/>
      <c r="DBB22" s="58"/>
      <c r="DBC22" s="58"/>
      <c r="DBD22" s="58"/>
      <c r="DBE22" s="58"/>
      <c r="DBF22" s="58"/>
      <c r="DBG22" s="58"/>
      <c r="DBH22" s="58"/>
      <c r="DBI22" s="58"/>
      <c r="DBJ22" s="58"/>
      <c r="DBK22" s="58"/>
      <c r="DBL22" s="58"/>
      <c r="DBM22" s="58"/>
      <c r="DBN22" s="58"/>
      <c r="DBO22" s="58"/>
      <c r="DBP22" s="58"/>
      <c r="DBQ22" s="58"/>
      <c r="DBR22" s="58"/>
      <c r="DBS22" s="58"/>
      <c r="DBT22" s="58"/>
      <c r="DBU22" s="58"/>
      <c r="DBV22" s="58"/>
      <c r="DBW22" s="58"/>
      <c r="DBX22" s="58"/>
      <c r="DBY22" s="58"/>
      <c r="DBZ22" s="58"/>
      <c r="DCA22" s="58"/>
      <c r="DCB22" s="58"/>
      <c r="DCC22" s="58"/>
      <c r="DCD22" s="58"/>
      <c r="DCE22" s="58"/>
      <c r="DCF22" s="58"/>
      <c r="DCG22" s="58"/>
      <c r="DCH22" s="58"/>
      <c r="DCI22" s="58"/>
      <c r="DCJ22" s="58"/>
      <c r="DCK22" s="58"/>
      <c r="DCL22" s="58"/>
      <c r="DCM22" s="58"/>
      <c r="DCN22" s="58"/>
      <c r="DCO22" s="58"/>
      <c r="DCP22" s="58"/>
      <c r="DCQ22" s="58"/>
      <c r="DCR22" s="58"/>
      <c r="DCS22" s="58"/>
      <c r="DCT22" s="58"/>
      <c r="DCU22" s="58"/>
      <c r="DCV22" s="58"/>
      <c r="DCW22" s="58"/>
      <c r="DCX22" s="58"/>
      <c r="DCY22" s="58"/>
      <c r="DCZ22" s="58"/>
      <c r="DDA22" s="58"/>
      <c r="DDB22" s="58"/>
      <c r="DDC22" s="58"/>
      <c r="DDD22" s="58"/>
      <c r="DDE22" s="58"/>
      <c r="DDF22" s="58"/>
      <c r="DDG22" s="58"/>
      <c r="DDH22" s="58"/>
      <c r="DDI22" s="58"/>
      <c r="DDJ22" s="58"/>
      <c r="DDK22" s="58"/>
      <c r="DDL22" s="58"/>
      <c r="DDM22" s="58"/>
      <c r="DDN22" s="58"/>
      <c r="DDO22" s="58"/>
      <c r="DDP22" s="58"/>
      <c r="DDQ22" s="58"/>
      <c r="DDR22" s="58"/>
      <c r="DDS22" s="58"/>
      <c r="DDT22" s="58"/>
      <c r="DDU22" s="58"/>
      <c r="DDV22" s="58"/>
      <c r="DDW22" s="58"/>
      <c r="DDX22" s="58"/>
      <c r="DDY22" s="58"/>
      <c r="DDZ22" s="58"/>
      <c r="DEA22" s="58"/>
      <c r="DEB22" s="58"/>
      <c r="DEC22" s="58"/>
      <c r="DED22" s="58"/>
      <c r="DEE22" s="58"/>
      <c r="DEF22" s="58"/>
      <c r="DEG22" s="58"/>
      <c r="DEH22" s="58"/>
      <c r="DEI22" s="58"/>
      <c r="DEJ22" s="58"/>
      <c r="DEK22" s="58"/>
      <c r="DEL22" s="58"/>
      <c r="DEM22" s="58"/>
      <c r="DEN22" s="58"/>
      <c r="DEO22" s="58"/>
      <c r="DEP22" s="58"/>
      <c r="DEQ22" s="58"/>
      <c r="DER22" s="58"/>
      <c r="DES22" s="58"/>
      <c r="DET22" s="58"/>
      <c r="DEU22" s="58"/>
      <c r="DEV22" s="58"/>
      <c r="DEW22" s="58"/>
      <c r="DEX22" s="58"/>
      <c r="DEY22" s="58"/>
      <c r="DEZ22" s="58"/>
      <c r="DFA22" s="58"/>
      <c r="DFB22" s="58"/>
      <c r="DFC22" s="58"/>
      <c r="DFD22" s="58"/>
      <c r="DFE22" s="58"/>
      <c r="DFF22" s="58"/>
      <c r="DFG22" s="58"/>
      <c r="DFH22" s="58"/>
      <c r="DFI22" s="58"/>
      <c r="DFJ22" s="58"/>
      <c r="DFK22" s="58"/>
      <c r="DFL22" s="58"/>
      <c r="DFM22" s="58"/>
      <c r="DFN22" s="58"/>
      <c r="DFO22" s="58"/>
      <c r="DFP22" s="58"/>
      <c r="DFQ22" s="58"/>
      <c r="DFR22" s="58"/>
      <c r="DFS22" s="58"/>
      <c r="DFT22" s="58"/>
      <c r="DFU22" s="58"/>
      <c r="DFV22" s="58"/>
      <c r="DFW22" s="58"/>
      <c r="DFX22" s="58"/>
      <c r="DFY22" s="58"/>
      <c r="DFZ22" s="58"/>
      <c r="DGA22" s="58"/>
      <c r="DGB22" s="58"/>
      <c r="DGC22" s="58"/>
      <c r="DGD22" s="58"/>
      <c r="DGE22" s="58"/>
      <c r="DGF22" s="58"/>
      <c r="DGG22" s="58"/>
      <c r="DGH22" s="58"/>
      <c r="DGI22" s="58"/>
      <c r="DGJ22" s="58"/>
      <c r="DGK22" s="58"/>
      <c r="DGL22" s="58"/>
      <c r="DGM22" s="58"/>
      <c r="DGN22" s="58"/>
      <c r="DGO22" s="58"/>
      <c r="DGP22" s="58"/>
      <c r="DGQ22" s="58"/>
      <c r="DGR22" s="58"/>
      <c r="DGS22" s="58"/>
      <c r="DGT22" s="58"/>
      <c r="DGU22" s="58"/>
      <c r="DGV22" s="58"/>
      <c r="DGW22" s="58"/>
      <c r="DGX22" s="58"/>
      <c r="DGY22" s="58"/>
      <c r="DGZ22" s="58"/>
      <c r="DHA22" s="58"/>
      <c r="DHB22" s="58"/>
      <c r="DHC22" s="58"/>
      <c r="DHD22" s="58"/>
      <c r="DHE22" s="58"/>
      <c r="DHF22" s="58"/>
      <c r="DHG22" s="58"/>
      <c r="DHH22" s="58"/>
      <c r="DHI22" s="58"/>
      <c r="DHJ22" s="58"/>
      <c r="DHK22" s="58"/>
      <c r="DHL22" s="58"/>
      <c r="DHM22" s="58"/>
      <c r="DHN22" s="58"/>
      <c r="DHO22" s="58"/>
      <c r="DHP22" s="58"/>
      <c r="DHQ22" s="58"/>
      <c r="DHR22" s="58"/>
      <c r="DHS22" s="58"/>
      <c r="DHT22" s="58"/>
      <c r="DHU22" s="58"/>
      <c r="DHV22" s="58"/>
      <c r="DHW22" s="58"/>
      <c r="DHX22" s="58"/>
      <c r="DHY22" s="58"/>
      <c r="DHZ22" s="58"/>
      <c r="DIA22" s="58"/>
      <c r="DIB22" s="58"/>
      <c r="DIC22" s="58"/>
      <c r="DID22" s="58"/>
      <c r="DIE22" s="58"/>
      <c r="DIF22" s="58"/>
      <c r="DIG22" s="58"/>
      <c r="DIH22" s="58"/>
      <c r="DII22" s="58"/>
      <c r="DIJ22" s="58"/>
      <c r="DIK22" s="58"/>
      <c r="DIL22" s="58"/>
      <c r="DIM22" s="58"/>
      <c r="DIN22" s="58"/>
      <c r="DIO22" s="58"/>
      <c r="DIP22" s="58"/>
      <c r="DIQ22" s="58"/>
      <c r="DIR22" s="58"/>
      <c r="DIS22" s="58"/>
      <c r="DIT22" s="58"/>
      <c r="DIU22" s="58"/>
      <c r="DIV22" s="58"/>
      <c r="DIW22" s="58"/>
      <c r="DIX22" s="58"/>
      <c r="DIY22" s="58"/>
      <c r="DIZ22" s="58"/>
      <c r="DJA22" s="58"/>
      <c r="DJB22" s="58"/>
      <c r="DJC22" s="58"/>
      <c r="DJD22" s="58"/>
      <c r="DJE22" s="58"/>
      <c r="DJF22" s="58"/>
      <c r="DJG22" s="58"/>
      <c r="DJH22" s="58"/>
      <c r="DJI22" s="58"/>
      <c r="DJJ22" s="58"/>
      <c r="DJK22" s="58"/>
      <c r="DJL22" s="58"/>
      <c r="DJM22" s="58"/>
      <c r="DJN22" s="58"/>
      <c r="DJO22" s="58"/>
      <c r="DJP22" s="58"/>
      <c r="DJQ22" s="58"/>
      <c r="DJR22" s="58"/>
      <c r="DJS22" s="58"/>
      <c r="DJT22" s="58"/>
      <c r="DJU22" s="58"/>
      <c r="DJV22" s="58"/>
      <c r="DJW22" s="58"/>
      <c r="DJX22" s="58"/>
      <c r="DJY22" s="58"/>
      <c r="DJZ22" s="58"/>
      <c r="DKA22" s="58"/>
      <c r="DKB22" s="58"/>
      <c r="DKC22" s="58"/>
      <c r="DKD22" s="58"/>
      <c r="DKE22" s="58"/>
      <c r="DKF22" s="58"/>
      <c r="DKG22" s="58"/>
      <c r="DKH22" s="58"/>
      <c r="DKI22" s="58"/>
      <c r="DKJ22" s="58"/>
      <c r="DKK22" s="58"/>
      <c r="DKL22" s="58"/>
      <c r="DKM22" s="58"/>
      <c r="DKN22" s="58"/>
      <c r="DKO22" s="58"/>
      <c r="DKP22" s="58"/>
      <c r="DKQ22" s="58"/>
      <c r="DKR22" s="58"/>
      <c r="DKS22" s="58"/>
      <c r="DKT22" s="58"/>
      <c r="DKU22" s="58"/>
      <c r="DKV22" s="58"/>
      <c r="DKW22" s="58"/>
      <c r="DKX22" s="58"/>
      <c r="DKY22" s="58"/>
      <c r="DKZ22" s="58"/>
      <c r="DLA22" s="58"/>
      <c r="DLB22" s="58"/>
      <c r="DLC22" s="58"/>
      <c r="DLD22" s="58"/>
      <c r="DLE22" s="58"/>
      <c r="DLF22" s="58"/>
      <c r="DLG22" s="58"/>
      <c r="DLH22" s="58"/>
      <c r="DLI22" s="58"/>
      <c r="DLJ22" s="58"/>
      <c r="DLK22" s="58"/>
      <c r="DLL22" s="58"/>
      <c r="DLM22" s="58"/>
      <c r="DLN22" s="58"/>
      <c r="DLO22" s="58"/>
      <c r="DLP22" s="58"/>
      <c r="DLQ22" s="58"/>
      <c r="DLR22" s="58"/>
      <c r="DLS22" s="58"/>
      <c r="DLT22" s="58"/>
      <c r="DLU22" s="58"/>
      <c r="DLV22" s="58"/>
      <c r="DLW22" s="58"/>
      <c r="DLX22" s="58"/>
      <c r="DLY22" s="58"/>
      <c r="DLZ22" s="58"/>
      <c r="DMA22" s="58"/>
      <c r="DMB22" s="58"/>
      <c r="DMC22" s="58"/>
      <c r="DMD22" s="58"/>
      <c r="DME22" s="58"/>
      <c r="DMF22" s="58"/>
      <c r="DMG22" s="58"/>
      <c r="DMH22" s="58"/>
      <c r="DMI22" s="58"/>
      <c r="DMJ22" s="58"/>
      <c r="DMK22" s="58"/>
      <c r="DML22" s="58"/>
      <c r="DMM22" s="58"/>
      <c r="DMN22" s="58"/>
      <c r="DMO22" s="58"/>
      <c r="DMP22" s="58"/>
      <c r="DMQ22" s="58"/>
      <c r="DMR22" s="58"/>
      <c r="DMS22" s="58"/>
      <c r="DMT22" s="58"/>
      <c r="DMU22" s="58"/>
      <c r="DMV22" s="58"/>
      <c r="DMW22" s="58"/>
      <c r="DMX22" s="58"/>
      <c r="DMY22" s="58"/>
      <c r="DMZ22" s="58"/>
      <c r="DNA22" s="58"/>
      <c r="DNB22" s="58"/>
      <c r="DNC22" s="58"/>
      <c r="DND22" s="58"/>
      <c r="DNE22" s="58"/>
      <c r="DNF22" s="58"/>
      <c r="DNG22" s="58"/>
      <c r="DNH22" s="58"/>
      <c r="DNI22" s="58"/>
      <c r="DNJ22" s="58"/>
      <c r="DNK22" s="58"/>
      <c r="DNL22" s="58"/>
      <c r="DNM22" s="58"/>
      <c r="DNN22" s="58"/>
      <c r="DNO22" s="58"/>
      <c r="DNP22" s="58"/>
      <c r="DNQ22" s="58"/>
      <c r="DNR22" s="58"/>
      <c r="DNS22" s="58"/>
      <c r="DNT22" s="58"/>
      <c r="DNU22" s="58"/>
      <c r="DNV22" s="58"/>
      <c r="DNW22" s="58"/>
      <c r="DNX22" s="58"/>
      <c r="DNY22" s="58"/>
      <c r="DNZ22" s="58"/>
      <c r="DOA22" s="58"/>
      <c r="DOB22" s="58"/>
      <c r="DOC22" s="58"/>
      <c r="DOD22" s="58"/>
      <c r="DOE22" s="58"/>
      <c r="DOF22" s="58"/>
      <c r="DOG22" s="58"/>
      <c r="DOH22" s="58"/>
      <c r="DOI22" s="58"/>
      <c r="DOJ22" s="58"/>
      <c r="DOK22" s="58"/>
      <c r="DOL22" s="58"/>
      <c r="DOM22" s="58"/>
      <c r="DON22" s="58"/>
      <c r="DOO22" s="58"/>
      <c r="DOP22" s="58"/>
      <c r="DOQ22" s="58"/>
      <c r="DOR22" s="58"/>
      <c r="DOS22" s="58"/>
      <c r="DOT22" s="58"/>
      <c r="DOU22" s="58"/>
      <c r="DOV22" s="58"/>
      <c r="DOW22" s="58"/>
      <c r="DOX22" s="58"/>
      <c r="DOY22" s="58"/>
      <c r="DOZ22" s="58"/>
      <c r="DPA22" s="58"/>
      <c r="DPB22" s="58"/>
      <c r="DPC22" s="58"/>
      <c r="DPD22" s="58"/>
      <c r="DPE22" s="58"/>
      <c r="DPF22" s="58"/>
      <c r="DPG22" s="58"/>
      <c r="DPH22" s="58"/>
      <c r="DPI22" s="58"/>
      <c r="DPJ22" s="58"/>
      <c r="DPK22" s="58"/>
      <c r="DPL22" s="58"/>
      <c r="DPM22" s="58"/>
      <c r="DPN22" s="58"/>
      <c r="DPO22" s="58"/>
      <c r="DPP22" s="58"/>
      <c r="DPQ22" s="58"/>
      <c r="DPR22" s="58"/>
      <c r="DPS22" s="58"/>
      <c r="DPT22" s="58"/>
      <c r="DPU22" s="58"/>
      <c r="DPV22" s="58"/>
      <c r="DPW22" s="58"/>
      <c r="DPX22" s="58"/>
      <c r="DPY22" s="58"/>
      <c r="DPZ22" s="58"/>
      <c r="DQA22" s="58"/>
      <c r="DQB22" s="58"/>
      <c r="DQC22" s="58"/>
      <c r="DQD22" s="58"/>
      <c r="DQE22" s="58"/>
      <c r="DQF22" s="58"/>
      <c r="DQG22" s="58"/>
      <c r="DQH22" s="58"/>
      <c r="DQI22" s="58"/>
      <c r="DQJ22" s="58"/>
      <c r="DQK22" s="58"/>
      <c r="DQL22" s="58"/>
      <c r="DQM22" s="58"/>
      <c r="DQN22" s="58"/>
      <c r="DQO22" s="58"/>
      <c r="DQP22" s="58"/>
      <c r="DQQ22" s="58"/>
      <c r="DQR22" s="58"/>
      <c r="DQS22" s="58"/>
      <c r="DQT22" s="58"/>
      <c r="DQU22" s="58"/>
      <c r="DQV22" s="58"/>
      <c r="DQW22" s="58"/>
      <c r="DQX22" s="58"/>
      <c r="DQY22" s="58"/>
      <c r="DQZ22" s="58"/>
      <c r="DRA22" s="58"/>
      <c r="DRB22" s="58"/>
      <c r="DRC22" s="58"/>
      <c r="DRD22" s="58"/>
      <c r="DRE22" s="58"/>
      <c r="DRF22" s="58"/>
      <c r="DRG22" s="58"/>
      <c r="DRH22" s="58"/>
      <c r="DRI22" s="58"/>
      <c r="DRJ22" s="58"/>
      <c r="DRK22" s="58"/>
      <c r="DRL22" s="58"/>
      <c r="DRM22" s="58"/>
      <c r="DRN22" s="58"/>
      <c r="DRO22" s="58"/>
      <c r="DRP22" s="58"/>
      <c r="DRQ22" s="58"/>
      <c r="DRR22" s="58"/>
      <c r="DRS22" s="58"/>
      <c r="DRT22" s="58"/>
      <c r="DRU22" s="58"/>
      <c r="DRV22" s="58"/>
      <c r="DRW22" s="58"/>
      <c r="DRX22" s="58"/>
      <c r="DRY22" s="58"/>
      <c r="DRZ22" s="58"/>
      <c r="DSA22" s="58"/>
      <c r="DSB22" s="58"/>
      <c r="DSC22" s="58"/>
      <c r="DSD22" s="58"/>
      <c r="DSE22" s="58"/>
      <c r="DSF22" s="58"/>
      <c r="DSG22" s="58"/>
      <c r="DSH22" s="58"/>
      <c r="DSI22" s="58"/>
      <c r="DSJ22" s="58"/>
      <c r="DSK22" s="58"/>
      <c r="DSL22" s="58"/>
      <c r="DSM22" s="58"/>
      <c r="DSN22" s="58"/>
      <c r="DSO22" s="58"/>
      <c r="DSP22" s="58"/>
      <c r="DSQ22" s="58"/>
      <c r="DSR22" s="58"/>
      <c r="DSS22" s="58"/>
      <c r="DST22" s="58"/>
      <c r="DSU22" s="58"/>
      <c r="DSV22" s="58"/>
      <c r="DSW22" s="58"/>
      <c r="DSX22" s="58"/>
      <c r="DSY22" s="58"/>
      <c r="DSZ22" s="58"/>
      <c r="DTA22" s="58"/>
      <c r="DTB22" s="58"/>
      <c r="DTC22" s="58"/>
      <c r="DTD22" s="58"/>
      <c r="DTE22" s="58"/>
      <c r="DTF22" s="58"/>
      <c r="DTG22" s="58"/>
      <c r="DTH22" s="58"/>
      <c r="DTI22" s="58"/>
      <c r="DTJ22" s="58"/>
      <c r="DTK22" s="58"/>
      <c r="DTL22" s="58"/>
      <c r="DTM22" s="58"/>
      <c r="DTN22" s="58"/>
      <c r="DTO22" s="58"/>
      <c r="DTP22" s="58"/>
      <c r="DTQ22" s="58"/>
      <c r="DTR22" s="58"/>
      <c r="DTS22" s="58"/>
      <c r="DTT22" s="58"/>
      <c r="DTU22" s="58"/>
      <c r="DTV22" s="58"/>
      <c r="DTW22" s="58"/>
      <c r="DTX22" s="58"/>
      <c r="DTY22" s="58"/>
      <c r="DTZ22" s="58"/>
      <c r="DUA22" s="58"/>
      <c r="DUB22" s="58"/>
      <c r="DUC22" s="58"/>
      <c r="DUD22" s="58"/>
      <c r="DUE22" s="58"/>
      <c r="DUF22" s="58"/>
      <c r="DUG22" s="58"/>
      <c r="DUH22" s="58"/>
      <c r="DUI22" s="58"/>
      <c r="DUJ22" s="58"/>
      <c r="DUK22" s="58"/>
      <c r="DUL22" s="58"/>
      <c r="DUM22" s="58"/>
      <c r="DUN22" s="58"/>
      <c r="DUO22" s="58"/>
      <c r="DUP22" s="58"/>
      <c r="DUQ22" s="58"/>
      <c r="DUR22" s="58"/>
      <c r="DUS22" s="58"/>
      <c r="DUT22" s="58"/>
      <c r="DUU22" s="58"/>
      <c r="DUV22" s="58"/>
      <c r="DUW22" s="58"/>
      <c r="DUX22" s="58"/>
      <c r="DUY22" s="58"/>
      <c r="DUZ22" s="58"/>
      <c r="DVA22" s="58"/>
      <c r="DVB22" s="58"/>
      <c r="DVC22" s="58"/>
      <c r="DVD22" s="58"/>
      <c r="DVE22" s="58"/>
      <c r="DVF22" s="58"/>
      <c r="DVG22" s="58"/>
      <c r="DVH22" s="58"/>
      <c r="DVI22" s="58"/>
      <c r="DVJ22" s="58"/>
      <c r="DVK22" s="58"/>
      <c r="DVL22" s="58"/>
      <c r="DVM22" s="58"/>
      <c r="DVN22" s="58"/>
      <c r="DVO22" s="58"/>
      <c r="DVP22" s="58"/>
      <c r="DVQ22" s="58"/>
      <c r="DVR22" s="58"/>
      <c r="DVS22" s="58"/>
      <c r="DVT22" s="58"/>
      <c r="DVU22" s="58"/>
      <c r="DVV22" s="58"/>
      <c r="DVW22" s="58"/>
      <c r="DVX22" s="58"/>
      <c r="DVY22" s="58"/>
      <c r="DVZ22" s="58"/>
      <c r="DWA22" s="58"/>
      <c r="DWB22" s="58"/>
      <c r="DWC22" s="58"/>
      <c r="DWD22" s="58"/>
      <c r="DWE22" s="58"/>
      <c r="DWF22" s="58"/>
      <c r="DWG22" s="58"/>
      <c r="DWH22" s="58"/>
      <c r="DWI22" s="58"/>
      <c r="DWJ22" s="58"/>
      <c r="DWK22" s="58"/>
      <c r="DWL22" s="58"/>
      <c r="DWM22" s="58"/>
      <c r="DWN22" s="58"/>
      <c r="DWO22" s="58"/>
      <c r="DWP22" s="58"/>
      <c r="DWQ22" s="58"/>
      <c r="DWR22" s="58"/>
      <c r="DWS22" s="58"/>
      <c r="DWT22" s="58"/>
      <c r="DWU22" s="58"/>
      <c r="DWV22" s="58"/>
      <c r="DWW22" s="58"/>
      <c r="DWX22" s="58"/>
      <c r="DWY22" s="58"/>
      <c r="DWZ22" s="58"/>
      <c r="DXA22" s="58"/>
      <c r="DXB22" s="58"/>
      <c r="DXC22" s="58"/>
      <c r="DXD22" s="58"/>
      <c r="DXE22" s="58"/>
      <c r="DXF22" s="58"/>
      <c r="DXG22" s="58"/>
      <c r="DXH22" s="58"/>
      <c r="DXI22" s="58"/>
      <c r="DXJ22" s="58"/>
      <c r="DXK22" s="58"/>
      <c r="DXL22" s="58"/>
      <c r="DXM22" s="58"/>
      <c r="DXN22" s="58"/>
      <c r="DXO22" s="58"/>
      <c r="DXP22" s="58"/>
      <c r="DXQ22" s="58"/>
      <c r="DXR22" s="58"/>
      <c r="DXS22" s="58"/>
      <c r="DXT22" s="58"/>
      <c r="DXU22" s="58"/>
      <c r="DXV22" s="58"/>
      <c r="DXW22" s="58"/>
      <c r="DXX22" s="58"/>
      <c r="DXY22" s="58"/>
      <c r="DXZ22" s="58"/>
      <c r="DYA22" s="58"/>
      <c r="DYB22" s="58"/>
      <c r="DYC22" s="58"/>
      <c r="DYD22" s="58"/>
      <c r="DYE22" s="58"/>
      <c r="DYF22" s="58"/>
      <c r="DYG22" s="58"/>
      <c r="DYH22" s="58"/>
      <c r="DYI22" s="58"/>
      <c r="DYJ22" s="58"/>
      <c r="DYK22" s="58"/>
      <c r="DYL22" s="58"/>
      <c r="DYM22" s="58"/>
      <c r="DYN22" s="58"/>
      <c r="DYO22" s="58"/>
      <c r="DYP22" s="58"/>
      <c r="DYQ22" s="58"/>
      <c r="DYR22" s="58"/>
      <c r="DYS22" s="58"/>
      <c r="DYT22" s="58"/>
      <c r="DYU22" s="58"/>
      <c r="DYV22" s="58"/>
      <c r="DYW22" s="58"/>
      <c r="DYX22" s="58"/>
      <c r="DYY22" s="58"/>
      <c r="DYZ22" s="58"/>
      <c r="DZA22" s="58"/>
      <c r="DZB22" s="58"/>
      <c r="DZC22" s="58"/>
      <c r="DZD22" s="58"/>
      <c r="DZE22" s="58"/>
      <c r="DZF22" s="58"/>
      <c r="DZG22" s="58"/>
      <c r="DZH22" s="58"/>
      <c r="DZI22" s="58"/>
      <c r="DZJ22" s="58"/>
      <c r="DZK22" s="58"/>
      <c r="DZL22" s="58"/>
      <c r="DZM22" s="58"/>
      <c r="DZN22" s="58"/>
      <c r="DZO22" s="58"/>
      <c r="DZP22" s="58"/>
      <c r="DZQ22" s="58"/>
      <c r="DZR22" s="58"/>
      <c r="DZS22" s="58"/>
      <c r="DZT22" s="58"/>
      <c r="DZU22" s="58"/>
      <c r="DZV22" s="58"/>
      <c r="DZW22" s="58"/>
      <c r="DZX22" s="58"/>
      <c r="DZY22" s="58"/>
      <c r="DZZ22" s="58"/>
      <c r="EAA22" s="58"/>
      <c r="EAB22" s="58"/>
      <c r="EAC22" s="58"/>
      <c r="EAD22" s="58"/>
      <c r="EAE22" s="58"/>
      <c r="EAF22" s="58"/>
      <c r="EAG22" s="58"/>
      <c r="EAH22" s="58"/>
      <c r="EAI22" s="58"/>
      <c r="EAJ22" s="58"/>
      <c r="EAK22" s="58"/>
      <c r="EAL22" s="58"/>
      <c r="EAM22" s="58"/>
      <c r="EAN22" s="58"/>
      <c r="EAO22" s="58"/>
      <c r="EAP22" s="58"/>
      <c r="EAQ22" s="58"/>
      <c r="EAR22" s="58"/>
      <c r="EAS22" s="58"/>
      <c r="EAT22" s="58"/>
      <c r="EAU22" s="58"/>
      <c r="EAV22" s="58"/>
      <c r="EAW22" s="58"/>
      <c r="EAX22" s="58"/>
      <c r="EAY22" s="58"/>
      <c r="EAZ22" s="58"/>
      <c r="EBA22" s="58"/>
      <c r="EBB22" s="58"/>
      <c r="EBC22" s="58"/>
      <c r="EBD22" s="58"/>
      <c r="EBE22" s="58"/>
      <c r="EBF22" s="58"/>
      <c r="EBG22" s="58"/>
      <c r="EBH22" s="58"/>
      <c r="EBI22" s="58"/>
      <c r="EBJ22" s="58"/>
      <c r="EBK22" s="58"/>
      <c r="EBL22" s="58"/>
      <c r="EBM22" s="58"/>
      <c r="EBN22" s="58"/>
      <c r="EBO22" s="58"/>
      <c r="EBP22" s="58"/>
      <c r="EBQ22" s="58"/>
      <c r="EBR22" s="58"/>
      <c r="EBS22" s="58"/>
      <c r="EBT22" s="58"/>
      <c r="EBU22" s="58"/>
      <c r="EBV22" s="58"/>
      <c r="EBW22" s="58"/>
      <c r="EBX22" s="58"/>
      <c r="EBY22" s="58"/>
      <c r="EBZ22" s="58"/>
      <c r="ECA22" s="58"/>
      <c r="ECB22" s="58"/>
      <c r="ECC22" s="58"/>
      <c r="ECD22" s="58"/>
      <c r="ECE22" s="58"/>
      <c r="ECF22" s="58"/>
      <c r="ECG22" s="58"/>
      <c r="ECH22" s="58"/>
      <c r="ECI22" s="58"/>
      <c r="ECJ22" s="58"/>
      <c r="ECK22" s="58"/>
      <c r="ECL22" s="58"/>
      <c r="ECM22" s="58"/>
      <c r="ECN22" s="58"/>
      <c r="ECO22" s="58"/>
      <c r="ECP22" s="58"/>
      <c r="ECQ22" s="58"/>
      <c r="ECR22" s="58"/>
      <c r="ECS22" s="58"/>
      <c r="ECT22" s="58"/>
      <c r="ECU22" s="58"/>
      <c r="ECV22" s="58"/>
      <c r="ECW22" s="58"/>
      <c r="ECX22" s="58"/>
      <c r="ECY22" s="58"/>
      <c r="ECZ22" s="58"/>
      <c r="EDA22" s="58"/>
      <c r="EDB22" s="58"/>
      <c r="EDC22" s="58"/>
      <c r="EDD22" s="58"/>
      <c r="EDE22" s="58"/>
      <c r="EDF22" s="58"/>
      <c r="EDG22" s="58"/>
      <c r="EDH22" s="58"/>
      <c r="EDI22" s="58"/>
      <c r="EDJ22" s="58"/>
      <c r="EDK22" s="58"/>
      <c r="EDL22" s="58"/>
      <c r="EDM22" s="58"/>
      <c r="EDN22" s="58"/>
      <c r="EDO22" s="58"/>
      <c r="EDP22" s="58"/>
      <c r="EDQ22" s="58"/>
      <c r="EDR22" s="58"/>
      <c r="EDS22" s="58"/>
      <c r="EDT22" s="58"/>
      <c r="EDU22" s="58"/>
      <c r="EDV22" s="58"/>
      <c r="EDW22" s="58"/>
      <c r="EDX22" s="58"/>
      <c r="EDY22" s="58"/>
      <c r="EDZ22" s="58"/>
      <c r="EEA22" s="58"/>
      <c r="EEB22" s="58"/>
      <c r="EEC22" s="58"/>
      <c r="EED22" s="58"/>
      <c r="EEE22" s="58"/>
      <c r="EEF22" s="58"/>
      <c r="EEG22" s="58"/>
      <c r="EEH22" s="58"/>
      <c r="EEI22" s="58"/>
      <c r="EEJ22" s="58"/>
      <c r="EEK22" s="58"/>
      <c r="EEL22" s="58"/>
      <c r="EEM22" s="58"/>
      <c r="EEN22" s="58"/>
      <c r="EEO22" s="58"/>
      <c r="EEP22" s="58"/>
      <c r="EEQ22" s="58"/>
      <c r="EER22" s="58"/>
      <c r="EES22" s="58"/>
      <c r="EET22" s="58"/>
      <c r="EEU22" s="58"/>
      <c r="EEV22" s="58"/>
      <c r="EEW22" s="58"/>
      <c r="EEX22" s="58"/>
      <c r="EEY22" s="58"/>
      <c r="EEZ22" s="58"/>
      <c r="EFA22" s="58"/>
      <c r="EFB22" s="58"/>
      <c r="EFC22" s="58"/>
      <c r="EFD22" s="58"/>
      <c r="EFE22" s="58"/>
      <c r="EFF22" s="58"/>
      <c r="EFG22" s="58"/>
      <c r="EFH22" s="58"/>
      <c r="EFI22" s="58"/>
      <c r="EFJ22" s="58"/>
      <c r="EFK22" s="58"/>
      <c r="EFL22" s="58"/>
      <c r="EFM22" s="58"/>
      <c r="EFN22" s="58"/>
      <c r="EFO22" s="58"/>
      <c r="EFP22" s="58"/>
      <c r="EFQ22" s="58"/>
      <c r="EFR22" s="58"/>
      <c r="EFS22" s="58"/>
      <c r="EFT22" s="58"/>
      <c r="EFU22" s="58"/>
      <c r="EFV22" s="58"/>
      <c r="EFW22" s="58"/>
      <c r="EFX22" s="58"/>
      <c r="EFY22" s="58"/>
      <c r="EFZ22" s="58"/>
      <c r="EGA22" s="58"/>
      <c r="EGB22" s="58"/>
      <c r="EGC22" s="58"/>
      <c r="EGD22" s="58"/>
      <c r="EGE22" s="58"/>
      <c r="EGF22" s="58"/>
      <c r="EGG22" s="58"/>
      <c r="EGH22" s="58"/>
      <c r="EGI22" s="58"/>
      <c r="EGJ22" s="58"/>
      <c r="EGK22" s="58"/>
      <c r="EGL22" s="58"/>
      <c r="EGM22" s="58"/>
      <c r="EGN22" s="58"/>
      <c r="EGO22" s="58"/>
      <c r="EGP22" s="58"/>
      <c r="EGQ22" s="58"/>
      <c r="EGR22" s="58"/>
      <c r="EGS22" s="58"/>
      <c r="EGT22" s="58"/>
      <c r="EGU22" s="58"/>
      <c r="EGV22" s="58"/>
      <c r="EGW22" s="58"/>
      <c r="EGX22" s="58"/>
      <c r="EGY22" s="58"/>
      <c r="EGZ22" s="58"/>
      <c r="EHA22" s="58"/>
      <c r="EHB22" s="58"/>
      <c r="EHC22" s="58"/>
      <c r="EHD22" s="58"/>
      <c r="EHE22" s="58"/>
      <c r="EHF22" s="58"/>
      <c r="EHG22" s="58"/>
      <c r="EHH22" s="58"/>
      <c r="EHI22" s="58"/>
      <c r="EHJ22" s="58"/>
      <c r="EHK22" s="58"/>
      <c r="EHL22" s="58"/>
      <c r="EHM22" s="58"/>
      <c r="EHN22" s="58"/>
      <c r="EHO22" s="58"/>
      <c r="EHP22" s="58"/>
      <c r="EHQ22" s="58"/>
      <c r="EHR22" s="58"/>
      <c r="EHS22" s="58"/>
      <c r="EHT22" s="58"/>
      <c r="EHU22" s="58"/>
      <c r="EHV22" s="58"/>
      <c r="EHW22" s="58"/>
      <c r="EHX22" s="58"/>
      <c r="EHY22" s="58"/>
      <c r="EHZ22" s="58"/>
      <c r="EIA22" s="58"/>
      <c r="EIB22" s="58"/>
      <c r="EIC22" s="58"/>
      <c r="EID22" s="58"/>
      <c r="EIE22" s="58"/>
      <c r="EIF22" s="58"/>
      <c r="EIG22" s="58"/>
      <c r="EIH22" s="58"/>
      <c r="EII22" s="58"/>
      <c r="EIJ22" s="58"/>
      <c r="EIK22" s="58"/>
      <c r="EIL22" s="58"/>
      <c r="EIM22" s="58"/>
      <c r="EIN22" s="58"/>
      <c r="EIO22" s="58"/>
      <c r="EIP22" s="58"/>
      <c r="EIQ22" s="58"/>
      <c r="EIR22" s="58"/>
      <c r="EIS22" s="58"/>
      <c r="EIT22" s="58"/>
      <c r="EIU22" s="58"/>
      <c r="EIV22" s="58"/>
      <c r="EIW22" s="58"/>
      <c r="EIX22" s="58"/>
      <c r="EIY22" s="58"/>
      <c r="EIZ22" s="58"/>
      <c r="EJA22" s="58"/>
      <c r="EJB22" s="58"/>
      <c r="EJC22" s="58"/>
      <c r="EJD22" s="58"/>
      <c r="EJE22" s="58"/>
      <c r="EJF22" s="58"/>
      <c r="EJG22" s="58"/>
      <c r="EJH22" s="58"/>
      <c r="EJI22" s="58"/>
      <c r="EJJ22" s="58"/>
      <c r="EJK22" s="58"/>
      <c r="EJL22" s="58"/>
      <c r="EJM22" s="58"/>
      <c r="EJN22" s="58"/>
      <c r="EJO22" s="58"/>
      <c r="EJP22" s="58"/>
      <c r="EJQ22" s="58"/>
      <c r="EJR22" s="58"/>
      <c r="EJS22" s="58"/>
      <c r="EJT22" s="58"/>
      <c r="EJU22" s="58"/>
      <c r="EJV22" s="58"/>
      <c r="EJW22" s="58"/>
      <c r="EJX22" s="58"/>
      <c r="EJY22" s="58"/>
      <c r="EJZ22" s="58"/>
      <c r="EKA22" s="58"/>
      <c r="EKB22" s="58"/>
      <c r="EKC22" s="58"/>
      <c r="EKD22" s="58"/>
      <c r="EKE22" s="58"/>
      <c r="EKF22" s="58"/>
      <c r="EKG22" s="58"/>
      <c r="EKH22" s="58"/>
      <c r="EKI22" s="58"/>
      <c r="EKJ22" s="58"/>
      <c r="EKK22" s="58"/>
      <c r="EKL22" s="58"/>
      <c r="EKM22" s="58"/>
      <c r="EKN22" s="58"/>
      <c r="EKO22" s="58"/>
      <c r="EKP22" s="58"/>
      <c r="EKQ22" s="58"/>
      <c r="EKR22" s="58"/>
      <c r="EKS22" s="58"/>
      <c r="EKT22" s="58"/>
      <c r="EKU22" s="58"/>
      <c r="EKV22" s="58"/>
      <c r="EKW22" s="58"/>
      <c r="EKX22" s="58"/>
      <c r="EKY22" s="58"/>
      <c r="EKZ22" s="58"/>
      <c r="ELA22" s="58"/>
      <c r="ELB22" s="58"/>
      <c r="ELC22" s="58"/>
      <c r="ELD22" s="58"/>
      <c r="ELE22" s="58"/>
      <c r="ELF22" s="58"/>
      <c r="ELG22" s="58"/>
      <c r="ELH22" s="58"/>
      <c r="ELI22" s="58"/>
      <c r="ELJ22" s="58"/>
      <c r="ELK22" s="58"/>
      <c r="ELL22" s="58"/>
      <c r="ELM22" s="58"/>
      <c r="ELN22" s="58"/>
      <c r="ELO22" s="58"/>
      <c r="ELP22" s="58"/>
      <c r="ELQ22" s="58"/>
      <c r="ELR22" s="58"/>
      <c r="ELS22" s="58"/>
      <c r="ELT22" s="58"/>
      <c r="ELU22" s="58"/>
      <c r="ELV22" s="58"/>
      <c r="ELW22" s="58"/>
      <c r="ELX22" s="58"/>
      <c r="ELY22" s="58"/>
      <c r="ELZ22" s="58"/>
      <c r="EMA22" s="58"/>
      <c r="EMB22" s="58"/>
      <c r="EMC22" s="58"/>
      <c r="EMD22" s="58"/>
      <c r="EME22" s="58"/>
      <c r="EMF22" s="58"/>
      <c r="EMG22" s="58"/>
      <c r="EMH22" s="58"/>
      <c r="EMI22" s="58"/>
      <c r="EMJ22" s="58"/>
      <c r="EMK22" s="58"/>
      <c r="EML22" s="58"/>
      <c r="EMM22" s="58"/>
      <c r="EMN22" s="58"/>
      <c r="EMO22" s="58"/>
      <c r="EMP22" s="58"/>
      <c r="EMQ22" s="58"/>
      <c r="EMR22" s="58"/>
      <c r="EMS22" s="58"/>
      <c r="EMT22" s="58"/>
      <c r="EMU22" s="58"/>
      <c r="EMV22" s="58"/>
      <c r="EMW22" s="58"/>
      <c r="EMX22" s="58"/>
      <c r="EMY22" s="58"/>
      <c r="EMZ22" s="58"/>
      <c r="ENA22" s="58"/>
      <c r="ENB22" s="58"/>
      <c r="ENC22" s="58"/>
      <c r="END22" s="58"/>
      <c r="ENE22" s="58"/>
      <c r="ENF22" s="58"/>
      <c r="ENG22" s="58"/>
      <c r="ENH22" s="58"/>
      <c r="ENI22" s="58"/>
      <c r="ENJ22" s="58"/>
      <c r="ENK22" s="58"/>
      <c r="ENL22" s="58"/>
      <c r="ENM22" s="58"/>
      <c r="ENN22" s="58"/>
      <c r="ENO22" s="58"/>
      <c r="ENP22" s="58"/>
      <c r="ENQ22" s="58"/>
      <c r="ENR22" s="58"/>
      <c r="ENS22" s="58"/>
      <c r="ENT22" s="58"/>
      <c r="ENU22" s="58"/>
      <c r="ENV22" s="58"/>
      <c r="ENW22" s="58"/>
      <c r="ENX22" s="58"/>
      <c r="ENY22" s="58"/>
      <c r="ENZ22" s="58"/>
      <c r="EOA22" s="58"/>
      <c r="EOB22" s="58"/>
      <c r="EOC22" s="58"/>
      <c r="EOD22" s="58"/>
      <c r="EOE22" s="58"/>
      <c r="EOF22" s="58"/>
      <c r="EOG22" s="58"/>
      <c r="EOH22" s="58"/>
      <c r="EOI22" s="58"/>
      <c r="EOJ22" s="58"/>
      <c r="EOK22" s="58"/>
      <c r="EOL22" s="58"/>
      <c r="EOM22" s="58"/>
      <c r="EON22" s="58"/>
      <c r="EOO22" s="58"/>
      <c r="EOP22" s="58"/>
      <c r="EOQ22" s="58"/>
      <c r="EOR22" s="58"/>
      <c r="EOS22" s="58"/>
      <c r="EOT22" s="58"/>
      <c r="EOU22" s="58"/>
      <c r="EOV22" s="58"/>
      <c r="EOW22" s="58"/>
      <c r="EOX22" s="58"/>
      <c r="EOY22" s="58"/>
      <c r="EOZ22" s="58"/>
      <c r="EPA22" s="58"/>
      <c r="EPB22" s="58"/>
      <c r="EPC22" s="58"/>
      <c r="EPD22" s="58"/>
      <c r="EPE22" s="58"/>
      <c r="EPF22" s="58"/>
      <c r="EPG22" s="58"/>
      <c r="EPH22" s="58"/>
      <c r="EPI22" s="58"/>
      <c r="EPJ22" s="58"/>
      <c r="EPK22" s="58"/>
      <c r="EPL22" s="58"/>
      <c r="EPM22" s="58"/>
      <c r="EPN22" s="58"/>
      <c r="EPO22" s="58"/>
      <c r="EPP22" s="58"/>
      <c r="EPQ22" s="58"/>
      <c r="EPR22" s="58"/>
      <c r="EPS22" s="58"/>
      <c r="EPT22" s="58"/>
      <c r="EPU22" s="58"/>
      <c r="EPV22" s="58"/>
      <c r="EPW22" s="58"/>
      <c r="EPX22" s="58"/>
      <c r="EPY22" s="58"/>
      <c r="EPZ22" s="58"/>
      <c r="EQA22" s="58"/>
      <c r="EQB22" s="58"/>
      <c r="EQC22" s="58"/>
      <c r="EQD22" s="58"/>
      <c r="EQE22" s="58"/>
      <c r="EQF22" s="58"/>
      <c r="EQG22" s="58"/>
      <c r="EQH22" s="58"/>
      <c r="EQI22" s="58"/>
      <c r="EQJ22" s="58"/>
      <c r="EQK22" s="58"/>
      <c r="EQL22" s="58"/>
      <c r="EQM22" s="58"/>
      <c r="EQN22" s="58"/>
      <c r="EQO22" s="58"/>
      <c r="EQP22" s="58"/>
      <c r="EQQ22" s="58"/>
      <c r="EQR22" s="58"/>
      <c r="EQS22" s="58"/>
      <c r="EQT22" s="58"/>
      <c r="EQU22" s="58"/>
      <c r="EQV22" s="58"/>
      <c r="EQW22" s="58"/>
      <c r="EQX22" s="58"/>
      <c r="EQY22" s="58"/>
      <c r="EQZ22" s="58"/>
      <c r="ERA22" s="58"/>
      <c r="ERB22" s="58"/>
      <c r="ERC22" s="58"/>
      <c r="ERD22" s="58"/>
      <c r="ERE22" s="58"/>
      <c r="ERF22" s="58"/>
      <c r="ERG22" s="58"/>
      <c r="ERH22" s="58"/>
      <c r="ERI22" s="58"/>
      <c r="ERJ22" s="58"/>
      <c r="ERK22" s="58"/>
      <c r="ERL22" s="58"/>
      <c r="ERM22" s="58"/>
      <c r="ERN22" s="58"/>
      <c r="ERO22" s="58"/>
      <c r="ERP22" s="58"/>
      <c r="ERQ22" s="58"/>
      <c r="ERR22" s="58"/>
      <c r="ERS22" s="58"/>
      <c r="ERT22" s="58"/>
      <c r="ERU22" s="58"/>
      <c r="ERV22" s="58"/>
      <c r="ERW22" s="58"/>
      <c r="ERX22" s="58"/>
      <c r="ERY22" s="58"/>
      <c r="ERZ22" s="58"/>
      <c r="ESA22" s="58"/>
      <c r="ESB22" s="58"/>
      <c r="ESC22" s="58"/>
      <c r="ESD22" s="58"/>
      <c r="ESE22" s="58"/>
      <c r="ESF22" s="58"/>
      <c r="ESG22" s="58"/>
      <c r="ESH22" s="58"/>
      <c r="ESI22" s="58"/>
      <c r="ESJ22" s="58"/>
      <c r="ESK22" s="58"/>
      <c r="ESL22" s="58"/>
      <c r="ESM22" s="58"/>
      <c r="ESN22" s="58"/>
      <c r="ESO22" s="58"/>
      <c r="ESP22" s="58"/>
      <c r="ESQ22" s="58"/>
      <c r="ESR22" s="58"/>
      <c r="ESS22" s="58"/>
      <c r="EST22" s="58"/>
      <c r="ESU22" s="58"/>
      <c r="ESV22" s="58"/>
      <c r="ESW22" s="58"/>
      <c r="ESX22" s="58"/>
      <c r="ESY22" s="58"/>
      <c r="ESZ22" s="58"/>
      <c r="ETA22" s="58"/>
      <c r="ETB22" s="58"/>
      <c r="ETC22" s="58"/>
      <c r="ETD22" s="58"/>
      <c r="ETE22" s="58"/>
      <c r="ETF22" s="58"/>
      <c r="ETG22" s="58"/>
      <c r="ETH22" s="58"/>
      <c r="ETI22" s="58"/>
      <c r="ETJ22" s="58"/>
      <c r="ETK22" s="58"/>
      <c r="ETL22" s="58"/>
      <c r="ETM22" s="58"/>
      <c r="ETN22" s="58"/>
      <c r="ETO22" s="58"/>
      <c r="ETP22" s="58"/>
      <c r="ETQ22" s="58"/>
      <c r="ETR22" s="58"/>
      <c r="ETS22" s="58"/>
      <c r="ETT22" s="58"/>
      <c r="ETU22" s="58"/>
      <c r="ETV22" s="58"/>
      <c r="ETW22" s="58"/>
      <c r="ETX22" s="58"/>
      <c r="ETY22" s="58"/>
      <c r="ETZ22" s="58"/>
      <c r="EUA22" s="58"/>
      <c r="EUB22" s="58"/>
      <c r="EUC22" s="58"/>
      <c r="EUD22" s="58"/>
      <c r="EUE22" s="58"/>
      <c r="EUF22" s="58"/>
      <c r="EUG22" s="58"/>
      <c r="EUH22" s="58"/>
      <c r="EUI22" s="58"/>
      <c r="EUJ22" s="58"/>
      <c r="EUK22" s="58"/>
      <c r="EUL22" s="58"/>
      <c r="EUM22" s="58"/>
      <c r="EUN22" s="58"/>
      <c r="EUO22" s="58"/>
      <c r="EUP22" s="58"/>
      <c r="EUQ22" s="58"/>
      <c r="EUR22" s="58"/>
      <c r="EUS22" s="58"/>
      <c r="EUT22" s="58"/>
      <c r="EUU22" s="58"/>
      <c r="EUV22" s="58"/>
      <c r="EUW22" s="58"/>
      <c r="EUX22" s="58"/>
      <c r="EUY22" s="58"/>
      <c r="EUZ22" s="58"/>
      <c r="EVA22" s="58"/>
      <c r="EVB22" s="58"/>
      <c r="EVC22" s="58"/>
      <c r="EVD22" s="58"/>
      <c r="EVE22" s="58"/>
      <c r="EVF22" s="58"/>
      <c r="EVG22" s="58"/>
      <c r="EVH22" s="58"/>
      <c r="EVI22" s="58"/>
      <c r="EVJ22" s="58"/>
      <c r="EVK22" s="58"/>
      <c r="EVL22" s="58"/>
      <c r="EVM22" s="58"/>
      <c r="EVN22" s="58"/>
      <c r="EVO22" s="58"/>
      <c r="EVP22" s="58"/>
      <c r="EVQ22" s="58"/>
      <c r="EVR22" s="58"/>
      <c r="EVS22" s="58"/>
      <c r="EVT22" s="58"/>
      <c r="EVU22" s="58"/>
      <c r="EVV22" s="58"/>
      <c r="EVW22" s="58"/>
      <c r="EVX22" s="58"/>
      <c r="EVY22" s="58"/>
      <c r="EVZ22" s="58"/>
      <c r="EWA22" s="58"/>
      <c r="EWB22" s="58"/>
      <c r="EWC22" s="58"/>
      <c r="EWD22" s="58"/>
      <c r="EWE22" s="58"/>
      <c r="EWF22" s="58"/>
      <c r="EWG22" s="58"/>
      <c r="EWH22" s="58"/>
      <c r="EWI22" s="58"/>
      <c r="EWJ22" s="58"/>
      <c r="EWK22" s="58"/>
      <c r="EWL22" s="58"/>
      <c r="EWM22" s="58"/>
      <c r="EWN22" s="58"/>
      <c r="EWO22" s="58"/>
      <c r="EWP22" s="58"/>
      <c r="EWQ22" s="58"/>
      <c r="EWR22" s="58"/>
      <c r="EWS22" s="58"/>
      <c r="EWT22" s="58"/>
      <c r="EWU22" s="58"/>
      <c r="EWV22" s="58"/>
      <c r="EWW22" s="58"/>
      <c r="EWX22" s="58"/>
      <c r="EWY22" s="58"/>
      <c r="EWZ22" s="58"/>
      <c r="EXA22" s="58"/>
      <c r="EXB22" s="58"/>
      <c r="EXC22" s="58"/>
      <c r="EXD22" s="58"/>
      <c r="EXE22" s="58"/>
      <c r="EXF22" s="58"/>
      <c r="EXG22" s="58"/>
      <c r="EXH22" s="58"/>
      <c r="EXI22" s="58"/>
      <c r="EXJ22" s="58"/>
      <c r="EXK22" s="58"/>
      <c r="EXL22" s="58"/>
      <c r="EXM22" s="58"/>
      <c r="EXN22" s="58"/>
      <c r="EXO22" s="58"/>
      <c r="EXP22" s="58"/>
      <c r="EXQ22" s="58"/>
      <c r="EXR22" s="58"/>
      <c r="EXS22" s="58"/>
      <c r="EXT22" s="58"/>
      <c r="EXU22" s="58"/>
      <c r="EXV22" s="58"/>
      <c r="EXW22" s="58"/>
      <c r="EXX22" s="58"/>
      <c r="EXY22" s="58"/>
      <c r="EXZ22" s="58"/>
      <c r="EYA22" s="58"/>
      <c r="EYB22" s="58"/>
      <c r="EYC22" s="58"/>
      <c r="EYD22" s="58"/>
      <c r="EYE22" s="58"/>
      <c r="EYF22" s="58"/>
      <c r="EYG22" s="58"/>
      <c r="EYH22" s="58"/>
      <c r="EYI22" s="58"/>
      <c r="EYJ22" s="58"/>
      <c r="EYK22" s="58"/>
      <c r="EYL22" s="58"/>
      <c r="EYM22" s="58"/>
      <c r="EYN22" s="58"/>
      <c r="EYO22" s="58"/>
      <c r="EYP22" s="58"/>
      <c r="EYQ22" s="58"/>
      <c r="EYR22" s="58"/>
      <c r="EYS22" s="58"/>
      <c r="EYT22" s="58"/>
      <c r="EYU22" s="58"/>
      <c r="EYV22" s="58"/>
      <c r="EYW22" s="58"/>
      <c r="EYX22" s="58"/>
      <c r="EYY22" s="58"/>
      <c r="EYZ22" s="58"/>
      <c r="EZA22" s="58"/>
      <c r="EZB22" s="58"/>
      <c r="EZC22" s="58"/>
      <c r="EZD22" s="58"/>
      <c r="EZE22" s="58"/>
      <c r="EZF22" s="58"/>
      <c r="EZG22" s="58"/>
      <c r="EZH22" s="58"/>
      <c r="EZI22" s="58"/>
      <c r="EZJ22" s="58"/>
      <c r="EZK22" s="58"/>
      <c r="EZL22" s="58"/>
      <c r="EZM22" s="58"/>
      <c r="EZN22" s="58"/>
      <c r="EZO22" s="58"/>
      <c r="EZP22" s="58"/>
      <c r="EZQ22" s="58"/>
      <c r="EZR22" s="58"/>
      <c r="EZS22" s="58"/>
      <c r="EZT22" s="58"/>
      <c r="EZU22" s="58"/>
      <c r="EZV22" s="58"/>
      <c r="EZW22" s="58"/>
      <c r="EZX22" s="58"/>
      <c r="EZY22" s="58"/>
      <c r="EZZ22" s="58"/>
      <c r="FAA22" s="58"/>
      <c r="FAB22" s="58"/>
      <c r="FAC22" s="58"/>
      <c r="FAD22" s="58"/>
      <c r="FAE22" s="58"/>
      <c r="FAF22" s="58"/>
      <c r="FAG22" s="58"/>
      <c r="FAH22" s="58"/>
      <c r="FAI22" s="58"/>
      <c r="FAJ22" s="58"/>
      <c r="FAK22" s="58"/>
      <c r="FAL22" s="58"/>
      <c r="FAM22" s="58"/>
      <c r="FAN22" s="58"/>
      <c r="FAO22" s="58"/>
      <c r="FAP22" s="58"/>
      <c r="FAQ22" s="58"/>
      <c r="FAR22" s="58"/>
      <c r="FAS22" s="58"/>
      <c r="FAT22" s="58"/>
      <c r="FAU22" s="58"/>
      <c r="FAV22" s="58"/>
      <c r="FAW22" s="58"/>
      <c r="FAX22" s="58"/>
      <c r="FAY22" s="58"/>
      <c r="FAZ22" s="58"/>
      <c r="FBA22" s="58"/>
      <c r="FBB22" s="58"/>
      <c r="FBC22" s="58"/>
      <c r="FBD22" s="58"/>
      <c r="FBE22" s="58"/>
      <c r="FBF22" s="58"/>
      <c r="FBG22" s="58"/>
      <c r="FBH22" s="58"/>
      <c r="FBI22" s="58"/>
      <c r="FBJ22" s="58"/>
      <c r="FBK22" s="58"/>
      <c r="FBL22" s="58"/>
      <c r="FBM22" s="58"/>
      <c r="FBN22" s="58"/>
      <c r="FBO22" s="58"/>
      <c r="FBP22" s="58"/>
      <c r="FBQ22" s="58"/>
      <c r="FBR22" s="58"/>
      <c r="FBS22" s="58"/>
      <c r="FBT22" s="58"/>
      <c r="FBU22" s="58"/>
      <c r="FBV22" s="58"/>
      <c r="FBW22" s="58"/>
      <c r="FBX22" s="58"/>
      <c r="FBY22" s="58"/>
      <c r="FBZ22" s="58"/>
      <c r="FCA22" s="58"/>
      <c r="FCB22" s="58"/>
      <c r="FCC22" s="58"/>
      <c r="FCD22" s="58"/>
      <c r="FCE22" s="58"/>
      <c r="FCF22" s="58"/>
      <c r="FCG22" s="58"/>
      <c r="FCH22" s="58"/>
      <c r="FCI22" s="58"/>
      <c r="FCJ22" s="58"/>
      <c r="FCK22" s="58"/>
      <c r="FCL22" s="58"/>
      <c r="FCM22" s="58"/>
      <c r="FCN22" s="58"/>
      <c r="FCO22" s="58"/>
      <c r="FCP22" s="58"/>
      <c r="FCQ22" s="58"/>
      <c r="FCR22" s="58"/>
      <c r="FCS22" s="58"/>
      <c r="FCT22" s="58"/>
      <c r="FCU22" s="58"/>
      <c r="FCV22" s="58"/>
      <c r="FCW22" s="58"/>
      <c r="FCX22" s="58"/>
      <c r="FCY22" s="58"/>
      <c r="FCZ22" s="58"/>
      <c r="FDA22" s="58"/>
      <c r="FDB22" s="58"/>
      <c r="FDC22" s="58"/>
      <c r="FDD22" s="58"/>
      <c r="FDE22" s="58"/>
      <c r="FDF22" s="58"/>
      <c r="FDG22" s="58"/>
      <c r="FDH22" s="58"/>
      <c r="FDI22" s="58"/>
      <c r="FDJ22" s="58"/>
      <c r="FDK22" s="58"/>
      <c r="FDL22" s="58"/>
      <c r="FDM22" s="58"/>
      <c r="FDN22" s="58"/>
      <c r="FDO22" s="58"/>
      <c r="FDP22" s="58"/>
      <c r="FDQ22" s="58"/>
      <c r="FDR22" s="58"/>
      <c r="FDS22" s="58"/>
      <c r="FDT22" s="58"/>
      <c r="FDU22" s="58"/>
      <c r="FDV22" s="58"/>
      <c r="FDW22" s="58"/>
      <c r="FDX22" s="58"/>
      <c r="FDY22" s="58"/>
      <c r="FDZ22" s="58"/>
      <c r="FEA22" s="58"/>
      <c r="FEB22" s="58"/>
      <c r="FEC22" s="58"/>
      <c r="FED22" s="58"/>
      <c r="FEE22" s="58"/>
      <c r="FEF22" s="58"/>
      <c r="FEG22" s="58"/>
      <c r="FEH22" s="58"/>
      <c r="FEI22" s="58"/>
      <c r="FEJ22" s="58"/>
      <c r="FEK22" s="58"/>
      <c r="FEL22" s="58"/>
      <c r="FEM22" s="58"/>
      <c r="FEN22" s="58"/>
      <c r="FEO22" s="58"/>
      <c r="FEP22" s="58"/>
      <c r="FEQ22" s="58"/>
      <c r="FER22" s="58"/>
      <c r="FES22" s="58"/>
      <c r="FET22" s="58"/>
      <c r="FEU22" s="58"/>
      <c r="FEV22" s="58"/>
      <c r="FEW22" s="58"/>
      <c r="FEX22" s="58"/>
      <c r="FEY22" s="58"/>
      <c r="FEZ22" s="58"/>
      <c r="FFA22" s="58"/>
      <c r="FFB22" s="58"/>
      <c r="FFC22" s="58"/>
      <c r="FFD22" s="58"/>
      <c r="FFE22" s="58"/>
      <c r="FFF22" s="58"/>
      <c r="FFG22" s="58"/>
      <c r="FFH22" s="58"/>
      <c r="FFI22" s="58"/>
      <c r="FFJ22" s="58"/>
      <c r="FFK22" s="58"/>
      <c r="FFL22" s="58"/>
      <c r="FFM22" s="58"/>
      <c r="FFN22" s="58"/>
      <c r="FFO22" s="58"/>
      <c r="FFP22" s="58"/>
      <c r="FFQ22" s="58"/>
      <c r="FFR22" s="58"/>
      <c r="FFS22" s="58"/>
      <c r="FFT22" s="58"/>
      <c r="FFU22" s="58"/>
      <c r="FFV22" s="58"/>
      <c r="FFW22" s="58"/>
      <c r="FFX22" s="58"/>
      <c r="FFY22" s="58"/>
      <c r="FFZ22" s="58"/>
      <c r="FGA22" s="58"/>
      <c r="FGB22" s="58"/>
      <c r="FGC22" s="58"/>
      <c r="FGD22" s="58"/>
      <c r="FGE22" s="58"/>
      <c r="FGF22" s="58"/>
      <c r="FGG22" s="58"/>
      <c r="FGH22" s="58"/>
      <c r="FGI22" s="58"/>
      <c r="FGJ22" s="58"/>
      <c r="FGK22" s="58"/>
      <c r="FGL22" s="58"/>
      <c r="FGM22" s="58"/>
      <c r="FGN22" s="58"/>
      <c r="FGO22" s="58"/>
      <c r="FGP22" s="58"/>
      <c r="FGQ22" s="58"/>
      <c r="FGR22" s="58"/>
      <c r="FGS22" s="58"/>
      <c r="FGT22" s="58"/>
      <c r="FGU22" s="58"/>
      <c r="FGV22" s="58"/>
      <c r="FGW22" s="58"/>
      <c r="FGX22" s="58"/>
      <c r="FGY22" s="58"/>
      <c r="FGZ22" s="58"/>
      <c r="FHA22" s="58"/>
      <c r="FHB22" s="58"/>
      <c r="FHC22" s="58"/>
      <c r="FHD22" s="58"/>
      <c r="FHE22" s="58"/>
      <c r="FHF22" s="58"/>
      <c r="FHG22" s="58"/>
      <c r="FHH22" s="58"/>
      <c r="FHI22" s="58"/>
      <c r="FHJ22" s="58"/>
      <c r="FHK22" s="58"/>
      <c r="FHL22" s="58"/>
      <c r="FHM22" s="58"/>
      <c r="FHN22" s="58"/>
      <c r="FHO22" s="58"/>
      <c r="FHP22" s="58"/>
      <c r="FHQ22" s="58"/>
      <c r="FHR22" s="58"/>
      <c r="FHS22" s="58"/>
      <c r="FHT22" s="58"/>
      <c r="FHU22" s="58"/>
      <c r="FHV22" s="58"/>
      <c r="FHW22" s="58"/>
      <c r="FHX22" s="58"/>
      <c r="FHY22" s="58"/>
      <c r="FHZ22" s="58"/>
      <c r="FIA22" s="58"/>
      <c r="FIB22" s="58"/>
      <c r="FIC22" s="58"/>
      <c r="FID22" s="58"/>
      <c r="FIE22" s="58"/>
      <c r="FIF22" s="58"/>
      <c r="FIG22" s="58"/>
      <c r="FIH22" s="58"/>
      <c r="FII22" s="58"/>
      <c r="FIJ22" s="58"/>
      <c r="FIK22" s="58"/>
      <c r="FIL22" s="58"/>
      <c r="FIM22" s="58"/>
      <c r="FIN22" s="58"/>
      <c r="FIO22" s="58"/>
      <c r="FIP22" s="58"/>
      <c r="FIQ22" s="58"/>
      <c r="FIR22" s="58"/>
      <c r="FIS22" s="58"/>
      <c r="FIT22" s="58"/>
      <c r="FIU22" s="58"/>
      <c r="FIV22" s="58"/>
      <c r="FIW22" s="58"/>
      <c r="FIX22" s="58"/>
      <c r="FIY22" s="58"/>
      <c r="FIZ22" s="58"/>
      <c r="FJA22" s="58"/>
      <c r="FJB22" s="58"/>
      <c r="FJC22" s="58"/>
      <c r="FJD22" s="58"/>
      <c r="FJE22" s="58"/>
      <c r="FJF22" s="58"/>
      <c r="FJG22" s="58"/>
      <c r="FJH22" s="58"/>
      <c r="FJI22" s="58"/>
      <c r="FJJ22" s="58"/>
      <c r="FJK22" s="58"/>
      <c r="FJL22" s="58"/>
      <c r="FJM22" s="58"/>
      <c r="FJN22" s="58"/>
      <c r="FJO22" s="58"/>
      <c r="FJP22" s="58"/>
      <c r="FJQ22" s="58"/>
      <c r="FJR22" s="58"/>
      <c r="FJS22" s="58"/>
      <c r="FJT22" s="58"/>
      <c r="FJU22" s="58"/>
      <c r="FJV22" s="58"/>
      <c r="FJW22" s="58"/>
      <c r="FJX22" s="58"/>
      <c r="FJY22" s="58"/>
      <c r="FJZ22" s="58"/>
      <c r="FKA22" s="58"/>
      <c r="FKB22" s="58"/>
      <c r="FKC22" s="58"/>
      <c r="FKD22" s="58"/>
      <c r="FKE22" s="58"/>
      <c r="FKF22" s="58"/>
      <c r="FKG22" s="58"/>
      <c r="FKH22" s="58"/>
      <c r="FKI22" s="58"/>
      <c r="FKJ22" s="58"/>
      <c r="FKK22" s="58"/>
      <c r="FKL22" s="58"/>
      <c r="FKM22" s="58"/>
      <c r="FKN22" s="58"/>
      <c r="FKO22" s="58"/>
      <c r="FKP22" s="58"/>
      <c r="FKQ22" s="58"/>
      <c r="FKR22" s="58"/>
      <c r="FKS22" s="58"/>
      <c r="FKT22" s="58"/>
      <c r="FKU22" s="58"/>
      <c r="FKV22" s="58"/>
      <c r="FKW22" s="58"/>
      <c r="FKX22" s="58"/>
      <c r="FKY22" s="58"/>
      <c r="FKZ22" s="58"/>
      <c r="FLA22" s="58"/>
      <c r="FLB22" s="58"/>
      <c r="FLC22" s="58"/>
      <c r="FLD22" s="58"/>
      <c r="FLE22" s="58"/>
      <c r="FLF22" s="58"/>
      <c r="FLG22" s="58"/>
      <c r="FLH22" s="58"/>
      <c r="FLI22" s="58"/>
      <c r="FLJ22" s="58"/>
      <c r="FLK22" s="58"/>
      <c r="FLL22" s="58"/>
      <c r="FLM22" s="58"/>
      <c r="FLN22" s="58"/>
      <c r="FLO22" s="58"/>
      <c r="FLP22" s="58"/>
      <c r="FLQ22" s="58"/>
      <c r="FLR22" s="58"/>
      <c r="FLS22" s="58"/>
      <c r="FLT22" s="58"/>
      <c r="FLU22" s="58"/>
      <c r="FLV22" s="58"/>
      <c r="FLW22" s="58"/>
      <c r="FLX22" s="58"/>
      <c r="FLY22" s="58"/>
      <c r="FLZ22" s="58"/>
      <c r="FMA22" s="58"/>
      <c r="FMB22" s="58"/>
      <c r="FMC22" s="58"/>
      <c r="FMD22" s="58"/>
      <c r="FME22" s="58"/>
      <c r="FMF22" s="58"/>
      <c r="FMG22" s="58"/>
      <c r="FMH22" s="58"/>
      <c r="FMI22" s="58"/>
      <c r="FMJ22" s="58"/>
      <c r="FMK22" s="58"/>
      <c r="FML22" s="58"/>
      <c r="FMM22" s="58"/>
      <c r="FMN22" s="58"/>
      <c r="FMO22" s="58"/>
      <c r="FMP22" s="58"/>
      <c r="FMQ22" s="58"/>
      <c r="FMR22" s="58"/>
      <c r="FMS22" s="58"/>
      <c r="FMT22" s="58"/>
      <c r="FMU22" s="58"/>
      <c r="FMV22" s="58"/>
      <c r="FMW22" s="58"/>
      <c r="FMX22" s="58"/>
      <c r="FMY22" s="58"/>
      <c r="FMZ22" s="58"/>
      <c r="FNA22" s="58"/>
      <c r="FNB22" s="58"/>
      <c r="FNC22" s="58"/>
      <c r="FND22" s="58"/>
      <c r="FNE22" s="58"/>
      <c r="FNF22" s="58"/>
      <c r="FNG22" s="58"/>
      <c r="FNH22" s="58"/>
      <c r="FNI22" s="58"/>
      <c r="FNJ22" s="58"/>
      <c r="FNK22" s="58"/>
      <c r="FNL22" s="58"/>
      <c r="FNM22" s="58"/>
      <c r="FNN22" s="58"/>
      <c r="FNO22" s="58"/>
      <c r="FNP22" s="58"/>
      <c r="FNQ22" s="58"/>
      <c r="FNR22" s="58"/>
      <c r="FNS22" s="58"/>
      <c r="FNT22" s="58"/>
      <c r="FNU22" s="58"/>
      <c r="FNV22" s="58"/>
      <c r="FNW22" s="58"/>
      <c r="FNX22" s="58"/>
      <c r="FNY22" s="58"/>
      <c r="FNZ22" s="58"/>
      <c r="FOA22" s="58"/>
      <c r="FOB22" s="58"/>
      <c r="FOC22" s="58"/>
      <c r="FOD22" s="58"/>
      <c r="FOE22" s="58"/>
      <c r="FOF22" s="58"/>
      <c r="FOG22" s="58"/>
      <c r="FOH22" s="58"/>
      <c r="FOI22" s="58"/>
      <c r="FOJ22" s="58"/>
      <c r="FOK22" s="58"/>
      <c r="FOL22" s="58"/>
      <c r="FOM22" s="58"/>
      <c r="FON22" s="58"/>
      <c r="FOO22" s="58"/>
      <c r="FOP22" s="58"/>
      <c r="FOQ22" s="58"/>
      <c r="FOR22" s="58"/>
      <c r="FOS22" s="58"/>
      <c r="FOT22" s="58"/>
      <c r="FOU22" s="58"/>
      <c r="FOV22" s="58"/>
      <c r="FOW22" s="58"/>
      <c r="FOX22" s="58"/>
      <c r="FOY22" s="58"/>
      <c r="FOZ22" s="58"/>
      <c r="FPA22" s="58"/>
      <c r="FPB22" s="58"/>
      <c r="FPC22" s="58"/>
      <c r="FPD22" s="58"/>
      <c r="FPE22" s="58"/>
      <c r="FPF22" s="58"/>
      <c r="FPG22" s="58"/>
      <c r="FPH22" s="58"/>
      <c r="FPI22" s="58"/>
      <c r="FPJ22" s="58"/>
      <c r="FPK22" s="58"/>
      <c r="FPL22" s="58"/>
      <c r="FPM22" s="58"/>
      <c r="FPN22" s="58"/>
      <c r="FPO22" s="58"/>
      <c r="FPP22" s="58"/>
      <c r="FPQ22" s="58"/>
      <c r="FPR22" s="58"/>
      <c r="FPS22" s="58"/>
      <c r="FPT22" s="58"/>
      <c r="FPU22" s="58"/>
      <c r="FPV22" s="58"/>
      <c r="FPW22" s="58"/>
      <c r="FPX22" s="58"/>
      <c r="FPY22" s="58"/>
      <c r="FPZ22" s="58"/>
      <c r="FQA22" s="58"/>
      <c r="FQB22" s="58"/>
      <c r="FQC22" s="58"/>
      <c r="FQD22" s="58"/>
      <c r="FQE22" s="58"/>
      <c r="FQF22" s="58"/>
      <c r="FQG22" s="58"/>
      <c r="FQH22" s="58"/>
      <c r="FQI22" s="58"/>
      <c r="FQJ22" s="58"/>
      <c r="FQK22" s="58"/>
      <c r="FQL22" s="58"/>
      <c r="FQM22" s="58"/>
      <c r="FQN22" s="58"/>
      <c r="FQO22" s="58"/>
      <c r="FQP22" s="58"/>
      <c r="FQQ22" s="58"/>
      <c r="FQR22" s="58"/>
      <c r="FQS22" s="58"/>
      <c r="FQT22" s="58"/>
      <c r="FQU22" s="58"/>
      <c r="FQV22" s="58"/>
      <c r="FQW22" s="58"/>
      <c r="FQX22" s="58"/>
      <c r="FQY22" s="58"/>
      <c r="FQZ22" s="58"/>
      <c r="FRA22" s="58"/>
      <c r="FRB22" s="58"/>
      <c r="FRC22" s="58"/>
      <c r="FRD22" s="58"/>
      <c r="FRE22" s="58"/>
      <c r="FRF22" s="58"/>
      <c r="FRG22" s="58"/>
      <c r="FRH22" s="58"/>
      <c r="FRI22" s="58"/>
      <c r="FRJ22" s="58"/>
      <c r="FRK22" s="58"/>
      <c r="FRL22" s="58"/>
      <c r="FRM22" s="58"/>
      <c r="FRN22" s="58"/>
      <c r="FRO22" s="58"/>
      <c r="FRP22" s="58"/>
      <c r="FRQ22" s="58"/>
      <c r="FRR22" s="58"/>
      <c r="FRS22" s="58"/>
      <c r="FRT22" s="58"/>
      <c r="FRU22" s="58"/>
      <c r="FRV22" s="58"/>
      <c r="FRW22" s="58"/>
      <c r="FRX22" s="58"/>
      <c r="FRY22" s="58"/>
      <c r="FRZ22" s="58"/>
      <c r="FSA22" s="58"/>
      <c r="FSB22" s="58"/>
      <c r="FSC22" s="58"/>
      <c r="FSD22" s="58"/>
      <c r="FSE22" s="58"/>
      <c r="FSF22" s="58"/>
      <c r="FSG22" s="58"/>
      <c r="FSH22" s="58"/>
      <c r="FSI22" s="58"/>
      <c r="FSJ22" s="58"/>
      <c r="FSK22" s="58"/>
      <c r="FSL22" s="58"/>
      <c r="FSM22" s="58"/>
      <c r="FSN22" s="58"/>
      <c r="FSO22" s="58"/>
      <c r="FSP22" s="58"/>
      <c r="FSQ22" s="58"/>
      <c r="FSR22" s="58"/>
      <c r="FSS22" s="58"/>
      <c r="FST22" s="58"/>
      <c r="FSU22" s="58"/>
      <c r="FSV22" s="58"/>
      <c r="FSW22" s="58"/>
      <c r="FSX22" s="58"/>
      <c r="FSY22" s="58"/>
      <c r="FSZ22" s="58"/>
      <c r="FTA22" s="58"/>
      <c r="FTB22" s="58"/>
      <c r="FTC22" s="58"/>
      <c r="FTD22" s="58"/>
      <c r="FTE22" s="58"/>
      <c r="FTF22" s="58"/>
      <c r="FTG22" s="58"/>
      <c r="FTH22" s="58"/>
      <c r="FTI22" s="58"/>
      <c r="FTJ22" s="58"/>
      <c r="FTK22" s="58"/>
      <c r="FTL22" s="58"/>
      <c r="FTM22" s="58"/>
      <c r="FTN22" s="58"/>
      <c r="FTO22" s="58"/>
      <c r="FTP22" s="58"/>
      <c r="FTQ22" s="58"/>
      <c r="FTR22" s="58"/>
      <c r="FTS22" s="58"/>
      <c r="FTT22" s="58"/>
      <c r="FTU22" s="58"/>
      <c r="FTV22" s="58"/>
      <c r="FTW22" s="58"/>
      <c r="FTX22" s="58"/>
      <c r="FTY22" s="58"/>
      <c r="FTZ22" s="58"/>
      <c r="FUA22" s="58"/>
      <c r="FUB22" s="58"/>
      <c r="FUC22" s="58"/>
      <c r="FUD22" s="58"/>
      <c r="FUE22" s="58"/>
      <c r="FUF22" s="58"/>
      <c r="FUG22" s="58"/>
      <c r="FUH22" s="58"/>
      <c r="FUI22" s="58"/>
      <c r="FUJ22" s="58"/>
      <c r="FUK22" s="58"/>
      <c r="FUL22" s="58"/>
      <c r="FUM22" s="58"/>
      <c r="FUN22" s="58"/>
      <c r="FUO22" s="58"/>
      <c r="FUP22" s="58"/>
      <c r="FUQ22" s="58"/>
      <c r="FUR22" s="58"/>
      <c r="FUS22" s="58"/>
      <c r="FUT22" s="58"/>
      <c r="FUU22" s="58"/>
      <c r="FUV22" s="58"/>
      <c r="FUW22" s="58"/>
      <c r="FUX22" s="58"/>
      <c r="FUY22" s="58"/>
      <c r="FUZ22" s="58"/>
      <c r="FVA22" s="58"/>
      <c r="FVB22" s="58"/>
      <c r="FVC22" s="58"/>
      <c r="FVD22" s="58"/>
      <c r="FVE22" s="58"/>
      <c r="FVF22" s="58"/>
      <c r="FVG22" s="58"/>
      <c r="FVH22" s="58"/>
      <c r="FVI22" s="58"/>
      <c r="FVJ22" s="58"/>
      <c r="FVK22" s="58"/>
      <c r="FVL22" s="58"/>
      <c r="FVM22" s="58"/>
      <c r="FVN22" s="58"/>
      <c r="FVO22" s="58"/>
      <c r="FVP22" s="58"/>
      <c r="FVQ22" s="58"/>
      <c r="FVR22" s="58"/>
      <c r="FVS22" s="58"/>
      <c r="FVT22" s="58"/>
      <c r="FVU22" s="58"/>
      <c r="FVV22" s="58"/>
      <c r="FVW22" s="58"/>
      <c r="FVX22" s="58"/>
      <c r="FVY22" s="58"/>
      <c r="FVZ22" s="58"/>
      <c r="FWA22" s="58"/>
      <c r="FWB22" s="58"/>
      <c r="FWC22" s="58"/>
      <c r="FWD22" s="58"/>
      <c r="FWE22" s="58"/>
      <c r="FWF22" s="58"/>
      <c r="FWG22" s="58"/>
      <c r="FWH22" s="58"/>
      <c r="FWI22" s="58"/>
      <c r="FWJ22" s="58"/>
      <c r="FWK22" s="58"/>
      <c r="FWL22" s="58"/>
      <c r="FWM22" s="58"/>
      <c r="FWN22" s="58"/>
      <c r="FWO22" s="58"/>
      <c r="FWP22" s="58"/>
      <c r="FWQ22" s="58"/>
      <c r="FWR22" s="58"/>
      <c r="FWS22" s="58"/>
      <c r="FWT22" s="58"/>
      <c r="FWU22" s="58"/>
      <c r="FWV22" s="58"/>
      <c r="FWW22" s="58"/>
      <c r="FWX22" s="58"/>
      <c r="FWY22" s="58"/>
      <c r="FWZ22" s="58"/>
      <c r="FXA22" s="58"/>
      <c r="FXB22" s="58"/>
      <c r="FXC22" s="58"/>
      <c r="FXD22" s="58"/>
      <c r="FXE22" s="58"/>
      <c r="FXF22" s="58"/>
      <c r="FXG22" s="58"/>
      <c r="FXH22" s="58"/>
      <c r="FXI22" s="58"/>
      <c r="FXJ22" s="58"/>
      <c r="FXK22" s="58"/>
      <c r="FXL22" s="58"/>
      <c r="FXM22" s="58"/>
      <c r="FXN22" s="58"/>
      <c r="FXO22" s="58"/>
      <c r="FXP22" s="58"/>
      <c r="FXQ22" s="58"/>
      <c r="FXR22" s="58"/>
      <c r="FXS22" s="58"/>
      <c r="FXT22" s="58"/>
      <c r="FXU22" s="58"/>
      <c r="FXV22" s="58"/>
      <c r="FXW22" s="58"/>
      <c r="FXX22" s="58"/>
      <c r="FXY22" s="58"/>
      <c r="FXZ22" s="58"/>
      <c r="FYA22" s="58"/>
      <c r="FYB22" s="58"/>
      <c r="FYC22" s="58"/>
      <c r="FYD22" s="58"/>
      <c r="FYE22" s="58"/>
      <c r="FYF22" s="58"/>
      <c r="FYG22" s="58"/>
      <c r="FYH22" s="58"/>
      <c r="FYI22" s="58"/>
      <c r="FYJ22" s="58"/>
      <c r="FYK22" s="58"/>
      <c r="FYL22" s="58"/>
      <c r="FYM22" s="58"/>
      <c r="FYN22" s="58"/>
      <c r="FYO22" s="58"/>
      <c r="FYP22" s="58"/>
      <c r="FYQ22" s="58"/>
      <c r="FYR22" s="58"/>
      <c r="FYS22" s="58"/>
      <c r="FYT22" s="58"/>
      <c r="FYU22" s="58"/>
      <c r="FYV22" s="58"/>
      <c r="FYW22" s="58"/>
      <c r="FYX22" s="58"/>
      <c r="FYY22" s="58"/>
      <c r="FYZ22" s="58"/>
      <c r="FZA22" s="58"/>
      <c r="FZB22" s="58"/>
      <c r="FZC22" s="58"/>
      <c r="FZD22" s="58"/>
      <c r="FZE22" s="58"/>
      <c r="FZF22" s="58"/>
      <c r="FZG22" s="58"/>
      <c r="FZH22" s="58"/>
      <c r="FZI22" s="58"/>
      <c r="FZJ22" s="58"/>
      <c r="FZK22" s="58"/>
      <c r="FZL22" s="58"/>
      <c r="FZM22" s="58"/>
      <c r="FZN22" s="58"/>
      <c r="FZO22" s="58"/>
      <c r="FZP22" s="58"/>
      <c r="FZQ22" s="58"/>
      <c r="FZR22" s="58"/>
      <c r="FZS22" s="58"/>
      <c r="FZT22" s="58"/>
      <c r="FZU22" s="58"/>
      <c r="FZV22" s="58"/>
      <c r="FZW22" s="58"/>
      <c r="FZX22" s="58"/>
      <c r="FZY22" s="58"/>
      <c r="FZZ22" s="58"/>
      <c r="GAA22" s="58"/>
      <c r="GAB22" s="58"/>
      <c r="GAC22" s="58"/>
      <c r="GAD22" s="58"/>
      <c r="GAE22" s="58"/>
      <c r="GAF22" s="58"/>
      <c r="GAG22" s="58"/>
      <c r="GAH22" s="58"/>
      <c r="GAI22" s="58"/>
      <c r="GAJ22" s="58"/>
      <c r="GAK22" s="58"/>
      <c r="GAL22" s="58"/>
      <c r="GAM22" s="58"/>
      <c r="GAN22" s="58"/>
      <c r="GAO22" s="58"/>
      <c r="GAP22" s="58"/>
      <c r="GAQ22" s="58"/>
      <c r="GAR22" s="58"/>
      <c r="GAS22" s="58"/>
      <c r="GAT22" s="58"/>
      <c r="GAU22" s="58"/>
      <c r="GAV22" s="58"/>
      <c r="GAW22" s="58"/>
      <c r="GAX22" s="58"/>
      <c r="GAY22" s="58"/>
      <c r="GAZ22" s="58"/>
      <c r="GBA22" s="58"/>
      <c r="GBB22" s="58"/>
      <c r="GBC22" s="58"/>
      <c r="GBD22" s="58"/>
      <c r="GBE22" s="58"/>
      <c r="GBF22" s="58"/>
      <c r="GBG22" s="58"/>
      <c r="GBH22" s="58"/>
      <c r="GBI22" s="58"/>
      <c r="GBJ22" s="58"/>
      <c r="GBK22" s="58"/>
      <c r="GBL22" s="58"/>
      <c r="GBM22" s="58"/>
      <c r="GBN22" s="58"/>
      <c r="GBO22" s="58"/>
      <c r="GBP22" s="58"/>
      <c r="GBQ22" s="58"/>
      <c r="GBR22" s="58"/>
      <c r="GBS22" s="58"/>
      <c r="GBT22" s="58"/>
      <c r="GBU22" s="58"/>
      <c r="GBV22" s="58"/>
      <c r="GBW22" s="58"/>
      <c r="GBX22" s="58"/>
      <c r="GBY22" s="58"/>
      <c r="GBZ22" s="58"/>
      <c r="GCA22" s="58"/>
      <c r="GCB22" s="58"/>
      <c r="GCC22" s="58"/>
      <c r="GCD22" s="58"/>
      <c r="GCE22" s="58"/>
      <c r="GCF22" s="58"/>
      <c r="GCG22" s="58"/>
      <c r="GCH22" s="58"/>
      <c r="GCI22" s="58"/>
      <c r="GCJ22" s="58"/>
      <c r="GCK22" s="58"/>
      <c r="GCL22" s="58"/>
      <c r="GCM22" s="58"/>
      <c r="GCN22" s="58"/>
      <c r="GCO22" s="58"/>
      <c r="GCP22" s="58"/>
      <c r="GCQ22" s="58"/>
      <c r="GCR22" s="58"/>
      <c r="GCS22" s="58"/>
      <c r="GCT22" s="58"/>
      <c r="GCU22" s="58"/>
      <c r="GCV22" s="58"/>
      <c r="GCW22" s="58"/>
      <c r="GCX22" s="58"/>
      <c r="GCY22" s="58"/>
      <c r="GCZ22" s="58"/>
      <c r="GDA22" s="58"/>
      <c r="GDB22" s="58"/>
      <c r="GDC22" s="58"/>
      <c r="GDD22" s="58"/>
      <c r="GDE22" s="58"/>
      <c r="GDF22" s="58"/>
      <c r="GDG22" s="58"/>
      <c r="GDH22" s="58"/>
      <c r="GDI22" s="58"/>
      <c r="GDJ22" s="58"/>
      <c r="GDK22" s="58"/>
      <c r="GDL22" s="58"/>
      <c r="GDM22" s="58"/>
      <c r="GDN22" s="58"/>
      <c r="GDO22" s="58"/>
      <c r="GDP22" s="58"/>
      <c r="GDQ22" s="58"/>
      <c r="GDR22" s="58"/>
      <c r="GDS22" s="58"/>
      <c r="GDT22" s="58"/>
      <c r="GDU22" s="58"/>
      <c r="GDV22" s="58"/>
      <c r="GDW22" s="58"/>
      <c r="GDX22" s="58"/>
      <c r="GDY22" s="58"/>
      <c r="GDZ22" s="58"/>
      <c r="GEA22" s="58"/>
      <c r="GEB22" s="58"/>
      <c r="GEC22" s="58"/>
      <c r="GED22" s="58"/>
      <c r="GEE22" s="58"/>
      <c r="GEF22" s="58"/>
      <c r="GEG22" s="58"/>
      <c r="GEH22" s="58"/>
      <c r="GEI22" s="58"/>
      <c r="GEJ22" s="58"/>
      <c r="GEK22" s="58"/>
      <c r="GEL22" s="58"/>
      <c r="GEM22" s="58"/>
      <c r="GEN22" s="58"/>
      <c r="GEO22" s="58"/>
      <c r="GEP22" s="58"/>
      <c r="GEQ22" s="58"/>
      <c r="GER22" s="58"/>
      <c r="GES22" s="58"/>
      <c r="GET22" s="58"/>
      <c r="GEU22" s="58"/>
      <c r="GEV22" s="58"/>
      <c r="GEW22" s="58"/>
      <c r="GEX22" s="58"/>
      <c r="GEY22" s="58"/>
      <c r="GEZ22" s="58"/>
      <c r="GFA22" s="58"/>
      <c r="GFB22" s="58"/>
      <c r="GFC22" s="58"/>
      <c r="GFD22" s="58"/>
      <c r="GFE22" s="58"/>
      <c r="GFF22" s="58"/>
      <c r="GFG22" s="58"/>
      <c r="GFH22" s="58"/>
      <c r="GFI22" s="58"/>
      <c r="GFJ22" s="58"/>
      <c r="GFK22" s="58"/>
      <c r="GFL22" s="58"/>
      <c r="GFM22" s="58"/>
      <c r="GFN22" s="58"/>
      <c r="GFO22" s="58"/>
      <c r="GFP22" s="58"/>
      <c r="GFQ22" s="58"/>
      <c r="GFR22" s="58"/>
      <c r="GFS22" s="58"/>
      <c r="GFT22" s="58"/>
      <c r="GFU22" s="58"/>
      <c r="GFV22" s="58"/>
      <c r="GFW22" s="58"/>
      <c r="GFX22" s="58"/>
      <c r="GFY22" s="58"/>
      <c r="GFZ22" s="58"/>
      <c r="GGA22" s="58"/>
      <c r="GGB22" s="58"/>
      <c r="GGC22" s="58"/>
      <c r="GGD22" s="58"/>
      <c r="GGE22" s="58"/>
      <c r="GGF22" s="58"/>
      <c r="GGG22" s="58"/>
      <c r="GGH22" s="58"/>
      <c r="GGI22" s="58"/>
      <c r="GGJ22" s="58"/>
      <c r="GGK22" s="58"/>
      <c r="GGL22" s="58"/>
      <c r="GGM22" s="58"/>
      <c r="GGN22" s="58"/>
      <c r="GGO22" s="58"/>
      <c r="GGP22" s="58"/>
      <c r="GGQ22" s="58"/>
      <c r="GGR22" s="58"/>
      <c r="GGS22" s="58"/>
      <c r="GGT22" s="58"/>
      <c r="GGU22" s="58"/>
      <c r="GGV22" s="58"/>
      <c r="GGW22" s="58"/>
      <c r="GGX22" s="58"/>
      <c r="GGY22" s="58"/>
      <c r="GGZ22" s="58"/>
      <c r="GHA22" s="58"/>
      <c r="GHB22" s="58"/>
      <c r="GHC22" s="58"/>
      <c r="GHD22" s="58"/>
      <c r="GHE22" s="58"/>
      <c r="GHF22" s="58"/>
      <c r="GHG22" s="58"/>
      <c r="GHH22" s="58"/>
      <c r="GHI22" s="58"/>
      <c r="GHJ22" s="58"/>
      <c r="GHK22" s="58"/>
      <c r="GHL22" s="58"/>
      <c r="GHM22" s="58"/>
      <c r="GHN22" s="58"/>
      <c r="GHO22" s="58"/>
      <c r="GHP22" s="58"/>
      <c r="GHQ22" s="58"/>
      <c r="GHR22" s="58"/>
      <c r="GHS22" s="58"/>
      <c r="GHT22" s="58"/>
      <c r="GHU22" s="58"/>
      <c r="GHV22" s="58"/>
      <c r="GHW22" s="58"/>
      <c r="GHX22" s="58"/>
      <c r="GHY22" s="58"/>
      <c r="GHZ22" s="58"/>
      <c r="GIA22" s="58"/>
      <c r="GIB22" s="58"/>
      <c r="GIC22" s="58"/>
      <c r="GID22" s="58"/>
      <c r="GIE22" s="58"/>
      <c r="GIF22" s="58"/>
      <c r="GIG22" s="58"/>
      <c r="GIH22" s="58"/>
      <c r="GII22" s="58"/>
      <c r="GIJ22" s="58"/>
      <c r="GIK22" s="58"/>
      <c r="GIL22" s="58"/>
      <c r="GIM22" s="58"/>
      <c r="GIN22" s="58"/>
      <c r="GIO22" s="58"/>
      <c r="GIP22" s="58"/>
      <c r="GIQ22" s="58"/>
      <c r="GIR22" s="58"/>
      <c r="GIS22" s="58"/>
      <c r="GIT22" s="58"/>
      <c r="GIU22" s="58"/>
      <c r="GIV22" s="58"/>
      <c r="GIW22" s="58"/>
      <c r="GIX22" s="58"/>
      <c r="GIY22" s="58"/>
      <c r="GIZ22" s="58"/>
      <c r="GJA22" s="58"/>
      <c r="GJB22" s="58"/>
      <c r="GJC22" s="58"/>
      <c r="GJD22" s="58"/>
      <c r="GJE22" s="58"/>
      <c r="GJF22" s="58"/>
      <c r="GJG22" s="58"/>
      <c r="GJH22" s="58"/>
      <c r="GJI22" s="58"/>
      <c r="GJJ22" s="58"/>
      <c r="GJK22" s="58"/>
      <c r="GJL22" s="58"/>
      <c r="GJM22" s="58"/>
      <c r="GJN22" s="58"/>
      <c r="GJO22" s="58"/>
      <c r="GJP22" s="58"/>
      <c r="GJQ22" s="58"/>
      <c r="GJR22" s="58"/>
      <c r="GJS22" s="58"/>
      <c r="GJT22" s="58"/>
      <c r="GJU22" s="58"/>
      <c r="GJV22" s="58"/>
      <c r="GJW22" s="58"/>
      <c r="GJX22" s="58"/>
      <c r="GJY22" s="58"/>
      <c r="GJZ22" s="58"/>
      <c r="GKA22" s="58"/>
      <c r="GKB22" s="58"/>
      <c r="GKC22" s="58"/>
      <c r="GKD22" s="58"/>
      <c r="GKE22" s="58"/>
      <c r="GKF22" s="58"/>
      <c r="GKG22" s="58"/>
      <c r="GKH22" s="58"/>
      <c r="GKI22" s="58"/>
      <c r="GKJ22" s="58"/>
      <c r="GKK22" s="58"/>
      <c r="GKL22" s="58"/>
      <c r="GKM22" s="58"/>
      <c r="GKN22" s="58"/>
      <c r="GKO22" s="58"/>
      <c r="GKP22" s="58"/>
      <c r="GKQ22" s="58"/>
      <c r="GKR22" s="58"/>
      <c r="GKS22" s="58"/>
      <c r="GKT22" s="58"/>
      <c r="GKU22" s="58"/>
      <c r="GKV22" s="58"/>
      <c r="GKW22" s="58"/>
      <c r="GKX22" s="58"/>
      <c r="GKY22" s="58"/>
      <c r="GKZ22" s="58"/>
      <c r="GLA22" s="58"/>
      <c r="GLB22" s="58"/>
      <c r="GLC22" s="58"/>
      <c r="GLD22" s="58"/>
      <c r="GLE22" s="58"/>
      <c r="GLF22" s="58"/>
      <c r="GLG22" s="58"/>
      <c r="GLH22" s="58"/>
      <c r="GLI22" s="58"/>
      <c r="GLJ22" s="58"/>
      <c r="GLK22" s="58"/>
      <c r="GLL22" s="58"/>
      <c r="GLM22" s="58"/>
      <c r="GLN22" s="58"/>
      <c r="GLO22" s="58"/>
      <c r="GLP22" s="58"/>
      <c r="GLQ22" s="58"/>
      <c r="GLR22" s="58"/>
      <c r="GLS22" s="58"/>
      <c r="GLT22" s="58"/>
      <c r="GLU22" s="58"/>
      <c r="GLV22" s="58"/>
      <c r="GLW22" s="58"/>
      <c r="GLX22" s="58"/>
      <c r="GLY22" s="58"/>
      <c r="GLZ22" s="58"/>
      <c r="GMA22" s="58"/>
      <c r="GMB22" s="58"/>
      <c r="GMC22" s="58"/>
      <c r="GMD22" s="58"/>
      <c r="GME22" s="58"/>
      <c r="GMF22" s="58"/>
      <c r="GMG22" s="58"/>
      <c r="GMH22" s="58"/>
      <c r="GMI22" s="58"/>
      <c r="GMJ22" s="58"/>
      <c r="GMK22" s="58"/>
      <c r="GML22" s="58"/>
      <c r="GMM22" s="58"/>
      <c r="GMN22" s="58"/>
      <c r="GMO22" s="58"/>
      <c r="GMP22" s="58"/>
      <c r="GMQ22" s="58"/>
      <c r="GMR22" s="58"/>
      <c r="GMS22" s="58"/>
      <c r="GMT22" s="58"/>
      <c r="GMU22" s="58"/>
      <c r="GMV22" s="58"/>
      <c r="GMW22" s="58"/>
      <c r="GMX22" s="58"/>
      <c r="GMY22" s="58"/>
      <c r="GMZ22" s="58"/>
      <c r="GNA22" s="58"/>
      <c r="GNB22" s="58"/>
      <c r="GNC22" s="58"/>
      <c r="GND22" s="58"/>
      <c r="GNE22" s="58"/>
      <c r="GNF22" s="58"/>
      <c r="GNG22" s="58"/>
      <c r="GNH22" s="58"/>
      <c r="GNI22" s="58"/>
      <c r="GNJ22" s="58"/>
      <c r="GNK22" s="58"/>
      <c r="GNL22" s="58"/>
      <c r="GNM22" s="58"/>
      <c r="GNN22" s="58"/>
      <c r="GNO22" s="58"/>
      <c r="GNP22" s="58"/>
      <c r="GNQ22" s="58"/>
      <c r="GNR22" s="58"/>
      <c r="GNS22" s="58"/>
      <c r="GNT22" s="58"/>
      <c r="GNU22" s="58"/>
      <c r="GNV22" s="58"/>
      <c r="GNW22" s="58"/>
      <c r="GNX22" s="58"/>
      <c r="GNY22" s="58"/>
      <c r="GNZ22" s="58"/>
      <c r="GOA22" s="58"/>
      <c r="GOB22" s="58"/>
      <c r="GOC22" s="58"/>
      <c r="GOD22" s="58"/>
      <c r="GOE22" s="58"/>
      <c r="GOF22" s="58"/>
      <c r="GOG22" s="58"/>
      <c r="GOH22" s="58"/>
      <c r="GOI22" s="58"/>
      <c r="GOJ22" s="58"/>
      <c r="GOK22" s="58"/>
      <c r="GOL22" s="58"/>
      <c r="GOM22" s="58"/>
      <c r="GON22" s="58"/>
      <c r="GOO22" s="58"/>
      <c r="GOP22" s="58"/>
      <c r="GOQ22" s="58"/>
      <c r="GOR22" s="58"/>
      <c r="GOS22" s="58"/>
      <c r="GOT22" s="58"/>
      <c r="GOU22" s="58"/>
      <c r="GOV22" s="58"/>
      <c r="GOW22" s="58"/>
      <c r="GOX22" s="58"/>
      <c r="GOY22" s="58"/>
      <c r="GOZ22" s="58"/>
      <c r="GPA22" s="58"/>
      <c r="GPB22" s="58"/>
      <c r="GPC22" s="58"/>
      <c r="GPD22" s="58"/>
      <c r="GPE22" s="58"/>
      <c r="GPF22" s="58"/>
      <c r="GPG22" s="58"/>
      <c r="GPH22" s="58"/>
      <c r="GPI22" s="58"/>
      <c r="GPJ22" s="58"/>
      <c r="GPK22" s="58"/>
      <c r="GPL22" s="58"/>
      <c r="GPM22" s="58"/>
      <c r="GPN22" s="58"/>
      <c r="GPO22" s="58"/>
      <c r="GPP22" s="58"/>
      <c r="GPQ22" s="58"/>
      <c r="GPR22" s="58"/>
      <c r="GPS22" s="58"/>
      <c r="GPT22" s="58"/>
      <c r="GPU22" s="58"/>
      <c r="GPV22" s="58"/>
      <c r="GPW22" s="58"/>
      <c r="GPX22" s="58"/>
      <c r="GPY22" s="58"/>
      <c r="GPZ22" s="58"/>
      <c r="GQA22" s="58"/>
      <c r="GQB22" s="58"/>
      <c r="GQC22" s="58"/>
      <c r="GQD22" s="58"/>
      <c r="GQE22" s="58"/>
      <c r="GQF22" s="58"/>
      <c r="GQG22" s="58"/>
      <c r="GQH22" s="58"/>
      <c r="GQI22" s="58"/>
      <c r="GQJ22" s="58"/>
      <c r="GQK22" s="58"/>
      <c r="GQL22" s="58"/>
      <c r="GQM22" s="58"/>
      <c r="GQN22" s="58"/>
      <c r="GQO22" s="58"/>
      <c r="GQP22" s="58"/>
      <c r="GQQ22" s="58"/>
      <c r="GQR22" s="58"/>
      <c r="GQS22" s="58"/>
      <c r="GQT22" s="58"/>
      <c r="GQU22" s="58"/>
      <c r="GQV22" s="58"/>
      <c r="GQW22" s="58"/>
      <c r="GQX22" s="58"/>
      <c r="GQY22" s="58"/>
      <c r="GQZ22" s="58"/>
      <c r="GRA22" s="58"/>
      <c r="GRB22" s="58"/>
      <c r="GRC22" s="58"/>
      <c r="GRD22" s="58"/>
      <c r="GRE22" s="58"/>
      <c r="GRF22" s="58"/>
      <c r="GRG22" s="58"/>
      <c r="GRH22" s="58"/>
      <c r="GRI22" s="58"/>
      <c r="GRJ22" s="58"/>
      <c r="GRK22" s="58"/>
      <c r="GRL22" s="58"/>
      <c r="GRM22" s="58"/>
      <c r="GRN22" s="58"/>
      <c r="GRO22" s="58"/>
      <c r="GRP22" s="58"/>
      <c r="GRQ22" s="58"/>
      <c r="GRR22" s="58"/>
      <c r="GRS22" s="58"/>
      <c r="GRT22" s="58"/>
      <c r="GRU22" s="58"/>
      <c r="GRV22" s="58"/>
      <c r="GRW22" s="58"/>
      <c r="GRX22" s="58"/>
      <c r="GRY22" s="58"/>
      <c r="GRZ22" s="58"/>
      <c r="GSA22" s="58"/>
      <c r="GSB22" s="58"/>
      <c r="GSC22" s="58"/>
      <c r="GSD22" s="58"/>
      <c r="GSE22" s="58"/>
      <c r="GSF22" s="58"/>
      <c r="GSG22" s="58"/>
      <c r="GSH22" s="58"/>
      <c r="GSI22" s="58"/>
      <c r="GSJ22" s="58"/>
      <c r="GSK22" s="58"/>
      <c r="GSL22" s="58"/>
      <c r="GSM22" s="58"/>
      <c r="GSN22" s="58"/>
      <c r="GSO22" s="58"/>
      <c r="GSP22" s="58"/>
      <c r="GSQ22" s="58"/>
      <c r="GSR22" s="58"/>
      <c r="GSS22" s="58"/>
      <c r="GST22" s="58"/>
      <c r="GSU22" s="58"/>
      <c r="GSV22" s="58"/>
      <c r="GSW22" s="58"/>
      <c r="GSX22" s="58"/>
      <c r="GSY22" s="58"/>
      <c r="GSZ22" s="58"/>
      <c r="GTA22" s="58"/>
      <c r="GTB22" s="58"/>
      <c r="GTC22" s="58"/>
      <c r="GTD22" s="58"/>
      <c r="GTE22" s="58"/>
      <c r="GTF22" s="58"/>
      <c r="GTG22" s="58"/>
      <c r="GTH22" s="58"/>
      <c r="GTI22" s="58"/>
      <c r="GTJ22" s="58"/>
      <c r="GTK22" s="58"/>
      <c r="GTL22" s="58"/>
      <c r="GTM22" s="58"/>
      <c r="GTN22" s="58"/>
      <c r="GTO22" s="58"/>
      <c r="GTP22" s="58"/>
      <c r="GTQ22" s="58"/>
      <c r="GTR22" s="58"/>
      <c r="GTS22" s="58"/>
      <c r="GTT22" s="58"/>
      <c r="GTU22" s="58"/>
      <c r="GTV22" s="58"/>
      <c r="GTW22" s="58"/>
      <c r="GTX22" s="58"/>
      <c r="GTY22" s="58"/>
      <c r="GTZ22" s="58"/>
      <c r="GUA22" s="58"/>
      <c r="GUB22" s="58"/>
      <c r="GUC22" s="58"/>
      <c r="GUD22" s="58"/>
      <c r="GUE22" s="58"/>
      <c r="GUF22" s="58"/>
      <c r="GUG22" s="58"/>
      <c r="GUH22" s="58"/>
      <c r="GUI22" s="58"/>
      <c r="GUJ22" s="58"/>
      <c r="GUK22" s="58"/>
      <c r="GUL22" s="58"/>
      <c r="GUM22" s="58"/>
      <c r="GUN22" s="58"/>
      <c r="GUO22" s="58"/>
      <c r="GUP22" s="58"/>
      <c r="GUQ22" s="58"/>
      <c r="GUR22" s="58"/>
      <c r="GUS22" s="58"/>
      <c r="GUT22" s="58"/>
      <c r="GUU22" s="58"/>
      <c r="GUV22" s="58"/>
      <c r="GUW22" s="58"/>
      <c r="GUX22" s="58"/>
      <c r="GUY22" s="58"/>
      <c r="GUZ22" s="58"/>
      <c r="GVA22" s="58"/>
      <c r="GVB22" s="58"/>
      <c r="GVC22" s="58"/>
      <c r="GVD22" s="58"/>
      <c r="GVE22" s="58"/>
      <c r="GVF22" s="58"/>
      <c r="GVG22" s="58"/>
      <c r="GVH22" s="58"/>
      <c r="GVI22" s="58"/>
      <c r="GVJ22" s="58"/>
      <c r="GVK22" s="58"/>
      <c r="GVL22" s="58"/>
      <c r="GVM22" s="58"/>
      <c r="GVN22" s="58"/>
      <c r="GVO22" s="58"/>
      <c r="GVP22" s="58"/>
      <c r="GVQ22" s="58"/>
      <c r="GVR22" s="58"/>
      <c r="GVS22" s="58"/>
      <c r="GVT22" s="58"/>
      <c r="GVU22" s="58"/>
      <c r="GVV22" s="58"/>
      <c r="GVW22" s="58"/>
      <c r="GVX22" s="58"/>
      <c r="GVY22" s="58"/>
      <c r="GVZ22" s="58"/>
      <c r="GWA22" s="58"/>
      <c r="GWB22" s="58"/>
      <c r="GWC22" s="58"/>
      <c r="GWD22" s="58"/>
      <c r="GWE22" s="58"/>
      <c r="GWF22" s="58"/>
      <c r="GWG22" s="58"/>
      <c r="GWH22" s="58"/>
      <c r="GWI22" s="58"/>
      <c r="GWJ22" s="58"/>
      <c r="GWK22" s="58"/>
      <c r="GWL22" s="58"/>
      <c r="GWM22" s="58"/>
      <c r="GWN22" s="58"/>
      <c r="GWO22" s="58"/>
      <c r="GWP22" s="58"/>
      <c r="GWQ22" s="58"/>
      <c r="GWR22" s="58"/>
      <c r="GWS22" s="58"/>
      <c r="GWT22" s="58"/>
      <c r="GWU22" s="58"/>
      <c r="GWV22" s="58"/>
      <c r="GWW22" s="58"/>
      <c r="GWX22" s="58"/>
      <c r="GWY22" s="58"/>
      <c r="GWZ22" s="58"/>
      <c r="GXA22" s="58"/>
      <c r="GXB22" s="58"/>
      <c r="GXC22" s="58"/>
      <c r="GXD22" s="58"/>
      <c r="GXE22" s="58"/>
      <c r="GXF22" s="58"/>
      <c r="GXG22" s="58"/>
      <c r="GXH22" s="58"/>
      <c r="GXI22" s="58"/>
      <c r="GXJ22" s="58"/>
      <c r="GXK22" s="58"/>
      <c r="GXL22" s="58"/>
      <c r="GXM22" s="58"/>
      <c r="GXN22" s="58"/>
      <c r="GXO22" s="58"/>
      <c r="GXP22" s="58"/>
      <c r="GXQ22" s="58"/>
      <c r="GXR22" s="58"/>
      <c r="GXS22" s="58"/>
      <c r="GXT22" s="58"/>
      <c r="GXU22" s="58"/>
      <c r="GXV22" s="58"/>
      <c r="GXW22" s="58"/>
      <c r="GXX22" s="58"/>
      <c r="GXY22" s="58"/>
      <c r="GXZ22" s="58"/>
      <c r="GYA22" s="58"/>
      <c r="GYB22" s="58"/>
      <c r="GYC22" s="58"/>
      <c r="GYD22" s="58"/>
      <c r="GYE22" s="58"/>
      <c r="GYF22" s="58"/>
      <c r="GYG22" s="58"/>
      <c r="GYH22" s="58"/>
      <c r="GYI22" s="58"/>
      <c r="GYJ22" s="58"/>
      <c r="GYK22" s="58"/>
      <c r="GYL22" s="58"/>
      <c r="GYM22" s="58"/>
      <c r="GYN22" s="58"/>
      <c r="GYO22" s="58"/>
      <c r="GYP22" s="58"/>
      <c r="GYQ22" s="58"/>
      <c r="GYR22" s="58"/>
      <c r="GYS22" s="58"/>
      <c r="GYT22" s="58"/>
      <c r="GYU22" s="58"/>
      <c r="GYV22" s="58"/>
      <c r="GYW22" s="58"/>
      <c r="GYX22" s="58"/>
      <c r="GYY22" s="58"/>
      <c r="GYZ22" s="58"/>
      <c r="GZA22" s="58"/>
      <c r="GZB22" s="58"/>
      <c r="GZC22" s="58"/>
      <c r="GZD22" s="58"/>
      <c r="GZE22" s="58"/>
      <c r="GZF22" s="58"/>
      <c r="GZG22" s="58"/>
      <c r="GZH22" s="58"/>
      <c r="GZI22" s="58"/>
      <c r="GZJ22" s="58"/>
      <c r="GZK22" s="58"/>
      <c r="GZL22" s="58"/>
      <c r="GZM22" s="58"/>
      <c r="GZN22" s="58"/>
      <c r="GZO22" s="58"/>
      <c r="GZP22" s="58"/>
      <c r="GZQ22" s="58"/>
      <c r="GZR22" s="58"/>
      <c r="GZS22" s="58"/>
      <c r="GZT22" s="58"/>
      <c r="GZU22" s="58"/>
      <c r="GZV22" s="58"/>
      <c r="GZW22" s="58"/>
      <c r="GZX22" s="58"/>
      <c r="GZY22" s="58"/>
      <c r="GZZ22" s="58"/>
      <c r="HAA22" s="58"/>
      <c r="HAB22" s="58"/>
      <c r="HAC22" s="58"/>
      <c r="HAD22" s="58"/>
      <c r="HAE22" s="58"/>
      <c r="HAF22" s="58"/>
      <c r="HAG22" s="58"/>
      <c r="HAH22" s="58"/>
      <c r="HAI22" s="58"/>
      <c r="HAJ22" s="58"/>
      <c r="HAK22" s="58"/>
      <c r="HAL22" s="58"/>
      <c r="HAM22" s="58"/>
      <c r="HAN22" s="58"/>
      <c r="HAO22" s="58"/>
      <c r="HAP22" s="58"/>
      <c r="HAQ22" s="58"/>
      <c r="HAR22" s="58"/>
      <c r="HAS22" s="58"/>
      <c r="HAT22" s="58"/>
      <c r="HAU22" s="58"/>
      <c r="HAV22" s="58"/>
      <c r="HAW22" s="58"/>
      <c r="HAX22" s="58"/>
      <c r="HAY22" s="58"/>
      <c r="HAZ22" s="58"/>
      <c r="HBA22" s="58"/>
      <c r="HBB22" s="58"/>
      <c r="HBC22" s="58"/>
      <c r="HBD22" s="58"/>
      <c r="HBE22" s="58"/>
      <c r="HBF22" s="58"/>
      <c r="HBG22" s="58"/>
      <c r="HBH22" s="58"/>
      <c r="HBI22" s="58"/>
      <c r="HBJ22" s="58"/>
      <c r="HBK22" s="58"/>
      <c r="HBL22" s="58"/>
      <c r="HBM22" s="58"/>
      <c r="HBN22" s="58"/>
      <c r="HBO22" s="58"/>
      <c r="HBP22" s="58"/>
      <c r="HBQ22" s="58"/>
      <c r="HBR22" s="58"/>
      <c r="HBS22" s="58"/>
      <c r="HBT22" s="58"/>
      <c r="HBU22" s="58"/>
      <c r="HBV22" s="58"/>
      <c r="HBW22" s="58"/>
      <c r="HBX22" s="58"/>
      <c r="HBY22" s="58"/>
      <c r="HBZ22" s="58"/>
      <c r="HCA22" s="58"/>
      <c r="HCB22" s="58"/>
      <c r="HCC22" s="58"/>
      <c r="HCD22" s="58"/>
      <c r="HCE22" s="58"/>
      <c r="HCF22" s="58"/>
      <c r="HCG22" s="58"/>
      <c r="HCH22" s="58"/>
      <c r="HCI22" s="58"/>
      <c r="HCJ22" s="58"/>
      <c r="HCK22" s="58"/>
      <c r="HCL22" s="58"/>
      <c r="HCM22" s="58"/>
      <c r="HCN22" s="58"/>
      <c r="HCO22" s="58"/>
      <c r="HCP22" s="58"/>
      <c r="HCQ22" s="58"/>
      <c r="HCR22" s="58"/>
      <c r="HCS22" s="58"/>
      <c r="HCT22" s="58"/>
      <c r="HCU22" s="58"/>
      <c r="HCV22" s="58"/>
      <c r="HCW22" s="58"/>
      <c r="HCX22" s="58"/>
      <c r="HCY22" s="58"/>
      <c r="HCZ22" s="58"/>
      <c r="HDA22" s="58"/>
      <c r="HDB22" s="58"/>
      <c r="HDC22" s="58"/>
      <c r="HDD22" s="58"/>
      <c r="HDE22" s="58"/>
      <c r="HDF22" s="58"/>
      <c r="HDG22" s="58"/>
      <c r="HDH22" s="58"/>
      <c r="HDI22" s="58"/>
      <c r="HDJ22" s="58"/>
      <c r="HDK22" s="58"/>
      <c r="HDL22" s="58"/>
      <c r="HDM22" s="58"/>
      <c r="HDN22" s="58"/>
      <c r="HDO22" s="58"/>
      <c r="HDP22" s="58"/>
      <c r="HDQ22" s="58"/>
      <c r="HDR22" s="58"/>
      <c r="HDS22" s="58"/>
      <c r="HDT22" s="58"/>
      <c r="HDU22" s="58"/>
      <c r="HDV22" s="58"/>
      <c r="HDW22" s="58"/>
      <c r="HDX22" s="58"/>
      <c r="HDY22" s="58"/>
      <c r="HDZ22" s="58"/>
      <c r="HEA22" s="58"/>
      <c r="HEB22" s="58"/>
      <c r="HEC22" s="58"/>
      <c r="HED22" s="58"/>
      <c r="HEE22" s="58"/>
      <c r="HEF22" s="58"/>
      <c r="HEG22" s="58"/>
      <c r="HEH22" s="58"/>
      <c r="HEI22" s="58"/>
      <c r="HEJ22" s="58"/>
      <c r="HEK22" s="58"/>
      <c r="HEL22" s="58"/>
      <c r="HEM22" s="58"/>
      <c r="HEN22" s="58"/>
      <c r="HEO22" s="58"/>
      <c r="HEP22" s="58"/>
      <c r="HEQ22" s="58"/>
      <c r="HER22" s="58"/>
      <c r="HES22" s="58"/>
      <c r="HET22" s="58"/>
      <c r="HEU22" s="58"/>
      <c r="HEV22" s="58"/>
      <c r="HEW22" s="58"/>
      <c r="HEX22" s="58"/>
      <c r="HEY22" s="58"/>
      <c r="HEZ22" s="58"/>
      <c r="HFA22" s="58"/>
      <c r="HFB22" s="58"/>
      <c r="HFC22" s="58"/>
      <c r="HFD22" s="58"/>
      <c r="HFE22" s="58"/>
      <c r="HFF22" s="58"/>
      <c r="HFG22" s="58"/>
      <c r="HFH22" s="58"/>
      <c r="HFI22" s="58"/>
      <c r="HFJ22" s="58"/>
      <c r="HFK22" s="58"/>
      <c r="HFL22" s="58"/>
      <c r="HFM22" s="58"/>
      <c r="HFN22" s="58"/>
      <c r="HFO22" s="58"/>
      <c r="HFP22" s="58"/>
      <c r="HFQ22" s="58"/>
      <c r="HFR22" s="58"/>
      <c r="HFS22" s="58"/>
      <c r="HFT22" s="58"/>
      <c r="HFU22" s="58"/>
      <c r="HFV22" s="58"/>
      <c r="HFW22" s="58"/>
      <c r="HFX22" s="58"/>
      <c r="HFY22" s="58"/>
      <c r="HFZ22" s="58"/>
      <c r="HGA22" s="58"/>
      <c r="HGB22" s="58"/>
      <c r="HGC22" s="58"/>
      <c r="HGD22" s="58"/>
      <c r="HGE22" s="58"/>
      <c r="HGF22" s="58"/>
      <c r="HGG22" s="58"/>
      <c r="HGH22" s="58"/>
      <c r="HGI22" s="58"/>
      <c r="HGJ22" s="58"/>
      <c r="HGK22" s="58"/>
      <c r="HGL22" s="58"/>
      <c r="HGM22" s="58"/>
      <c r="HGN22" s="58"/>
      <c r="HGO22" s="58"/>
      <c r="HGP22" s="58"/>
      <c r="HGQ22" s="58"/>
      <c r="HGR22" s="58"/>
      <c r="HGS22" s="58"/>
      <c r="HGT22" s="58"/>
      <c r="HGU22" s="58"/>
      <c r="HGV22" s="58"/>
      <c r="HGW22" s="58"/>
      <c r="HGX22" s="58"/>
      <c r="HGY22" s="58"/>
      <c r="HGZ22" s="58"/>
      <c r="HHA22" s="58"/>
      <c r="HHB22" s="58"/>
      <c r="HHC22" s="58"/>
      <c r="HHD22" s="58"/>
      <c r="HHE22" s="58"/>
      <c r="HHF22" s="58"/>
      <c r="HHG22" s="58"/>
      <c r="HHH22" s="58"/>
      <c r="HHI22" s="58"/>
      <c r="HHJ22" s="58"/>
      <c r="HHK22" s="58"/>
      <c r="HHL22" s="58"/>
      <c r="HHM22" s="58"/>
      <c r="HHN22" s="58"/>
      <c r="HHO22" s="58"/>
      <c r="HHP22" s="58"/>
      <c r="HHQ22" s="58"/>
      <c r="HHR22" s="58"/>
      <c r="HHS22" s="58"/>
      <c r="HHT22" s="58"/>
      <c r="HHU22" s="58"/>
      <c r="HHV22" s="58"/>
      <c r="HHW22" s="58"/>
      <c r="HHX22" s="58"/>
      <c r="HHY22" s="58"/>
      <c r="HHZ22" s="58"/>
      <c r="HIA22" s="58"/>
      <c r="HIB22" s="58"/>
      <c r="HIC22" s="58"/>
      <c r="HID22" s="58"/>
      <c r="HIE22" s="58"/>
      <c r="HIF22" s="58"/>
      <c r="HIG22" s="58"/>
      <c r="HIH22" s="58"/>
      <c r="HII22" s="58"/>
      <c r="HIJ22" s="58"/>
      <c r="HIK22" s="58"/>
      <c r="HIL22" s="58"/>
      <c r="HIM22" s="58"/>
      <c r="HIN22" s="58"/>
      <c r="HIO22" s="58"/>
      <c r="HIP22" s="58"/>
      <c r="HIQ22" s="58"/>
      <c r="HIR22" s="58"/>
      <c r="HIS22" s="58"/>
      <c r="HIT22" s="58"/>
      <c r="HIU22" s="58"/>
      <c r="HIV22" s="58"/>
      <c r="HIW22" s="58"/>
      <c r="HIX22" s="58"/>
      <c r="HIY22" s="58"/>
      <c r="HIZ22" s="58"/>
      <c r="HJA22" s="58"/>
      <c r="HJB22" s="58"/>
      <c r="HJC22" s="58"/>
      <c r="HJD22" s="58"/>
      <c r="HJE22" s="58"/>
      <c r="HJF22" s="58"/>
      <c r="HJG22" s="58"/>
      <c r="HJH22" s="58"/>
      <c r="HJI22" s="58"/>
      <c r="HJJ22" s="58"/>
      <c r="HJK22" s="58"/>
      <c r="HJL22" s="58"/>
      <c r="HJM22" s="58"/>
      <c r="HJN22" s="58"/>
      <c r="HJO22" s="58"/>
      <c r="HJP22" s="58"/>
      <c r="HJQ22" s="58"/>
      <c r="HJR22" s="58"/>
      <c r="HJS22" s="58"/>
      <c r="HJT22" s="58"/>
      <c r="HJU22" s="58"/>
      <c r="HJV22" s="58"/>
      <c r="HJW22" s="58"/>
      <c r="HJX22" s="58"/>
      <c r="HJY22" s="58"/>
      <c r="HJZ22" s="58"/>
      <c r="HKA22" s="58"/>
      <c r="HKB22" s="58"/>
      <c r="HKC22" s="58"/>
      <c r="HKD22" s="58"/>
      <c r="HKE22" s="58"/>
      <c r="HKF22" s="58"/>
      <c r="HKG22" s="58"/>
      <c r="HKH22" s="58"/>
      <c r="HKI22" s="58"/>
      <c r="HKJ22" s="58"/>
      <c r="HKK22" s="58"/>
      <c r="HKL22" s="58"/>
      <c r="HKM22" s="58"/>
      <c r="HKN22" s="58"/>
      <c r="HKO22" s="58"/>
      <c r="HKP22" s="58"/>
      <c r="HKQ22" s="58"/>
      <c r="HKR22" s="58"/>
      <c r="HKS22" s="58"/>
      <c r="HKT22" s="58"/>
      <c r="HKU22" s="58"/>
      <c r="HKV22" s="58"/>
      <c r="HKW22" s="58"/>
      <c r="HKX22" s="58"/>
      <c r="HKY22" s="58"/>
      <c r="HKZ22" s="58"/>
      <c r="HLA22" s="58"/>
      <c r="HLB22" s="58"/>
      <c r="HLC22" s="58"/>
      <c r="HLD22" s="58"/>
      <c r="HLE22" s="58"/>
      <c r="HLF22" s="58"/>
      <c r="HLG22" s="58"/>
      <c r="HLH22" s="58"/>
      <c r="HLI22" s="58"/>
      <c r="HLJ22" s="58"/>
      <c r="HLK22" s="58"/>
      <c r="HLL22" s="58"/>
      <c r="HLM22" s="58"/>
      <c r="HLN22" s="58"/>
      <c r="HLO22" s="58"/>
      <c r="HLP22" s="58"/>
      <c r="HLQ22" s="58"/>
      <c r="HLR22" s="58"/>
      <c r="HLS22" s="58"/>
      <c r="HLT22" s="58"/>
      <c r="HLU22" s="58"/>
      <c r="HLV22" s="58"/>
      <c r="HLW22" s="58"/>
      <c r="HLX22" s="58"/>
      <c r="HLY22" s="58"/>
      <c r="HLZ22" s="58"/>
      <c r="HMA22" s="58"/>
      <c r="HMB22" s="58"/>
      <c r="HMC22" s="58"/>
      <c r="HMD22" s="58"/>
      <c r="HME22" s="58"/>
      <c r="HMF22" s="58"/>
      <c r="HMG22" s="58"/>
      <c r="HMH22" s="58"/>
      <c r="HMI22" s="58"/>
      <c r="HMJ22" s="58"/>
      <c r="HMK22" s="58"/>
      <c r="HML22" s="58"/>
      <c r="HMM22" s="58"/>
      <c r="HMN22" s="58"/>
      <c r="HMO22" s="58"/>
      <c r="HMP22" s="58"/>
      <c r="HMQ22" s="58"/>
      <c r="HMR22" s="58"/>
      <c r="HMS22" s="58"/>
      <c r="HMT22" s="58"/>
      <c r="HMU22" s="58"/>
      <c r="HMV22" s="58"/>
      <c r="HMW22" s="58"/>
      <c r="HMX22" s="58"/>
      <c r="HMY22" s="58"/>
      <c r="HMZ22" s="58"/>
      <c r="HNA22" s="58"/>
      <c r="HNB22" s="58"/>
      <c r="HNC22" s="58"/>
      <c r="HND22" s="58"/>
      <c r="HNE22" s="58"/>
      <c r="HNF22" s="58"/>
      <c r="HNG22" s="58"/>
      <c r="HNH22" s="58"/>
      <c r="HNI22" s="58"/>
      <c r="HNJ22" s="58"/>
      <c r="HNK22" s="58"/>
      <c r="HNL22" s="58"/>
      <c r="HNM22" s="58"/>
      <c r="HNN22" s="58"/>
      <c r="HNO22" s="58"/>
      <c r="HNP22" s="58"/>
      <c r="HNQ22" s="58"/>
      <c r="HNR22" s="58"/>
      <c r="HNS22" s="58"/>
      <c r="HNT22" s="58"/>
      <c r="HNU22" s="58"/>
      <c r="HNV22" s="58"/>
      <c r="HNW22" s="58"/>
      <c r="HNX22" s="58"/>
      <c r="HNY22" s="58"/>
      <c r="HNZ22" s="58"/>
      <c r="HOA22" s="58"/>
      <c r="HOB22" s="58"/>
      <c r="HOC22" s="58"/>
      <c r="HOD22" s="58"/>
      <c r="HOE22" s="58"/>
      <c r="HOF22" s="58"/>
      <c r="HOG22" s="58"/>
      <c r="HOH22" s="58"/>
      <c r="HOI22" s="58"/>
      <c r="HOJ22" s="58"/>
      <c r="HOK22" s="58"/>
      <c r="HOL22" s="58"/>
      <c r="HOM22" s="58"/>
      <c r="HON22" s="58"/>
      <c r="HOO22" s="58"/>
      <c r="HOP22" s="58"/>
      <c r="HOQ22" s="58"/>
      <c r="HOR22" s="58"/>
      <c r="HOS22" s="58"/>
      <c r="HOT22" s="58"/>
      <c r="HOU22" s="58"/>
      <c r="HOV22" s="58"/>
      <c r="HOW22" s="58"/>
      <c r="HOX22" s="58"/>
      <c r="HOY22" s="58"/>
      <c r="HOZ22" s="58"/>
      <c r="HPA22" s="58"/>
      <c r="HPB22" s="58"/>
      <c r="HPC22" s="58"/>
      <c r="HPD22" s="58"/>
      <c r="HPE22" s="58"/>
      <c r="HPF22" s="58"/>
      <c r="HPG22" s="58"/>
      <c r="HPH22" s="58"/>
      <c r="HPI22" s="58"/>
      <c r="HPJ22" s="58"/>
      <c r="HPK22" s="58"/>
      <c r="HPL22" s="58"/>
      <c r="HPM22" s="58"/>
      <c r="HPN22" s="58"/>
      <c r="HPO22" s="58"/>
      <c r="HPP22" s="58"/>
      <c r="HPQ22" s="58"/>
      <c r="HPR22" s="58"/>
      <c r="HPS22" s="58"/>
      <c r="HPT22" s="58"/>
      <c r="HPU22" s="58"/>
      <c r="HPV22" s="58"/>
      <c r="HPW22" s="58"/>
      <c r="HPX22" s="58"/>
      <c r="HPY22" s="58"/>
      <c r="HPZ22" s="58"/>
      <c r="HQA22" s="58"/>
      <c r="HQB22" s="58"/>
      <c r="HQC22" s="58"/>
      <c r="HQD22" s="58"/>
      <c r="HQE22" s="58"/>
      <c r="HQF22" s="58"/>
      <c r="HQG22" s="58"/>
      <c r="HQH22" s="58"/>
      <c r="HQI22" s="58"/>
      <c r="HQJ22" s="58"/>
      <c r="HQK22" s="58"/>
      <c r="HQL22" s="58"/>
      <c r="HQM22" s="58"/>
      <c r="HQN22" s="58"/>
      <c r="HQO22" s="58"/>
      <c r="HQP22" s="58"/>
      <c r="HQQ22" s="58"/>
      <c r="HQR22" s="58"/>
      <c r="HQS22" s="58"/>
      <c r="HQT22" s="58"/>
      <c r="HQU22" s="58"/>
      <c r="HQV22" s="58"/>
      <c r="HQW22" s="58"/>
      <c r="HQX22" s="58"/>
      <c r="HQY22" s="58"/>
      <c r="HQZ22" s="58"/>
      <c r="HRA22" s="58"/>
      <c r="HRB22" s="58"/>
      <c r="HRC22" s="58"/>
      <c r="HRD22" s="58"/>
      <c r="HRE22" s="58"/>
      <c r="HRF22" s="58"/>
      <c r="HRG22" s="58"/>
      <c r="HRH22" s="58"/>
      <c r="HRI22" s="58"/>
      <c r="HRJ22" s="58"/>
      <c r="HRK22" s="58"/>
      <c r="HRL22" s="58"/>
      <c r="HRM22" s="58"/>
      <c r="HRN22" s="58"/>
      <c r="HRO22" s="58"/>
      <c r="HRP22" s="58"/>
      <c r="HRQ22" s="58"/>
      <c r="HRR22" s="58"/>
      <c r="HRS22" s="58"/>
      <c r="HRT22" s="58"/>
      <c r="HRU22" s="58"/>
      <c r="HRV22" s="58"/>
      <c r="HRW22" s="58"/>
      <c r="HRX22" s="58"/>
      <c r="HRY22" s="58"/>
      <c r="HRZ22" s="58"/>
      <c r="HSA22" s="58"/>
      <c r="HSB22" s="58"/>
      <c r="HSC22" s="58"/>
      <c r="HSD22" s="58"/>
      <c r="HSE22" s="58"/>
      <c r="HSF22" s="58"/>
      <c r="HSG22" s="58"/>
      <c r="HSH22" s="58"/>
      <c r="HSI22" s="58"/>
      <c r="HSJ22" s="58"/>
      <c r="HSK22" s="58"/>
      <c r="HSL22" s="58"/>
      <c r="HSM22" s="58"/>
      <c r="HSN22" s="58"/>
      <c r="HSO22" s="58"/>
      <c r="HSP22" s="58"/>
      <c r="HSQ22" s="58"/>
      <c r="HSR22" s="58"/>
      <c r="HSS22" s="58"/>
      <c r="HST22" s="58"/>
      <c r="HSU22" s="58"/>
      <c r="HSV22" s="58"/>
      <c r="HSW22" s="58"/>
      <c r="HSX22" s="58"/>
      <c r="HSY22" s="58"/>
      <c r="HSZ22" s="58"/>
      <c r="HTA22" s="58"/>
      <c r="HTB22" s="58"/>
      <c r="HTC22" s="58"/>
      <c r="HTD22" s="58"/>
      <c r="HTE22" s="58"/>
      <c r="HTF22" s="58"/>
      <c r="HTG22" s="58"/>
      <c r="HTH22" s="58"/>
      <c r="HTI22" s="58"/>
      <c r="HTJ22" s="58"/>
      <c r="HTK22" s="58"/>
      <c r="HTL22" s="58"/>
      <c r="HTM22" s="58"/>
      <c r="HTN22" s="58"/>
      <c r="HTO22" s="58"/>
      <c r="HTP22" s="58"/>
      <c r="HTQ22" s="58"/>
      <c r="HTR22" s="58"/>
      <c r="HTS22" s="58"/>
      <c r="HTT22" s="58"/>
      <c r="HTU22" s="58"/>
      <c r="HTV22" s="58"/>
      <c r="HTW22" s="58"/>
      <c r="HTX22" s="58"/>
      <c r="HTY22" s="58"/>
      <c r="HTZ22" s="58"/>
      <c r="HUA22" s="58"/>
      <c r="HUB22" s="58"/>
      <c r="HUC22" s="58"/>
      <c r="HUD22" s="58"/>
      <c r="HUE22" s="58"/>
      <c r="HUF22" s="58"/>
      <c r="HUG22" s="58"/>
      <c r="HUH22" s="58"/>
      <c r="HUI22" s="58"/>
      <c r="HUJ22" s="58"/>
      <c r="HUK22" s="58"/>
      <c r="HUL22" s="58"/>
      <c r="HUM22" s="58"/>
      <c r="HUN22" s="58"/>
      <c r="HUO22" s="58"/>
      <c r="HUP22" s="58"/>
      <c r="HUQ22" s="58"/>
      <c r="HUR22" s="58"/>
      <c r="HUS22" s="58"/>
      <c r="HUT22" s="58"/>
      <c r="HUU22" s="58"/>
      <c r="HUV22" s="58"/>
      <c r="HUW22" s="58"/>
      <c r="HUX22" s="58"/>
      <c r="HUY22" s="58"/>
      <c r="HUZ22" s="58"/>
      <c r="HVA22" s="58"/>
      <c r="HVB22" s="58"/>
      <c r="HVC22" s="58"/>
      <c r="HVD22" s="58"/>
      <c r="HVE22" s="58"/>
      <c r="HVF22" s="58"/>
      <c r="HVG22" s="58"/>
      <c r="HVH22" s="58"/>
      <c r="HVI22" s="58"/>
      <c r="HVJ22" s="58"/>
      <c r="HVK22" s="58"/>
      <c r="HVL22" s="58"/>
      <c r="HVM22" s="58"/>
      <c r="HVN22" s="58"/>
      <c r="HVO22" s="58"/>
      <c r="HVP22" s="58"/>
      <c r="HVQ22" s="58"/>
      <c r="HVR22" s="58"/>
      <c r="HVS22" s="58"/>
      <c r="HVT22" s="58"/>
      <c r="HVU22" s="58"/>
      <c r="HVV22" s="58"/>
      <c r="HVW22" s="58"/>
      <c r="HVX22" s="58"/>
      <c r="HVY22" s="58"/>
      <c r="HVZ22" s="58"/>
      <c r="HWA22" s="58"/>
      <c r="HWB22" s="58"/>
      <c r="HWC22" s="58"/>
      <c r="HWD22" s="58"/>
      <c r="HWE22" s="58"/>
      <c r="HWF22" s="58"/>
      <c r="HWG22" s="58"/>
      <c r="HWH22" s="58"/>
      <c r="HWI22" s="58"/>
      <c r="HWJ22" s="58"/>
      <c r="HWK22" s="58"/>
      <c r="HWL22" s="58"/>
      <c r="HWM22" s="58"/>
      <c r="HWN22" s="58"/>
      <c r="HWO22" s="58"/>
      <c r="HWP22" s="58"/>
      <c r="HWQ22" s="58"/>
      <c r="HWR22" s="58"/>
      <c r="HWS22" s="58"/>
      <c r="HWT22" s="58"/>
      <c r="HWU22" s="58"/>
      <c r="HWV22" s="58"/>
      <c r="HWW22" s="58"/>
      <c r="HWX22" s="58"/>
      <c r="HWY22" s="58"/>
      <c r="HWZ22" s="58"/>
      <c r="HXA22" s="58"/>
      <c r="HXB22" s="58"/>
      <c r="HXC22" s="58"/>
      <c r="HXD22" s="58"/>
      <c r="HXE22" s="58"/>
      <c r="HXF22" s="58"/>
      <c r="HXG22" s="58"/>
      <c r="HXH22" s="58"/>
      <c r="HXI22" s="58"/>
      <c r="HXJ22" s="58"/>
      <c r="HXK22" s="58"/>
      <c r="HXL22" s="58"/>
      <c r="HXM22" s="58"/>
      <c r="HXN22" s="58"/>
      <c r="HXO22" s="58"/>
      <c r="HXP22" s="58"/>
      <c r="HXQ22" s="58"/>
      <c r="HXR22" s="58"/>
      <c r="HXS22" s="58"/>
      <c r="HXT22" s="58"/>
      <c r="HXU22" s="58"/>
      <c r="HXV22" s="58"/>
      <c r="HXW22" s="58"/>
      <c r="HXX22" s="58"/>
      <c r="HXY22" s="58"/>
      <c r="HXZ22" s="58"/>
      <c r="HYA22" s="58"/>
      <c r="HYB22" s="58"/>
      <c r="HYC22" s="58"/>
      <c r="HYD22" s="58"/>
      <c r="HYE22" s="58"/>
      <c r="HYF22" s="58"/>
      <c r="HYG22" s="58"/>
      <c r="HYH22" s="58"/>
      <c r="HYI22" s="58"/>
      <c r="HYJ22" s="58"/>
      <c r="HYK22" s="58"/>
      <c r="HYL22" s="58"/>
      <c r="HYM22" s="58"/>
      <c r="HYN22" s="58"/>
      <c r="HYO22" s="58"/>
      <c r="HYP22" s="58"/>
      <c r="HYQ22" s="58"/>
      <c r="HYR22" s="58"/>
      <c r="HYS22" s="58"/>
      <c r="HYT22" s="58"/>
      <c r="HYU22" s="58"/>
      <c r="HYV22" s="58"/>
      <c r="HYW22" s="58"/>
      <c r="HYX22" s="58"/>
      <c r="HYY22" s="58"/>
      <c r="HYZ22" s="58"/>
      <c r="HZA22" s="58"/>
      <c r="HZB22" s="58"/>
      <c r="HZC22" s="58"/>
      <c r="HZD22" s="58"/>
      <c r="HZE22" s="58"/>
      <c r="HZF22" s="58"/>
      <c r="HZG22" s="58"/>
      <c r="HZH22" s="58"/>
      <c r="HZI22" s="58"/>
      <c r="HZJ22" s="58"/>
      <c r="HZK22" s="58"/>
      <c r="HZL22" s="58"/>
      <c r="HZM22" s="58"/>
      <c r="HZN22" s="58"/>
      <c r="HZO22" s="58"/>
      <c r="HZP22" s="58"/>
      <c r="HZQ22" s="58"/>
      <c r="HZR22" s="58"/>
      <c r="HZS22" s="58"/>
      <c r="HZT22" s="58"/>
      <c r="HZU22" s="58"/>
      <c r="HZV22" s="58"/>
      <c r="HZW22" s="58"/>
      <c r="HZX22" s="58"/>
      <c r="HZY22" s="58"/>
      <c r="HZZ22" s="58"/>
      <c r="IAA22" s="58"/>
      <c r="IAB22" s="58"/>
      <c r="IAC22" s="58"/>
      <c r="IAD22" s="58"/>
      <c r="IAE22" s="58"/>
      <c r="IAF22" s="58"/>
      <c r="IAG22" s="58"/>
      <c r="IAH22" s="58"/>
      <c r="IAI22" s="58"/>
      <c r="IAJ22" s="58"/>
      <c r="IAK22" s="58"/>
      <c r="IAL22" s="58"/>
      <c r="IAM22" s="58"/>
      <c r="IAN22" s="58"/>
      <c r="IAO22" s="58"/>
      <c r="IAP22" s="58"/>
      <c r="IAQ22" s="58"/>
      <c r="IAR22" s="58"/>
      <c r="IAS22" s="58"/>
      <c r="IAT22" s="58"/>
      <c r="IAU22" s="58"/>
      <c r="IAV22" s="58"/>
      <c r="IAW22" s="58"/>
      <c r="IAX22" s="58"/>
      <c r="IAY22" s="58"/>
      <c r="IAZ22" s="58"/>
      <c r="IBA22" s="58"/>
      <c r="IBB22" s="58"/>
      <c r="IBC22" s="58"/>
      <c r="IBD22" s="58"/>
      <c r="IBE22" s="58"/>
      <c r="IBF22" s="58"/>
      <c r="IBG22" s="58"/>
      <c r="IBH22" s="58"/>
      <c r="IBI22" s="58"/>
      <c r="IBJ22" s="58"/>
      <c r="IBK22" s="58"/>
      <c r="IBL22" s="58"/>
      <c r="IBM22" s="58"/>
      <c r="IBN22" s="58"/>
      <c r="IBO22" s="58"/>
      <c r="IBP22" s="58"/>
      <c r="IBQ22" s="58"/>
      <c r="IBR22" s="58"/>
      <c r="IBS22" s="58"/>
      <c r="IBT22" s="58"/>
      <c r="IBU22" s="58"/>
      <c r="IBV22" s="58"/>
      <c r="IBW22" s="58"/>
      <c r="IBX22" s="58"/>
      <c r="IBY22" s="58"/>
      <c r="IBZ22" s="58"/>
      <c r="ICA22" s="58"/>
      <c r="ICB22" s="58"/>
      <c r="ICC22" s="58"/>
      <c r="ICD22" s="58"/>
      <c r="ICE22" s="58"/>
      <c r="ICF22" s="58"/>
      <c r="ICG22" s="58"/>
      <c r="ICH22" s="58"/>
      <c r="ICI22" s="58"/>
      <c r="ICJ22" s="58"/>
      <c r="ICK22" s="58"/>
      <c r="ICL22" s="58"/>
      <c r="ICM22" s="58"/>
      <c r="ICN22" s="58"/>
      <c r="ICO22" s="58"/>
      <c r="ICP22" s="58"/>
      <c r="ICQ22" s="58"/>
      <c r="ICR22" s="58"/>
      <c r="ICS22" s="58"/>
      <c r="ICT22" s="58"/>
      <c r="ICU22" s="58"/>
      <c r="ICV22" s="58"/>
      <c r="ICW22" s="58"/>
      <c r="ICX22" s="58"/>
      <c r="ICY22" s="58"/>
      <c r="ICZ22" s="58"/>
      <c r="IDA22" s="58"/>
      <c r="IDB22" s="58"/>
      <c r="IDC22" s="58"/>
      <c r="IDD22" s="58"/>
      <c r="IDE22" s="58"/>
      <c r="IDF22" s="58"/>
      <c r="IDG22" s="58"/>
      <c r="IDH22" s="58"/>
      <c r="IDI22" s="58"/>
      <c r="IDJ22" s="58"/>
      <c r="IDK22" s="58"/>
      <c r="IDL22" s="58"/>
      <c r="IDM22" s="58"/>
      <c r="IDN22" s="58"/>
      <c r="IDO22" s="58"/>
      <c r="IDP22" s="58"/>
      <c r="IDQ22" s="58"/>
      <c r="IDR22" s="58"/>
      <c r="IDS22" s="58"/>
      <c r="IDT22" s="58"/>
      <c r="IDU22" s="58"/>
      <c r="IDV22" s="58"/>
      <c r="IDW22" s="58"/>
      <c r="IDX22" s="58"/>
      <c r="IDY22" s="58"/>
      <c r="IDZ22" s="58"/>
      <c r="IEA22" s="58"/>
      <c r="IEB22" s="58"/>
      <c r="IEC22" s="58"/>
      <c r="IED22" s="58"/>
      <c r="IEE22" s="58"/>
      <c r="IEF22" s="58"/>
      <c r="IEG22" s="58"/>
      <c r="IEH22" s="58"/>
      <c r="IEI22" s="58"/>
      <c r="IEJ22" s="58"/>
      <c r="IEK22" s="58"/>
      <c r="IEL22" s="58"/>
      <c r="IEM22" s="58"/>
      <c r="IEN22" s="58"/>
      <c r="IEO22" s="58"/>
      <c r="IEP22" s="58"/>
      <c r="IEQ22" s="58"/>
      <c r="IER22" s="58"/>
      <c r="IES22" s="58"/>
      <c r="IET22" s="58"/>
      <c r="IEU22" s="58"/>
      <c r="IEV22" s="58"/>
      <c r="IEW22" s="58"/>
      <c r="IEX22" s="58"/>
      <c r="IEY22" s="58"/>
      <c r="IEZ22" s="58"/>
      <c r="IFA22" s="58"/>
      <c r="IFB22" s="58"/>
      <c r="IFC22" s="58"/>
      <c r="IFD22" s="58"/>
      <c r="IFE22" s="58"/>
      <c r="IFF22" s="58"/>
      <c r="IFG22" s="58"/>
      <c r="IFH22" s="58"/>
      <c r="IFI22" s="58"/>
      <c r="IFJ22" s="58"/>
      <c r="IFK22" s="58"/>
      <c r="IFL22" s="58"/>
      <c r="IFM22" s="58"/>
      <c r="IFN22" s="58"/>
      <c r="IFO22" s="58"/>
      <c r="IFP22" s="58"/>
      <c r="IFQ22" s="58"/>
      <c r="IFR22" s="58"/>
      <c r="IFS22" s="58"/>
      <c r="IFT22" s="58"/>
      <c r="IFU22" s="58"/>
      <c r="IFV22" s="58"/>
      <c r="IFW22" s="58"/>
      <c r="IFX22" s="58"/>
      <c r="IFY22" s="58"/>
      <c r="IFZ22" s="58"/>
      <c r="IGA22" s="58"/>
      <c r="IGB22" s="58"/>
      <c r="IGC22" s="58"/>
      <c r="IGD22" s="58"/>
      <c r="IGE22" s="58"/>
      <c r="IGF22" s="58"/>
      <c r="IGG22" s="58"/>
      <c r="IGH22" s="58"/>
      <c r="IGI22" s="58"/>
      <c r="IGJ22" s="58"/>
      <c r="IGK22" s="58"/>
      <c r="IGL22" s="58"/>
      <c r="IGM22" s="58"/>
      <c r="IGN22" s="58"/>
      <c r="IGO22" s="58"/>
      <c r="IGP22" s="58"/>
      <c r="IGQ22" s="58"/>
      <c r="IGR22" s="58"/>
      <c r="IGS22" s="58"/>
      <c r="IGT22" s="58"/>
      <c r="IGU22" s="58"/>
      <c r="IGV22" s="58"/>
      <c r="IGW22" s="58"/>
      <c r="IGX22" s="58"/>
      <c r="IGY22" s="58"/>
      <c r="IGZ22" s="58"/>
      <c r="IHA22" s="58"/>
      <c r="IHB22" s="58"/>
      <c r="IHC22" s="58"/>
      <c r="IHD22" s="58"/>
      <c r="IHE22" s="58"/>
      <c r="IHF22" s="58"/>
      <c r="IHG22" s="58"/>
      <c r="IHH22" s="58"/>
      <c r="IHI22" s="58"/>
      <c r="IHJ22" s="58"/>
      <c r="IHK22" s="58"/>
      <c r="IHL22" s="58"/>
      <c r="IHM22" s="58"/>
      <c r="IHN22" s="58"/>
      <c r="IHO22" s="58"/>
      <c r="IHP22" s="58"/>
      <c r="IHQ22" s="58"/>
      <c r="IHR22" s="58"/>
      <c r="IHS22" s="58"/>
      <c r="IHT22" s="58"/>
      <c r="IHU22" s="58"/>
      <c r="IHV22" s="58"/>
      <c r="IHW22" s="58"/>
      <c r="IHX22" s="58"/>
      <c r="IHY22" s="58"/>
      <c r="IHZ22" s="58"/>
      <c r="IIA22" s="58"/>
      <c r="IIB22" s="58"/>
      <c r="IIC22" s="58"/>
      <c r="IID22" s="58"/>
      <c r="IIE22" s="58"/>
      <c r="IIF22" s="58"/>
      <c r="IIG22" s="58"/>
      <c r="IIH22" s="58"/>
      <c r="III22" s="58"/>
      <c r="IIJ22" s="58"/>
      <c r="IIK22" s="58"/>
      <c r="IIL22" s="58"/>
      <c r="IIM22" s="58"/>
      <c r="IIN22" s="58"/>
      <c r="IIO22" s="58"/>
      <c r="IIP22" s="58"/>
      <c r="IIQ22" s="58"/>
      <c r="IIR22" s="58"/>
      <c r="IIS22" s="58"/>
      <c r="IIT22" s="58"/>
      <c r="IIU22" s="58"/>
      <c r="IIV22" s="58"/>
      <c r="IIW22" s="58"/>
      <c r="IIX22" s="58"/>
      <c r="IIY22" s="58"/>
      <c r="IIZ22" s="58"/>
      <c r="IJA22" s="58"/>
      <c r="IJB22" s="58"/>
      <c r="IJC22" s="58"/>
      <c r="IJD22" s="58"/>
      <c r="IJE22" s="58"/>
      <c r="IJF22" s="58"/>
      <c r="IJG22" s="58"/>
      <c r="IJH22" s="58"/>
      <c r="IJI22" s="58"/>
      <c r="IJJ22" s="58"/>
      <c r="IJK22" s="58"/>
      <c r="IJL22" s="58"/>
      <c r="IJM22" s="58"/>
      <c r="IJN22" s="58"/>
      <c r="IJO22" s="58"/>
      <c r="IJP22" s="58"/>
      <c r="IJQ22" s="58"/>
      <c r="IJR22" s="58"/>
      <c r="IJS22" s="58"/>
      <c r="IJT22" s="58"/>
      <c r="IJU22" s="58"/>
      <c r="IJV22" s="58"/>
      <c r="IJW22" s="58"/>
      <c r="IJX22" s="58"/>
      <c r="IJY22" s="58"/>
      <c r="IJZ22" s="58"/>
      <c r="IKA22" s="58"/>
      <c r="IKB22" s="58"/>
      <c r="IKC22" s="58"/>
      <c r="IKD22" s="58"/>
      <c r="IKE22" s="58"/>
      <c r="IKF22" s="58"/>
      <c r="IKG22" s="58"/>
      <c r="IKH22" s="58"/>
      <c r="IKI22" s="58"/>
      <c r="IKJ22" s="58"/>
      <c r="IKK22" s="58"/>
      <c r="IKL22" s="58"/>
      <c r="IKM22" s="58"/>
      <c r="IKN22" s="58"/>
      <c r="IKO22" s="58"/>
      <c r="IKP22" s="58"/>
      <c r="IKQ22" s="58"/>
      <c r="IKR22" s="58"/>
      <c r="IKS22" s="58"/>
      <c r="IKT22" s="58"/>
      <c r="IKU22" s="58"/>
      <c r="IKV22" s="58"/>
      <c r="IKW22" s="58"/>
      <c r="IKX22" s="58"/>
      <c r="IKY22" s="58"/>
      <c r="IKZ22" s="58"/>
      <c r="ILA22" s="58"/>
      <c r="ILB22" s="58"/>
      <c r="ILC22" s="58"/>
      <c r="ILD22" s="58"/>
      <c r="ILE22" s="58"/>
      <c r="ILF22" s="58"/>
      <c r="ILG22" s="58"/>
      <c r="ILH22" s="58"/>
      <c r="ILI22" s="58"/>
      <c r="ILJ22" s="58"/>
      <c r="ILK22" s="58"/>
      <c r="ILL22" s="58"/>
      <c r="ILM22" s="58"/>
      <c r="ILN22" s="58"/>
      <c r="ILO22" s="58"/>
      <c r="ILP22" s="58"/>
      <c r="ILQ22" s="58"/>
      <c r="ILR22" s="58"/>
      <c r="ILS22" s="58"/>
      <c r="ILT22" s="58"/>
      <c r="ILU22" s="58"/>
      <c r="ILV22" s="58"/>
      <c r="ILW22" s="58"/>
      <c r="ILX22" s="58"/>
      <c r="ILY22" s="58"/>
      <c r="ILZ22" s="58"/>
      <c r="IMA22" s="58"/>
      <c r="IMB22" s="58"/>
      <c r="IMC22" s="58"/>
      <c r="IMD22" s="58"/>
      <c r="IME22" s="58"/>
      <c r="IMF22" s="58"/>
      <c r="IMG22" s="58"/>
      <c r="IMH22" s="58"/>
      <c r="IMI22" s="58"/>
      <c r="IMJ22" s="58"/>
      <c r="IMK22" s="58"/>
      <c r="IML22" s="58"/>
      <c r="IMM22" s="58"/>
      <c r="IMN22" s="58"/>
      <c r="IMO22" s="58"/>
      <c r="IMP22" s="58"/>
      <c r="IMQ22" s="58"/>
      <c r="IMR22" s="58"/>
      <c r="IMS22" s="58"/>
      <c r="IMT22" s="58"/>
      <c r="IMU22" s="58"/>
      <c r="IMV22" s="58"/>
      <c r="IMW22" s="58"/>
      <c r="IMX22" s="58"/>
      <c r="IMY22" s="58"/>
      <c r="IMZ22" s="58"/>
      <c r="INA22" s="58"/>
      <c r="INB22" s="58"/>
      <c r="INC22" s="58"/>
      <c r="IND22" s="58"/>
      <c r="INE22" s="58"/>
      <c r="INF22" s="58"/>
      <c r="ING22" s="58"/>
      <c r="INH22" s="58"/>
      <c r="INI22" s="58"/>
      <c r="INJ22" s="58"/>
      <c r="INK22" s="58"/>
      <c r="INL22" s="58"/>
      <c r="INM22" s="58"/>
      <c r="INN22" s="58"/>
      <c r="INO22" s="58"/>
      <c r="INP22" s="58"/>
      <c r="INQ22" s="58"/>
      <c r="INR22" s="58"/>
      <c r="INS22" s="58"/>
      <c r="INT22" s="58"/>
      <c r="INU22" s="58"/>
      <c r="INV22" s="58"/>
      <c r="INW22" s="58"/>
      <c r="INX22" s="58"/>
      <c r="INY22" s="58"/>
      <c r="INZ22" s="58"/>
      <c r="IOA22" s="58"/>
      <c r="IOB22" s="58"/>
      <c r="IOC22" s="58"/>
      <c r="IOD22" s="58"/>
      <c r="IOE22" s="58"/>
      <c r="IOF22" s="58"/>
      <c r="IOG22" s="58"/>
      <c r="IOH22" s="58"/>
      <c r="IOI22" s="58"/>
      <c r="IOJ22" s="58"/>
      <c r="IOK22" s="58"/>
      <c r="IOL22" s="58"/>
      <c r="IOM22" s="58"/>
      <c r="ION22" s="58"/>
      <c r="IOO22" s="58"/>
      <c r="IOP22" s="58"/>
      <c r="IOQ22" s="58"/>
      <c r="IOR22" s="58"/>
      <c r="IOS22" s="58"/>
      <c r="IOT22" s="58"/>
      <c r="IOU22" s="58"/>
      <c r="IOV22" s="58"/>
      <c r="IOW22" s="58"/>
      <c r="IOX22" s="58"/>
      <c r="IOY22" s="58"/>
      <c r="IOZ22" s="58"/>
      <c r="IPA22" s="58"/>
      <c r="IPB22" s="58"/>
      <c r="IPC22" s="58"/>
      <c r="IPD22" s="58"/>
      <c r="IPE22" s="58"/>
      <c r="IPF22" s="58"/>
      <c r="IPG22" s="58"/>
      <c r="IPH22" s="58"/>
      <c r="IPI22" s="58"/>
      <c r="IPJ22" s="58"/>
      <c r="IPK22" s="58"/>
      <c r="IPL22" s="58"/>
      <c r="IPM22" s="58"/>
      <c r="IPN22" s="58"/>
      <c r="IPO22" s="58"/>
      <c r="IPP22" s="58"/>
      <c r="IPQ22" s="58"/>
      <c r="IPR22" s="58"/>
      <c r="IPS22" s="58"/>
      <c r="IPT22" s="58"/>
      <c r="IPU22" s="58"/>
      <c r="IPV22" s="58"/>
      <c r="IPW22" s="58"/>
      <c r="IPX22" s="58"/>
      <c r="IPY22" s="58"/>
      <c r="IPZ22" s="58"/>
      <c r="IQA22" s="58"/>
      <c r="IQB22" s="58"/>
      <c r="IQC22" s="58"/>
      <c r="IQD22" s="58"/>
      <c r="IQE22" s="58"/>
      <c r="IQF22" s="58"/>
      <c r="IQG22" s="58"/>
      <c r="IQH22" s="58"/>
      <c r="IQI22" s="58"/>
      <c r="IQJ22" s="58"/>
      <c r="IQK22" s="58"/>
      <c r="IQL22" s="58"/>
      <c r="IQM22" s="58"/>
      <c r="IQN22" s="58"/>
      <c r="IQO22" s="58"/>
      <c r="IQP22" s="58"/>
      <c r="IQQ22" s="58"/>
      <c r="IQR22" s="58"/>
      <c r="IQS22" s="58"/>
      <c r="IQT22" s="58"/>
      <c r="IQU22" s="58"/>
      <c r="IQV22" s="58"/>
      <c r="IQW22" s="58"/>
      <c r="IQX22" s="58"/>
      <c r="IQY22" s="58"/>
      <c r="IQZ22" s="58"/>
      <c r="IRA22" s="58"/>
      <c r="IRB22" s="58"/>
      <c r="IRC22" s="58"/>
      <c r="IRD22" s="58"/>
      <c r="IRE22" s="58"/>
      <c r="IRF22" s="58"/>
      <c r="IRG22" s="58"/>
      <c r="IRH22" s="58"/>
      <c r="IRI22" s="58"/>
      <c r="IRJ22" s="58"/>
      <c r="IRK22" s="58"/>
      <c r="IRL22" s="58"/>
      <c r="IRM22" s="58"/>
      <c r="IRN22" s="58"/>
      <c r="IRO22" s="58"/>
      <c r="IRP22" s="58"/>
      <c r="IRQ22" s="58"/>
      <c r="IRR22" s="58"/>
      <c r="IRS22" s="58"/>
      <c r="IRT22" s="58"/>
      <c r="IRU22" s="58"/>
      <c r="IRV22" s="58"/>
      <c r="IRW22" s="58"/>
      <c r="IRX22" s="58"/>
      <c r="IRY22" s="58"/>
      <c r="IRZ22" s="58"/>
      <c r="ISA22" s="58"/>
      <c r="ISB22" s="58"/>
      <c r="ISC22" s="58"/>
      <c r="ISD22" s="58"/>
      <c r="ISE22" s="58"/>
      <c r="ISF22" s="58"/>
      <c r="ISG22" s="58"/>
      <c r="ISH22" s="58"/>
      <c r="ISI22" s="58"/>
      <c r="ISJ22" s="58"/>
      <c r="ISK22" s="58"/>
      <c r="ISL22" s="58"/>
      <c r="ISM22" s="58"/>
      <c r="ISN22" s="58"/>
      <c r="ISO22" s="58"/>
      <c r="ISP22" s="58"/>
      <c r="ISQ22" s="58"/>
      <c r="ISR22" s="58"/>
      <c r="ISS22" s="58"/>
      <c r="IST22" s="58"/>
      <c r="ISU22" s="58"/>
      <c r="ISV22" s="58"/>
      <c r="ISW22" s="58"/>
      <c r="ISX22" s="58"/>
      <c r="ISY22" s="58"/>
      <c r="ISZ22" s="58"/>
      <c r="ITA22" s="58"/>
      <c r="ITB22" s="58"/>
      <c r="ITC22" s="58"/>
      <c r="ITD22" s="58"/>
      <c r="ITE22" s="58"/>
      <c r="ITF22" s="58"/>
      <c r="ITG22" s="58"/>
      <c r="ITH22" s="58"/>
      <c r="ITI22" s="58"/>
      <c r="ITJ22" s="58"/>
      <c r="ITK22" s="58"/>
      <c r="ITL22" s="58"/>
      <c r="ITM22" s="58"/>
      <c r="ITN22" s="58"/>
      <c r="ITO22" s="58"/>
      <c r="ITP22" s="58"/>
      <c r="ITQ22" s="58"/>
      <c r="ITR22" s="58"/>
      <c r="ITS22" s="58"/>
      <c r="ITT22" s="58"/>
      <c r="ITU22" s="58"/>
      <c r="ITV22" s="58"/>
      <c r="ITW22" s="58"/>
      <c r="ITX22" s="58"/>
      <c r="ITY22" s="58"/>
      <c r="ITZ22" s="58"/>
      <c r="IUA22" s="58"/>
      <c r="IUB22" s="58"/>
      <c r="IUC22" s="58"/>
      <c r="IUD22" s="58"/>
      <c r="IUE22" s="58"/>
      <c r="IUF22" s="58"/>
      <c r="IUG22" s="58"/>
      <c r="IUH22" s="58"/>
      <c r="IUI22" s="58"/>
      <c r="IUJ22" s="58"/>
      <c r="IUK22" s="58"/>
      <c r="IUL22" s="58"/>
      <c r="IUM22" s="58"/>
      <c r="IUN22" s="58"/>
      <c r="IUO22" s="58"/>
      <c r="IUP22" s="58"/>
      <c r="IUQ22" s="58"/>
      <c r="IUR22" s="58"/>
      <c r="IUS22" s="58"/>
      <c r="IUT22" s="58"/>
      <c r="IUU22" s="58"/>
      <c r="IUV22" s="58"/>
      <c r="IUW22" s="58"/>
      <c r="IUX22" s="58"/>
      <c r="IUY22" s="58"/>
      <c r="IUZ22" s="58"/>
      <c r="IVA22" s="58"/>
      <c r="IVB22" s="58"/>
      <c r="IVC22" s="58"/>
      <c r="IVD22" s="58"/>
      <c r="IVE22" s="58"/>
      <c r="IVF22" s="58"/>
      <c r="IVG22" s="58"/>
      <c r="IVH22" s="58"/>
      <c r="IVI22" s="58"/>
      <c r="IVJ22" s="58"/>
      <c r="IVK22" s="58"/>
      <c r="IVL22" s="58"/>
      <c r="IVM22" s="58"/>
      <c r="IVN22" s="58"/>
      <c r="IVO22" s="58"/>
      <c r="IVP22" s="58"/>
      <c r="IVQ22" s="58"/>
      <c r="IVR22" s="58"/>
      <c r="IVS22" s="58"/>
      <c r="IVT22" s="58"/>
      <c r="IVU22" s="58"/>
      <c r="IVV22" s="58"/>
      <c r="IVW22" s="58"/>
      <c r="IVX22" s="58"/>
      <c r="IVY22" s="58"/>
      <c r="IVZ22" s="58"/>
      <c r="IWA22" s="58"/>
      <c r="IWB22" s="58"/>
      <c r="IWC22" s="58"/>
      <c r="IWD22" s="58"/>
      <c r="IWE22" s="58"/>
      <c r="IWF22" s="58"/>
      <c r="IWG22" s="58"/>
      <c r="IWH22" s="58"/>
      <c r="IWI22" s="58"/>
      <c r="IWJ22" s="58"/>
      <c r="IWK22" s="58"/>
      <c r="IWL22" s="58"/>
      <c r="IWM22" s="58"/>
      <c r="IWN22" s="58"/>
      <c r="IWO22" s="58"/>
      <c r="IWP22" s="58"/>
      <c r="IWQ22" s="58"/>
      <c r="IWR22" s="58"/>
      <c r="IWS22" s="58"/>
      <c r="IWT22" s="58"/>
      <c r="IWU22" s="58"/>
      <c r="IWV22" s="58"/>
      <c r="IWW22" s="58"/>
      <c r="IWX22" s="58"/>
      <c r="IWY22" s="58"/>
      <c r="IWZ22" s="58"/>
      <c r="IXA22" s="58"/>
      <c r="IXB22" s="58"/>
      <c r="IXC22" s="58"/>
      <c r="IXD22" s="58"/>
      <c r="IXE22" s="58"/>
      <c r="IXF22" s="58"/>
      <c r="IXG22" s="58"/>
      <c r="IXH22" s="58"/>
      <c r="IXI22" s="58"/>
      <c r="IXJ22" s="58"/>
      <c r="IXK22" s="58"/>
      <c r="IXL22" s="58"/>
      <c r="IXM22" s="58"/>
      <c r="IXN22" s="58"/>
      <c r="IXO22" s="58"/>
      <c r="IXP22" s="58"/>
      <c r="IXQ22" s="58"/>
      <c r="IXR22" s="58"/>
      <c r="IXS22" s="58"/>
      <c r="IXT22" s="58"/>
      <c r="IXU22" s="58"/>
      <c r="IXV22" s="58"/>
      <c r="IXW22" s="58"/>
      <c r="IXX22" s="58"/>
      <c r="IXY22" s="58"/>
      <c r="IXZ22" s="58"/>
      <c r="IYA22" s="58"/>
      <c r="IYB22" s="58"/>
      <c r="IYC22" s="58"/>
      <c r="IYD22" s="58"/>
      <c r="IYE22" s="58"/>
      <c r="IYF22" s="58"/>
      <c r="IYG22" s="58"/>
      <c r="IYH22" s="58"/>
      <c r="IYI22" s="58"/>
      <c r="IYJ22" s="58"/>
      <c r="IYK22" s="58"/>
      <c r="IYL22" s="58"/>
      <c r="IYM22" s="58"/>
      <c r="IYN22" s="58"/>
      <c r="IYO22" s="58"/>
      <c r="IYP22" s="58"/>
      <c r="IYQ22" s="58"/>
      <c r="IYR22" s="58"/>
      <c r="IYS22" s="58"/>
      <c r="IYT22" s="58"/>
      <c r="IYU22" s="58"/>
      <c r="IYV22" s="58"/>
      <c r="IYW22" s="58"/>
      <c r="IYX22" s="58"/>
      <c r="IYY22" s="58"/>
      <c r="IYZ22" s="58"/>
      <c r="IZA22" s="58"/>
      <c r="IZB22" s="58"/>
      <c r="IZC22" s="58"/>
      <c r="IZD22" s="58"/>
      <c r="IZE22" s="58"/>
      <c r="IZF22" s="58"/>
      <c r="IZG22" s="58"/>
      <c r="IZH22" s="58"/>
      <c r="IZI22" s="58"/>
      <c r="IZJ22" s="58"/>
      <c r="IZK22" s="58"/>
      <c r="IZL22" s="58"/>
      <c r="IZM22" s="58"/>
      <c r="IZN22" s="58"/>
      <c r="IZO22" s="58"/>
      <c r="IZP22" s="58"/>
      <c r="IZQ22" s="58"/>
      <c r="IZR22" s="58"/>
      <c r="IZS22" s="58"/>
      <c r="IZT22" s="58"/>
      <c r="IZU22" s="58"/>
      <c r="IZV22" s="58"/>
      <c r="IZW22" s="58"/>
      <c r="IZX22" s="58"/>
      <c r="IZY22" s="58"/>
      <c r="IZZ22" s="58"/>
      <c r="JAA22" s="58"/>
      <c r="JAB22" s="58"/>
      <c r="JAC22" s="58"/>
      <c r="JAD22" s="58"/>
      <c r="JAE22" s="58"/>
      <c r="JAF22" s="58"/>
      <c r="JAG22" s="58"/>
      <c r="JAH22" s="58"/>
      <c r="JAI22" s="58"/>
      <c r="JAJ22" s="58"/>
      <c r="JAK22" s="58"/>
      <c r="JAL22" s="58"/>
      <c r="JAM22" s="58"/>
      <c r="JAN22" s="58"/>
      <c r="JAO22" s="58"/>
      <c r="JAP22" s="58"/>
      <c r="JAQ22" s="58"/>
      <c r="JAR22" s="58"/>
      <c r="JAS22" s="58"/>
      <c r="JAT22" s="58"/>
      <c r="JAU22" s="58"/>
      <c r="JAV22" s="58"/>
      <c r="JAW22" s="58"/>
      <c r="JAX22" s="58"/>
      <c r="JAY22" s="58"/>
      <c r="JAZ22" s="58"/>
      <c r="JBA22" s="58"/>
      <c r="JBB22" s="58"/>
      <c r="JBC22" s="58"/>
      <c r="JBD22" s="58"/>
      <c r="JBE22" s="58"/>
      <c r="JBF22" s="58"/>
      <c r="JBG22" s="58"/>
      <c r="JBH22" s="58"/>
      <c r="JBI22" s="58"/>
      <c r="JBJ22" s="58"/>
      <c r="JBK22" s="58"/>
      <c r="JBL22" s="58"/>
      <c r="JBM22" s="58"/>
      <c r="JBN22" s="58"/>
      <c r="JBO22" s="58"/>
      <c r="JBP22" s="58"/>
      <c r="JBQ22" s="58"/>
      <c r="JBR22" s="58"/>
      <c r="JBS22" s="58"/>
      <c r="JBT22" s="58"/>
      <c r="JBU22" s="58"/>
      <c r="JBV22" s="58"/>
      <c r="JBW22" s="58"/>
      <c r="JBX22" s="58"/>
      <c r="JBY22" s="58"/>
      <c r="JBZ22" s="58"/>
      <c r="JCA22" s="58"/>
      <c r="JCB22" s="58"/>
      <c r="JCC22" s="58"/>
      <c r="JCD22" s="58"/>
      <c r="JCE22" s="58"/>
      <c r="JCF22" s="58"/>
      <c r="JCG22" s="58"/>
      <c r="JCH22" s="58"/>
      <c r="JCI22" s="58"/>
      <c r="JCJ22" s="58"/>
      <c r="JCK22" s="58"/>
      <c r="JCL22" s="58"/>
      <c r="JCM22" s="58"/>
      <c r="JCN22" s="58"/>
      <c r="JCO22" s="58"/>
      <c r="JCP22" s="58"/>
      <c r="JCQ22" s="58"/>
      <c r="JCR22" s="58"/>
      <c r="JCS22" s="58"/>
      <c r="JCT22" s="58"/>
      <c r="JCU22" s="58"/>
      <c r="JCV22" s="58"/>
      <c r="JCW22" s="58"/>
      <c r="JCX22" s="58"/>
      <c r="JCY22" s="58"/>
      <c r="JCZ22" s="58"/>
      <c r="JDA22" s="58"/>
      <c r="JDB22" s="58"/>
      <c r="JDC22" s="58"/>
      <c r="JDD22" s="58"/>
      <c r="JDE22" s="58"/>
      <c r="JDF22" s="58"/>
      <c r="JDG22" s="58"/>
      <c r="JDH22" s="58"/>
      <c r="JDI22" s="58"/>
      <c r="JDJ22" s="58"/>
      <c r="JDK22" s="58"/>
      <c r="JDL22" s="58"/>
      <c r="JDM22" s="58"/>
      <c r="JDN22" s="58"/>
      <c r="JDO22" s="58"/>
      <c r="JDP22" s="58"/>
      <c r="JDQ22" s="58"/>
      <c r="JDR22" s="58"/>
      <c r="JDS22" s="58"/>
      <c r="JDT22" s="58"/>
      <c r="JDU22" s="58"/>
      <c r="JDV22" s="58"/>
      <c r="JDW22" s="58"/>
      <c r="JDX22" s="58"/>
      <c r="JDY22" s="58"/>
      <c r="JDZ22" s="58"/>
      <c r="JEA22" s="58"/>
      <c r="JEB22" s="58"/>
      <c r="JEC22" s="58"/>
      <c r="JED22" s="58"/>
      <c r="JEE22" s="58"/>
      <c r="JEF22" s="58"/>
      <c r="JEG22" s="58"/>
      <c r="JEH22" s="58"/>
      <c r="JEI22" s="58"/>
      <c r="JEJ22" s="58"/>
      <c r="JEK22" s="58"/>
      <c r="JEL22" s="58"/>
      <c r="JEM22" s="58"/>
      <c r="JEN22" s="58"/>
      <c r="JEO22" s="58"/>
      <c r="JEP22" s="58"/>
      <c r="JEQ22" s="58"/>
      <c r="JER22" s="58"/>
      <c r="JES22" s="58"/>
      <c r="JET22" s="58"/>
      <c r="JEU22" s="58"/>
      <c r="JEV22" s="58"/>
      <c r="JEW22" s="58"/>
      <c r="JEX22" s="58"/>
      <c r="JEY22" s="58"/>
      <c r="JEZ22" s="58"/>
      <c r="JFA22" s="58"/>
      <c r="JFB22" s="58"/>
      <c r="JFC22" s="58"/>
      <c r="JFD22" s="58"/>
      <c r="JFE22" s="58"/>
      <c r="JFF22" s="58"/>
      <c r="JFG22" s="58"/>
      <c r="JFH22" s="58"/>
      <c r="JFI22" s="58"/>
      <c r="JFJ22" s="58"/>
      <c r="JFK22" s="58"/>
      <c r="JFL22" s="58"/>
      <c r="JFM22" s="58"/>
      <c r="JFN22" s="58"/>
      <c r="JFO22" s="58"/>
      <c r="JFP22" s="58"/>
      <c r="JFQ22" s="58"/>
      <c r="JFR22" s="58"/>
      <c r="JFS22" s="58"/>
      <c r="JFT22" s="58"/>
      <c r="JFU22" s="58"/>
      <c r="JFV22" s="58"/>
      <c r="JFW22" s="58"/>
      <c r="JFX22" s="58"/>
      <c r="JFY22" s="58"/>
      <c r="JFZ22" s="58"/>
      <c r="JGA22" s="58"/>
      <c r="JGB22" s="58"/>
      <c r="JGC22" s="58"/>
      <c r="JGD22" s="58"/>
      <c r="JGE22" s="58"/>
      <c r="JGF22" s="58"/>
      <c r="JGG22" s="58"/>
      <c r="JGH22" s="58"/>
      <c r="JGI22" s="58"/>
      <c r="JGJ22" s="58"/>
      <c r="JGK22" s="58"/>
      <c r="JGL22" s="58"/>
      <c r="JGM22" s="58"/>
      <c r="JGN22" s="58"/>
      <c r="JGO22" s="58"/>
      <c r="JGP22" s="58"/>
      <c r="JGQ22" s="58"/>
      <c r="JGR22" s="58"/>
      <c r="JGS22" s="58"/>
      <c r="JGT22" s="58"/>
      <c r="JGU22" s="58"/>
      <c r="JGV22" s="58"/>
      <c r="JGW22" s="58"/>
      <c r="JGX22" s="58"/>
      <c r="JGY22" s="58"/>
      <c r="JGZ22" s="58"/>
      <c r="JHA22" s="58"/>
      <c r="JHB22" s="58"/>
      <c r="JHC22" s="58"/>
      <c r="JHD22" s="58"/>
      <c r="JHE22" s="58"/>
      <c r="JHF22" s="58"/>
      <c r="JHG22" s="58"/>
      <c r="JHH22" s="58"/>
      <c r="JHI22" s="58"/>
      <c r="JHJ22" s="58"/>
      <c r="JHK22" s="58"/>
      <c r="JHL22" s="58"/>
      <c r="JHM22" s="58"/>
      <c r="JHN22" s="58"/>
      <c r="JHO22" s="58"/>
      <c r="JHP22" s="58"/>
      <c r="JHQ22" s="58"/>
      <c r="JHR22" s="58"/>
      <c r="JHS22" s="58"/>
      <c r="JHT22" s="58"/>
      <c r="JHU22" s="58"/>
      <c r="JHV22" s="58"/>
      <c r="JHW22" s="58"/>
      <c r="JHX22" s="58"/>
      <c r="JHY22" s="58"/>
      <c r="JHZ22" s="58"/>
      <c r="JIA22" s="58"/>
      <c r="JIB22" s="58"/>
      <c r="JIC22" s="58"/>
      <c r="JID22" s="58"/>
      <c r="JIE22" s="58"/>
      <c r="JIF22" s="58"/>
      <c r="JIG22" s="58"/>
      <c r="JIH22" s="58"/>
      <c r="JII22" s="58"/>
      <c r="JIJ22" s="58"/>
      <c r="JIK22" s="58"/>
      <c r="JIL22" s="58"/>
      <c r="JIM22" s="58"/>
      <c r="JIN22" s="58"/>
      <c r="JIO22" s="58"/>
      <c r="JIP22" s="58"/>
      <c r="JIQ22" s="58"/>
      <c r="JIR22" s="58"/>
      <c r="JIS22" s="58"/>
      <c r="JIT22" s="58"/>
      <c r="JIU22" s="58"/>
      <c r="JIV22" s="58"/>
      <c r="JIW22" s="58"/>
      <c r="JIX22" s="58"/>
      <c r="JIY22" s="58"/>
      <c r="JIZ22" s="58"/>
      <c r="JJA22" s="58"/>
      <c r="JJB22" s="58"/>
      <c r="JJC22" s="58"/>
      <c r="JJD22" s="58"/>
      <c r="JJE22" s="58"/>
      <c r="JJF22" s="58"/>
      <c r="JJG22" s="58"/>
      <c r="JJH22" s="58"/>
      <c r="JJI22" s="58"/>
      <c r="JJJ22" s="58"/>
      <c r="JJK22" s="58"/>
      <c r="JJL22" s="58"/>
      <c r="JJM22" s="58"/>
      <c r="JJN22" s="58"/>
      <c r="JJO22" s="58"/>
      <c r="JJP22" s="58"/>
      <c r="JJQ22" s="58"/>
      <c r="JJR22" s="58"/>
      <c r="JJS22" s="58"/>
      <c r="JJT22" s="58"/>
      <c r="JJU22" s="58"/>
      <c r="JJV22" s="58"/>
      <c r="JJW22" s="58"/>
      <c r="JJX22" s="58"/>
      <c r="JJY22" s="58"/>
      <c r="JJZ22" s="58"/>
      <c r="JKA22" s="58"/>
      <c r="JKB22" s="58"/>
      <c r="JKC22" s="58"/>
      <c r="JKD22" s="58"/>
      <c r="JKE22" s="58"/>
      <c r="JKF22" s="58"/>
      <c r="JKG22" s="58"/>
      <c r="JKH22" s="58"/>
      <c r="JKI22" s="58"/>
      <c r="JKJ22" s="58"/>
      <c r="JKK22" s="58"/>
      <c r="JKL22" s="58"/>
      <c r="JKM22" s="58"/>
      <c r="JKN22" s="58"/>
      <c r="JKO22" s="58"/>
      <c r="JKP22" s="58"/>
      <c r="JKQ22" s="58"/>
      <c r="JKR22" s="58"/>
      <c r="JKS22" s="58"/>
      <c r="JKT22" s="58"/>
      <c r="JKU22" s="58"/>
      <c r="JKV22" s="58"/>
      <c r="JKW22" s="58"/>
      <c r="JKX22" s="58"/>
      <c r="JKY22" s="58"/>
      <c r="JKZ22" s="58"/>
      <c r="JLA22" s="58"/>
      <c r="JLB22" s="58"/>
      <c r="JLC22" s="58"/>
      <c r="JLD22" s="58"/>
      <c r="JLE22" s="58"/>
      <c r="JLF22" s="58"/>
      <c r="JLG22" s="58"/>
      <c r="JLH22" s="58"/>
      <c r="JLI22" s="58"/>
      <c r="JLJ22" s="58"/>
      <c r="JLK22" s="58"/>
      <c r="JLL22" s="58"/>
      <c r="JLM22" s="58"/>
      <c r="JLN22" s="58"/>
      <c r="JLO22" s="58"/>
      <c r="JLP22" s="58"/>
      <c r="JLQ22" s="58"/>
      <c r="JLR22" s="58"/>
      <c r="JLS22" s="58"/>
      <c r="JLT22" s="58"/>
      <c r="JLU22" s="58"/>
      <c r="JLV22" s="58"/>
      <c r="JLW22" s="58"/>
      <c r="JLX22" s="58"/>
      <c r="JLY22" s="58"/>
      <c r="JLZ22" s="58"/>
      <c r="JMA22" s="58"/>
      <c r="JMB22" s="58"/>
      <c r="JMC22" s="58"/>
      <c r="JMD22" s="58"/>
      <c r="JME22" s="58"/>
      <c r="JMF22" s="58"/>
      <c r="JMG22" s="58"/>
      <c r="JMH22" s="58"/>
      <c r="JMI22" s="58"/>
      <c r="JMJ22" s="58"/>
      <c r="JMK22" s="58"/>
      <c r="JML22" s="58"/>
      <c r="JMM22" s="58"/>
      <c r="JMN22" s="58"/>
      <c r="JMO22" s="58"/>
      <c r="JMP22" s="58"/>
      <c r="JMQ22" s="58"/>
      <c r="JMR22" s="58"/>
      <c r="JMS22" s="58"/>
      <c r="JMT22" s="58"/>
      <c r="JMU22" s="58"/>
      <c r="JMV22" s="58"/>
      <c r="JMW22" s="58"/>
      <c r="JMX22" s="58"/>
      <c r="JMY22" s="58"/>
      <c r="JMZ22" s="58"/>
      <c r="JNA22" s="58"/>
      <c r="JNB22" s="58"/>
      <c r="JNC22" s="58"/>
      <c r="JND22" s="58"/>
      <c r="JNE22" s="58"/>
      <c r="JNF22" s="58"/>
      <c r="JNG22" s="58"/>
      <c r="JNH22" s="58"/>
      <c r="JNI22" s="58"/>
      <c r="JNJ22" s="58"/>
      <c r="JNK22" s="58"/>
      <c r="JNL22" s="58"/>
      <c r="JNM22" s="58"/>
      <c r="JNN22" s="58"/>
      <c r="JNO22" s="58"/>
      <c r="JNP22" s="58"/>
      <c r="JNQ22" s="58"/>
      <c r="JNR22" s="58"/>
      <c r="JNS22" s="58"/>
      <c r="JNT22" s="58"/>
      <c r="JNU22" s="58"/>
      <c r="JNV22" s="58"/>
      <c r="JNW22" s="58"/>
      <c r="JNX22" s="58"/>
      <c r="JNY22" s="58"/>
      <c r="JNZ22" s="58"/>
      <c r="JOA22" s="58"/>
      <c r="JOB22" s="58"/>
      <c r="JOC22" s="58"/>
      <c r="JOD22" s="58"/>
      <c r="JOE22" s="58"/>
      <c r="JOF22" s="58"/>
      <c r="JOG22" s="58"/>
      <c r="JOH22" s="58"/>
      <c r="JOI22" s="58"/>
      <c r="JOJ22" s="58"/>
      <c r="JOK22" s="58"/>
      <c r="JOL22" s="58"/>
      <c r="JOM22" s="58"/>
      <c r="JON22" s="58"/>
      <c r="JOO22" s="58"/>
      <c r="JOP22" s="58"/>
      <c r="JOQ22" s="58"/>
      <c r="JOR22" s="58"/>
      <c r="JOS22" s="58"/>
      <c r="JOT22" s="58"/>
      <c r="JOU22" s="58"/>
      <c r="JOV22" s="58"/>
      <c r="JOW22" s="58"/>
      <c r="JOX22" s="58"/>
      <c r="JOY22" s="58"/>
      <c r="JOZ22" s="58"/>
      <c r="JPA22" s="58"/>
      <c r="JPB22" s="58"/>
      <c r="JPC22" s="58"/>
      <c r="JPD22" s="58"/>
      <c r="JPE22" s="58"/>
      <c r="JPF22" s="58"/>
      <c r="JPG22" s="58"/>
      <c r="JPH22" s="58"/>
      <c r="JPI22" s="58"/>
      <c r="JPJ22" s="58"/>
      <c r="JPK22" s="58"/>
      <c r="JPL22" s="58"/>
      <c r="JPM22" s="58"/>
      <c r="JPN22" s="58"/>
      <c r="JPO22" s="58"/>
      <c r="JPP22" s="58"/>
      <c r="JPQ22" s="58"/>
      <c r="JPR22" s="58"/>
      <c r="JPS22" s="58"/>
      <c r="JPT22" s="58"/>
      <c r="JPU22" s="58"/>
      <c r="JPV22" s="58"/>
      <c r="JPW22" s="58"/>
      <c r="JPX22" s="58"/>
      <c r="JPY22" s="58"/>
      <c r="JPZ22" s="58"/>
      <c r="JQA22" s="58"/>
      <c r="JQB22" s="58"/>
      <c r="JQC22" s="58"/>
      <c r="JQD22" s="58"/>
      <c r="JQE22" s="58"/>
      <c r="JQF22" s="58"/>
      <c r="JQG22" s="58"/>
      <c r="JQH22" s="58"/>
      <c r="JQI22" s="58"/>
      <c r="JQJ22" s="58"/>
      <c r="JQK22" s="58"/>
      <c r="JQL22" s="58"/>
      <c r="JQM22" s="58"/>
      <c r="JQN22" s="58"/>
      <c r="JQO22" s="58"/>
      <c r="JQP22" s="58"/>
      <c r="JQQ22" s="58"/>
      <c r="JQR22" s="58"/>
      <c r="JQS22" s="58"/>
      <c r="JQT22" s="58"/>
      <c r="JQU22" s="58"/>
      <c r="JQV22" s="58"/>
      <c r="JQW22" s="58"/>
      <c r="JQX22" s="58"/>
      <c r="JQY22" s="58"/>
      <c r="JQZ22" s="58"/>
      <c r="JRA22" s="58"/>
      <c r="JRB22" s="58"/>
      <c r="JRC22" s="58"/>
      <c r="JRD22" s="58"/>
      <c r="JRE22" s="58"/>
      <c r="JRF22" s="58"/>
      <c r="JRG22" s="58"/>
      <c r="JRH22" s="58"/>
      <c r="JRI22" s="58"/>
      <c r="JRJ22" s="58"/>
      <c r="JRK22" s="58"/>
      <c r="JRL22" s="58"/>
      <c r="JRM22" s="58"/>
      <c r="JRN22" s="58"/>
      <c r="JRO22" s="58"/>
      <c r="JRP22" s="58"/>
      <c r="JRQ22" s="58"/>
      <c r="JRR22" s="58"/>
      <c r="JRS22" s="58"/>
      <c r="JRT22" s="58"/>
      <c r="JRU22" s="58"/>
      <c r="JRV22" s="58"/>
      <c r="JRW22" s="58"/>
      <c r="JRX22" s="58"/>
      <c r="JRY22" s="58"/>
      <c r="JRZ22" s="58"/>
      <c r="JSA22" s="58"/>
      <c r="JSB22" s="58"/>
      <c r="JSC22" s="58"/>
      <c r="JSD22" s="58"/>
      <c r="JSE22" s="58"/>
      <c r="JSF22" s="58"/>
      <c r="JSG22" s="58"/>
      <c r="JSH22" s="58"/>
      <c r="JSI22" s="58"/>
      <c r="JSJ22" s="58"/>
      <c r="JSK22" s="58"/>
      <c r="JSL22" s="58"/>
      <c r="JSM22" s="58"/>
      <c r="JSN22" s="58"/>
      <c r="JSO22" s="58"/>
      <c r="JSP22" s="58"/>
      <c r="JSQ22" s="58"/>
      <c r="JSR22" s="58"/>
      <c r="JSS22" s="58"/>
      <c r="JST22" s="58"/>
      <c r="JSU22" s="58"/>
      <c r="JSV22" s="58"/>
      <c r="JSW22" s="58"/>
      <c r="JSX22" s="58"/>
      <c r="JSY22" s="58"/>
      <c r="JSZ22" s="58"/>
      <c r="JTA22" s="58"/>
      <c r="JTB22" s="58"/>
      <c r="JTC22" s="58"/>
      <c r="JTD22" s="58"/>
      <c r="JTE22" s="58"/>
      <c r="JTF22" s="58"/>
      <c r="JTG22" s="58"/>
      <c r="JTH22" s="58"/>
      <c r="JTI22" s="58"/>
      <c r="JTJ22" s="58"/>
      <c r="JTK22" s="58"/>
      <c r="JTL22" s="58"/>
      <c r="JTM22" s="58"/>
      <c r="JTN22" s="58"/>
      <c r="JTO22" s="58"/>
      <c r="JTP22" s="58"/>
      <c r="JTQ22" s="58"/>
      <c r="JTR22" s="58"/>
      <c r="JTS22" s="58"/>
      <c r="JTT22" s="58"/>
      <c r="JTU22" s="58"/>
      <c r="JTV22" s="58"/>
      <c r="JTW22" s="58"/>
      <c r="JTX22" s="58"/>
      <c r="JTY22" s="58"/>
      <c r="JTZ22" s="58"/>
      <c r="JUA22" s="58"/>
      <c r="JUB22" s="58"/>
      <c r="JUC22" s="58"/>
      <c r="JUD22" s="58"/>
      <c r="JUE22" s="58"/>
      <c r="JUF22" s="58"/>
      <c r="JUG22" s="58"/>
      <c r="JUH22" s="58"/>
      <c r="JUI22" s="58"/>
      <c r="JUJ22" s="58"/>
      <c r="JUK22" s="58"/>
      <c r="JUL22" s="58"/>
      <c r="JUM22" s="58"/>
      <c r="JUN22" s="58"/>
      <c r="JUO22" s="58"/>
      <c r="JUP22" s="58"/>
      <c r="JUQ22" s="58"/>
      <c r="JUR22" s="58"/>
      <c r="JUS22" s="58"/>
      <c r="JUT22" s="58"/>
      <c r="JUU22" s="58"/>
      <c r="JUV22" s="58"/>
      <c r="JUW22" s="58"/>
      <c r="JUX22" s="58"/>
      <c r="JUY22" s="58"/>
      <c r="JUZ22" s="58"/>
      <c r="JVA22" s="58"/>
      <c r="JVB22" s="58"/>
      <c r="JVC22" s="58"/>
      <c r="JVD22" s="58"/>
      <c r="JVE22" s="58"/>
      <c r="JVF22" s="58"/>
      <c r="JVG22" s="58"/>
      <c r="JVH22" s="58"/>
      <c r="JVI22" s="58"/>
      <c r="JVJ22" s="58"/>
      <c r="JVK22" s="58"/>
      <c r="JVL22" s="58"/>
      <c r="JVM22" s="58"/>
      <c r="JVN22" s="58"/>
      <c r="JVO22" s="58"/>
      <c r="JVP22" s="58"/>
      <c r="JVQ22" s="58"/>
      <c r="JVR22" s="58"/>
      <c r="JVS22" s="58"/>
      <c r="JVT22" s="58"/>
      <c r="JVU22" s="58"/>
      <c r="JVV22" s="58"/>
      <c r="JVW22" s="58"/>
      <c r="JVX22" s="58"/>
      <c r="JVY22" s="58"/>
      <c r="JVZ22" s="58"/>
      <c r="JWA22" s="58"/>
      <c r="JWB22" s="58"/>
      <c r="JWC22" s="58"/>
      <c r="JWD22" s="58"/>
      <c r="JWE22" s="58"/>
      <c r="JWF22" s="58"/>
      <c r="JWG22" s="58"/>
      <c r="JWH22" s="58"/>
      <c r="JWI22" s="58"/>
      <c r="JWJ22" s="58"/>
      <c r="JWK22" s="58"/>
      <c r="JWL22" s="58"/>
      <c r="JWM22" s="58"/>
      <c r="JWN22" s="58"/>
      <c r="JWO22" s="58"/>
      <c r="JWP22" s="58"/>
      <c r="JWQ22" s="58"/>
      <c r="JWR22" s="58"/>
      <c r="JWS22" s="58"/>
      <c r="JWT22" s="58"/>
      <c r="JWU22" s="58"/>
      <c r="JWV22" s="58"/>
      <c r="JWW22" s="58"/>
      <c r="JWX22" s="58"/>
      <c r="JWY22" s="58"/>
      <c r="JWZ22" s="58"/>
      <c r="JXA22" s="58"/>
      <c r="JXB22" s="58"/>
      <c r="JXC22" s="58"/>
      <c r="JXD22" s="58"/>
      <c r="JXE22" s="58"/>
      <c r="JXF22" s="58"/>
      <c r="JXG22" s="58"/>
      <c r="JXH22" s="58"/>
      <c r="JXI22" s="58"/>
      <c r="JXJ22" s="58"/>
      <c r="JXK22" s="58"/>
      <c r="JXL22" s="58"/>
      <c r="JXM22" s="58"/>
      <c r="JXN22" s="58"/>
      <c r="JXO22" s="58"/>
      <c r="JXP22" s="58"/>
      <c r="JXQ22" s="58"/>
      <c r="JXR22" s="58"/>
      <c r="JXS22" s="58"/>
      <c r="JXT22" s="58"/>
      <c r="JXU22" s="58"/>
      <c r="JXV22" s="58"/>
      <c r="JXW22" s="58"/>
      <c r="JXX22" s="58"/>
      <c r="JXY22" s="58"/>
      <c r="JXZ22" s="58"/>
      <c r="JYA22" s="58"/>
      <c r="JYB22" s="58"/>
      <c r="JYC22" s="58"/>
      <c r="JYD22" s="58"/>
      <c r="JYE22" s="58"/>
      <c r="JYF22" s="58"/>
      <c r="JYG22" s="58"/>
      <c r="JYH22" s="58"/>
      <c r="JYI22" s="58"/>
      <c r="JYJ22" s="58"/>
      <c r="JYK22" s="58"/>
      <c r="JYL22" s="58"/>
      <c r="JYM22" s="58"/>
      <c r="JYN22" s="58"/>
      <c r="JYO22" s="58"/>
      <c r="JYP22" s="58"/>
      <c r="JYQ22" s="58"/>
      <c r="JYR22" s="58"/>
      <c r="JYS22" s="58"/>
      <c r="JYT22" s="58"/>
      <c r="JYU22" s="58"/>
      <c r="JYV22" s="58"/>
      <c r="JYW22" s="58"/>
      <c r="JYX22" s="58"/>
      <c r="JYY22" s="58"/>
      <c r="JYZ22" s="58"/>
      <c r="JZA22" s="58"/>
      <c r="JZB22" s="58"/>
      <c r="JZC22" s="58"/>
      <c r="JZD22" s="58"/>
      <c r="JZE22" s="58"/>
      <c r="JZF22" s="58"/>
      <c r="JZG22" s="58"/>
      <c r="JZH22" s="58"/>
      <c r="JZI22" s="58"/>
      <c r="JZJ22" s="58"/>
      <c r="JZK22" s="58"/>
      <c r="JZL22" s="58"/>
      <c r="JZM22" s="58"/>
      <c r="JZN22" s="58"/>
      <c r="JZO22" s="58"/>
      <c r="JZP22" s="58"/>
      <c r="JZQ22" s="58"/>
      <c r="JZR22" s="58"/>
      <c r="JZS22" s="58"/>
      <c r="JZT22" s="58"/>
      <c r="JZU22" s="58"/>
      <c r="JZV22" s="58"/>
      <c r="JZW22" s="58"/>
      <c r="JZX22" s="58"/>
      <c r="JZY22" s="58"/>
      <c r="JZZ22" s="58"/>
      <c r="KAA22" s="58"/>
      <c r="KAB22" s="58"/>
      <c r="KAC22" s="58"/>
      <c r="KAD22" s="58"/>
      <c r="KAE22" s="58"/>
      <c r="KAF22" s="58"/>
      <c r="KAG22" s="58"/>
      <c r="KAH22" s="58"/>
      <c r="KAI22" s="58"/>
      <c r="KAJ22" s="58"/>
      <c r="KAK22" s="58"/>
      <c r="KAL22" s="58"/>
      <c r="KAM22" s="58"/>
      <c r="KAN22" s="58"/>
      <c r="KAO22" s="58"/>
      <c r="KAP22" s="58"/>
      <c r="KAQ22" s="58"/>
      <c r="KAR22" s="58"/>
      <c r="KAS22" s="58"/>
      <c r="KAT22" s="58"/>
      <c r="KAU22" s="58"/>
      <c r="KAV22" s="58"/>
      <c r="KAW22" s="58"/>
      <c r="KAX22" s="58"/>
      <c r="KAY22" s="58"/>
      <c r="KAZ22" s="58"/>
      <c r="KBA22" s="58"/>
      <c r="KBB22" s="58"/>
      <c r="KBC22" s="58"/>
      <c r="KBD22" s="58"/>
      <c r="KBE22" s="58"/>
      <c r="KBF22" s="58"/>
      <c r="KBG22" s="58"/>
      <c r="KBH22" s="58"/>
      <c r="KBI22" s="58"/>
      <c r="KBJ22" s="58"/>
      <c r="KBK22" s="58"/>
      <c r="KBL22" s="58"/>
      <c r="KBM22" s="58"/>
      <c r="KBN22" s="58"/>
      <c r="KBO22" s="58"/>
      <c r="KBP22" s="58"/>
      <c r="KBQ22" s="58"/>
      <c r="KBR22" s="58"/>
      <c r="KBS22" s="58"/>
      <c r="KBT22" s="58"/>
      <c r="KBU22" s="58"/>
      <c r="KBV22" s="58"/>
      <c r="KBW22" s="58"/>
      <c r="KBX22" s="58"/>
      <c r="KBY22" s="58"/>
      <c r="KBZ22" s="58"/>
      <c r="KCA22" s="58"/>
      <c r="KCB22" s="58"/>
      <c r="KCC22" s="58"/>
      <c r="KCD22" s="58"/>
      <c r="KCE22" s="58"/>
      <c r="KCF22" s="58"/>
      <c r="KCG22" s="58"/>
      <c r="KCH22" s="58"/>
      <c r="KCI22" s="58"/>
      <c r="KCJ22" s="58"/>
      <c r="KCK22" s="58"/>
      <c r="KCL22" s="58"/>
      <c r="KCM22" s="58"/>
      <c r="KCN22" s="58"/>
      <c r="KCO22" s="58"/>
      <c r="KCP22" s="58"/>
      <c r="KCQ22" s="58"/>
      <c r="KCR22" s="58"/>
      <c r="KCS22" s="58"/>
      <c r="KCT22" s="58"/>
      <c r="KCU22" s="58"/>
      <c r="KCV22" s="58"/>
      <c r="KCW22" s="58"/>
      <c r="KCX22" s="58"/>
      <c r="KCY22" s="58"/>
      <c r="KCZ22" s="58"/>
      <c r="KDA22" s="58"/>
      <c r="KDB22" s="58"/>
      <c r="KDC22" s="58"/>
      <c r="KDD22" s="58"/>
      <c r="KDE22" s="58"/>
      <c r="KDF22" s="58"/>
      <c r="KDG22" s="58"/>
      <c r="KDH22" s="58"/>
      <c r="KDI22" s="58"/>
      <c r="KDJ22" s="58"/>
      <c r="KDK22" s="58"/>
      <c r="KDL22" s="58"/>
      <c r="KDM22" s="58"/>
      <c r="KDN22" s="58"/>
      <c r="KDO22" s="58"/>
      <c r="KDP22" s="58"/>
      <c r="KDQ22" s="58"/>
      <c r="KDR22" s="58"/>
      <c r="KDS22" s="58"/>
      <c r="KDT22" s="58"/>
      <c r="KDU22" s="58"/>
      <c r="KDV22" s="58"/>
      <c r="KDW22" s="58"/>
      <c r="KDX22" s="58"/>
      <c r="KDY22" s="58"/>
      <c r="KDZ22" s="58"/>
      <c r="KEA22" s="58"/>
      <c r="KEB22" s="58"/>
      <c r="KEC22" s="58"/>
      <c r="KED22" s="58"/>
      <c r="KEE22" s="58"/>
      <c r="KEF22" s="58"/>
      <c r="KEG22" s="58"/>
      <c r="KEH22" s="58"/>
      <c r="KEI22" s="58"/>
      <c r="KEJ22" s="58"/>
      <c r="KEK22" s="58"/>
      <c r="KEL22" s="58"/>
      <c r="KEM22" s="58"/>
      <c r="KEN22" s="58"/>
      <c r="KEO22" s="58"/>
      <c r="KEP22" s="58"/>
      <c r="KEQ22" s="58"/>
      <c r="KER22" s="58"/>
      <c r="KES22" s="58"/>
      <c r="KET22" s="58"/>
      <c r="KEU22" s="58"/>
      <c r="KEV22" s="58"/>
      <c r="KEW22" s="58"/>
      <c r="KEX22" s="58"/>
      <c r="KEY22" s="58"/>
      <c r="KEZ22" s="58"/>
      <c r="KFA22" s="58"/>
      <c r="KFB22" s="58"/>
      <c r="KFC22" s="58"/>
      <c r="KFD22" s="58"/>
      <c r="KFE22" s="58"/>
      <c r="KFF22" s="58"/>
      <c r="KFG22" s="58"/>
      <c r="KFH22" s="58"/>
      <c r="KFI22" s="58"/>
      <c r="KFJ22" s="58"/>
      <c r="KFK22" s="58"/>
      <c r="KFL22" s="58"/>
      <c r="KFM22" s="58"/>
      <c r="KFN22" s="58"/>
      <c r="KFO22" s="58"/>
      <c r="KFP22" s="58"/>
      <c r="KFQ22" s="58"/>
      <c r="KFR22" s="58"/>
      <c r="KFS22" s="58"/>
      <c r="KFT22" s="58"/>
      <c r="KFU22" s="58"/>
      <c r="KFV22" s="58"/>
      <c r="KFW22" s="58"/>
      <c r="KFX22" s="58"/>
      <c r="KFY22" s="58"/>
      <c r="KFZ22" s="58"/>
      <c r="KGA22" s="58"/>
      <c r="KGB22" s="58"/>
      <c r="KGC22" s="58"/>
      <c r="KGD22" s="58"/>
      <c r="KGE22" s="58"/>
      <c r="KGF22" s="58"/>
      <c r="KGG22" s="58"/>
      <c r="KGH22" s="58"/>
      <c r="KGI22" s="58"/>
      <c r="KGJ22" s="58"/>
      <c r="KGK22" s="58"/>
      <c r="KGL22" s="58"/>
      <c r="KGM22" s="58"/>
      <c r="KGN22" s="58"/>
      <c r="KGO22" s="58"/>
      <c r="KGP22" s="58"/>
      <c r="KGQ22" s="58"/>
      <c r="KGR22" s="58"/>
      <c r="KGS22" s="58"/>
      <c r="KGT22" s="58"/>
      <c r="KGU22" s="58"/>
      <c r="KGV22" s="58"/>
      <c r="KGW22" s="58"/>
      <c r="KGX22" s="58"/>
      <c r="KGY22" s="58"/>
      <c r="KGZ22" s="58"/>
      <c r="KHA22" s="58"/>
      <c r="KHB22" s="58"/>
      <c r="KHC22" s="58"/>
      <c r="KHD22" s="58"/>
      <c r="KHE22" s="58"/>
      <c r="KHF22" s="58"/>
      <c r="KHG22" s="58"/>
      <c r="KHH22" s="58"/>
      <c r="KHI22" s="58"/>
      <c r="KHJ22" s="58"/>
      <c r="KHK22" s="58"/>
      <c r="KHL22" s="58"/>
      <c r="KHM22" s="58"/>
      <c r="KHN22" s="58"/>
      <c r="KHO22" s="58"/>
      <c r="KHP22" s="58"/>
      <c r="KHQ22" s="58"/>
      <c r="KHR22" s="58"/>
      <c r="KHS22" s="58"/>
      <c r="KHT22" s="58"/>
      <c r="KHU22" s="58"/>
      <c r="KHV22" s="58"/>
      <c r="KHW22" s="58"/>
      <c r="KHX22" s="58"/>
      <c r="KHY22" s="58"/>
      <c r="KHZ22" s="58"/>
      <c r="KIA22" s="58"/>
      <c r="KIB22" s="58"/>
      <c r="KIC22" s="58"/>
      <c r="KID22" s="58"/>
      <c r="KIE22" s="58"/>
      <c r="KIF22" s="58"/>
      <c r="KIG22" s="58"/>
      <c r="KIH22" s="58"/>
      <c r="KII22" s="58"/>
      <c r="KIJ22" s="58"/>
      <c r="KIK22" s="58"/>
      <c r="KIL22" s="58"/>
      <c r="KIM22" s="58"/>
      <c r="KIN22" s="58"/>
      <c r="KIO22" s="58"/>
      <c r="KIP22" s="58"/>
      <c r="KIQ22" s="58"/>
      <c r="KIR22" s="58"/>
      <c r="KIS22" s="58"/>
      <c r="KIT22" s="58"/>
      <c r="KIU22" s="58"/>
      <c r="KIV22" s="58"/>
      <c r="KIW22" s="58"/>
      <c r="KIX22" s="58"/>
      <c r="KIY22" s="58"/>
      <c r="KIZ22" s="58"/>
      <c r="KJA22" s="58"/>
      <c r="KJB22" s="58"/>
      <c r="KJC22" s="58"/>
      <c r="KJD22" s="58"/>
      <c r="KJE22" s="58"/>
      <c r="KJF22" s="58"/>
      <c r="KJG22" s="58"/>
      <c r="KJH22" s="58"/>
      <c r="KJI22" s="58"/>
      <c r="KJJ22" s="58"/>
      <c r="KJK22" s="58"/>
      <c r="KJL22" s="58"/>
      <c r="KJM22" s="58"/>
      <c r="KJN22" s="58"/>
      <c r="KJO22" s="58"/>
      <c r="KJP22" s="58"/>
      <c r="KJQ22" s="58"/>
      <c r="KJR22" s="58"/>
      <c r="KJS22" s="58"/>
      <c r="KJT22" s="58"/>
      <c r="KJU22" s="58"/>
      <c r="KJV22" s="58"/>
      <c r="KJW22" s="58"/>
      <c r="KJX22" s="58"/>
      <c r="KJY22" s="58"/>
      <c r="KJZ22" s="58"/>
      <c r="KKA22" s="58"/>
      <c r="KKB22" s="58"/>
      <c r="KKC22" s="58"/>
      <c r="KKD22" s="58"/>
      <c r="KKE22" s="58"/>
      <c r="KKF22" s="58"/>
      <c r="KKG22" s="58"/>
      <c r="KKH22" s="58"/>
      <c r="KKI22" s="58"/>
      <c r="KKJ22" s="58"/>
      <c r="KKK22" s="58"/>
      <c r="KKL22" s="58"/>
      <c r="KKM22" s="58"/>
      <c r="KKN22" s="58"/>
      <c r="KKO22" s="58"/>
      <c r="KKP22" s="58"/>
      <c r="KKQ22" s="58"/>
      <c r="KKR22" s="58"/>
      <c r="KKS22" s="58"/>
      <c r="KKT22" s="58"/>
      <c r="KKU22" s="58"/>
      <c r="KKV22" s="58"/>
      <c r="KKW22" s="58"/>
      <c r="KKX22" s="58"/>
      <c r="KKY22" s="58"/>
      <c r="KKZ22" s="58"/>
      <c r="KLA22" s="58"/>
      <c r="KLB22" s="58"/>
      <c r="KLC22" s="58"/>
      <c r="KLD22" s="58"/>
      <c r="KLE22" s="58"/>
      <c r="KLF22" s="58"/>
      <c r="KLG22" s="58"/>
      <c r="KLH22" s="58"/>
      <c r="KLI22" s="58"/>
      <c r="KLJ22" s="58"/>
      <c r="KLK22" s="58"/>
      <c r="KLL22" s="58"/>
      <c r="KLM22" s="58"/>
      <c r="KLN22" s="58"/>
      <c r="KLO22" s="58"/>
      <c r="KLP22" s="58"/>
      <c r="KLQ22" s="58"/>
      <c r="KLR22" s="58"/>
      <c r="KLS22" s="58"/>
      <c r="KLT22" s="58"/>
      <c r="KLU22" s="58"/>
      <c r="KLV22" s="58"/>
      <c r="KLW22" s="58"/>
      <c r="KLX22" s="58"/>
      <c r="KLY22" s="58"/>
      <c r="KLZ22" s="58"/>
      <c r="KMA22" s="58"/>
      <c r="KMB22" s="58"/>
      <c r="KMC22" s="58"/>
      <c r="KMD22" s="58"/>
      <c r="KME22" s="58"/>
      <c r="KMF22" s="58"/>
      <c r="KMG22" s="58"/>
      <c r="KMH22" s="58"/>
      <c r="KMI22" s="58"/>
      <c r="KMJ22" s="58"/>
      <c r="KMK22" s="58"/>
      <c r="KML22" s="58"/>
      <c r="KMM22" s="58"/>
      <c r="KMN22" s="58"/>
      <c r="KMO22" s="58"/>
      <c r="KMP22" s="58"/>
      <c r="KMQ22" s="58"/>
      <c r="KMR22" s="58"/>
      <c r="KMS22" s="58"/>
      <c r="KMT22" s="58"/>
      <c r="KMU22" s="58"/>
      <c r="KMV22" s="58"/>
      <c r="KMW22" s="58"/>
      <c r="KMX22" s="58"/>
      <c r="KMY22" s="58"/>
      <c r="KMZ22" s="58"/>
      <c r="KNA22" s="58"/>
      <c r="KNB22" s="58"/>
      <c r="KNC22" s="58"/>
      <c r="KND22" s="58"/>
      <c r="KNE22" s="58"/>
      <c r="KNF22" s="58"/>
      <c r="KNG22" s="58"/>
      <c r="KNH22" s="58"/>
      <c r="KNI22" s="58"/>
      <c r="KNJ22" s="58"/>
      <c r="KNK22" s="58"/>
      <c r="KNL22" s="58"/>
      <c r="KNM22" s="58"/>
      <c r="KNN22" s="58"/>
      <c r="KNO22" s="58"/>
      <c r="KNP22" s="58"/>
      <c r="KNQ22" s="58"/>
      <c r="KNR22" s="58"/>
      <c r="KNS22" s="58"/>
      <c r="KNT22" s="58"/>
      <c r="KNU22" s="58"/>
      <c r="KNV22" s="58"/>
      <c r="KNW22" s="58"/>
      <c r="KNX22" s="58"/>
      <c r="KNY22" s="58"/>
      <c r="KNZ22" s="58"/>
      <c r="KOA22" s="58"/>
      <c r="KOB22" s="58"/>
      <c r="KOC22" s="58"/>
      <c r="KOD22" s="58"/>
      <c r="KOE22" s="58"/>
      <c r="KOF22" s="58"/>
      <c r="KOG22" s="58"/>
      <c r="KOH22" s="58"/>
      <c r="KOI22" s="58"/>
      <c r="KOJ22" s="58"/>
      <c r="KOK22" s="58"/>
      <c r="KOL22" s="58"/>
      <c r="KOM22" s="58"/>
      <c r="KON22" s="58"/>
      <c r="KOO22" s="58"/>
      <c r="KOP22" s="58"/>
      <c r="KOQ22" s="58"/>
      <c r="KOR22" s="58"/>
      <c r="KOS22" s="58"/>
      <c r="KOT22" s="58"/>
      <c r="KOU22" s="58"/>
      <c r="KOV22" s="58"/>
      <c r="KOW22" s="58"/>
      <c r="KOX22" s="58"/>
      <c r="KOY22" s="58"/>
      <c r="KOZ22" s="58"/>
      <c r="KPA22" s="58"/>
      <c r="KPB22" s="58"/>
      <c r="KPC22" s="58"/>
      <c r="KPD22" s="58"/>
      <c r="KPE22" s="58"/>
      <c r="KPF22" s="58"/>
      <c r="KPG22" s="58"/>
      <c r="KPH22" s="58"/>
      <c r="KPI22" s="58"/>
      <c r="KPJ22" s="58"/>
      <c r="KPK22" s="58"/>
      <c r="KPL22" s="58"/>
      <c r="KPM22" s="58"/>
      <c r="KPN22" s="58"/>
      <c r="KPO22" s="58"/>
      <c r="KPP22" s="58"/>
      <c r="KPQ22" s="58"/>
      <c r="KPR22" s="58"/>
      <c r="KPS22" s="58"/>
      <c r="KPT22" s="58"/>
      <c r="KPU22" s="58"/>
      <c r="KPV22" s="58"/>
      <c r="KPW22" s="58"/>
      <c r="KPX22" s="58"/>
      <c r="KPY22" s="58"/>
      <c r="KPZ22" s="58"/>
      <c r="KQA22" s="58"/>
      <c r="KQB22" s="58"/>
      <c r="KQC22" s="58"/>
      <c r="KQD22" s="58"/>
      <c r="KQE22" s="58"/>
      <c r="KQF22" s="58"/>
      <c r="KQG22" s="58"/>
      <c r="KQH22" s="58"/>
      <c r="KQI22" s="58"/>
      <c r="KQJ22" s="58"/>
      <c r="KQK22" s="58"/>
      <c r="KQL22" s="58"/>
      <c r="KQM22" s="58"/>
      <c r="KQN22" s="58"/>
      <c r="KQO22" s="58"/>
      <c r="KQP22" s="58"/>
      <c r="KQQ22" s="58"/>
      <c r="KQR22" s="58"/>
      <c r="KQS22" s="58"/>
      <c r="KQT22" s="58"/>
      <c r="KQU22" s="58"/>
      <c r="KQV22" s="58"/>
      <c r="KQW22" s="58"/>
      <c r="KQX22" s="58"/>
      <c r="KQY22" s="58"/>
      <c r="KQZ22" s="58"/>
      <c r="KRA22" s="58"/>
      <c r="KRB22" s="58"/>
      <c r="KRC22" s="58"/>
      <c r="KRD22" s="58"/>
      <c r="KRE22" s="58"/>
      <c r="KRF22" s="58"/>
      <c r="KRG22" s="58"/>
      <c r="KRH22" s="58"/>
      <c r="KRI22" s="58"/>
      <c r="KRJ22" s="58"/>
      <c r="KRK22" s="58"/>
      <c r="KRL22" s="58"/>
      <c r="KRM22" s="58"/>
      <c r="KRN22" s="58"/>
      <c r="KRO22" s="58"/>
      <c r="KRP22" s="58"/>
      <c r="KRQ22" s="58"/>
      <c r="KRR22" s="58"/>
      <c r="KRS22" s="58"/>
      <c r="KRT22" s="58"/>
      <c r="KRU22" s="58"/>
      <c r="KRV22" s="58"/>
      <c r="KRW22" s="58"/>
      <c r="KRX22" s="58"/>
      <c r="KRY22" s="58"/>
      <c r="KRZ22" s="58"/>
      <c r="KSA22" s="58"/>
      <c r="KSB22" s="58"/>
      <c r="KSC22" s="58"/>
      <c r="KSD22" s="58"/>
      <c r="KSE22" s="58"/>
      <c r="KSF22" s="58"/>
      <c r="KSG22" s="58"/>
      <c r="KSH22" s="58"/>
      <c r="KSI22" s="58"/>
      <c r="KSJ22" s="58"/>
      <c r="KSK22" s="58"/>
      <c r="KSL22" s="58"/>
      <c r="KSM22" s="58"/>
      <c r="KSN22" s="58"/>
      <c r="KSO22" s="58"/>
      <c r="KSP22" s="58"/>
      <c r="KSQ22" s="58"/>
      <c r="KSR22" s="58"/>
      <c r="KSS22" s="58"/>
      <c r="KST22" s="58"/>
      <c r="KSU22" s="58"/>
      <c r="KSV22" s="58"/>
      <c r="KSW22" s="58"/>
      <c r="KSX22" s="58"/>
      <c r="KSY22" s="58"/>
      <c r="KSZ22" s="58"/>
      <c r="KTA22" s="58"/>
      <c r="KTB22" s="58"/>
      <c r="KTC22" s="58"/>
      <c r="KTD22" s="58"/>
      <c r="KTE22" s="58"/>
      <c r="KTF22" s="58"/>
      <c r="KTG22" s="58"/>
      <c r="KTH22" s="58"/>
      <c r="KTI22" s="58"/>
      <c r="KTJ22" s="58"/>
      <c r="KTK22" s="58"/>
      <c r="KTL22" s="58"/>
      <c r="KTM22" s="58"/>
      <c r="KTN22" s="58"/>
      <c r="KTO22" s="58"/>
      <c r="KTP22" s="58"/>
      <c r="KTQ22" s="58"/>
      <c r="KTR22" s="58"/>
      <c r="KTS22" s="58"/>
      <c r="KTT22" s="58"/>
      <c r="KTU22" s="58"/>
      <c r="KTV22" s="58"/>
      <c r="KTW22" s="58"/>
      <c r="KTX22" s="58"/>
      <c r="KTY22" s="58"/>
      <c r="KTZ22" s="58"/>
      <c r="KUA22" s="58"/>
      <c r="KUB22" s="58"/>
      <c r="KUC22" s="58"/>
      <c r="KUD22" s="58"/>
      <c r="KUE22" s="58"/>
      <c r="KUF22" s="58"/>
      <c r="KUG22" s="58"/>
      <c r="KUH22" s="58"/>
      <c r="KUI22" s="58"/>
      <c r="KUJ22" s="58"/>
      <c r="KUK22" s="58"/>
      <c r="KUL22" s="58"/>
      <c r="KUM22" s="58"/>
      <c r="KUN22" s="58"/>
      <c r="KUO22" s="58"/>
      <c r="KUP22" s="58"/>
      <c r="KUQ22" s="58"/>
      <c r="KUR22" s="58"/>
      <c r="KUS22" s="58"/>
      <c r="KUT22" s="58"/>
      <c r="KUU22" s="58"/>
      <c r="KUV22" s="58"/>
      <c r="KUW22" s="58"/>
      <c r="KUX22" s="58"/>
      <c r="KUY22" s="58"/>
      <c r="KUZ22" s="58"/>
      <c r="KVA22" s="58"/>
      <c r="KVB22" s="58"/>
      <c r="KVC22" s="58"/>
      <c r="KVD22" s="58"/>
      <c r="KVE22" s="58"/>
      <c r="KVF22" s="58"/>
      <c r="KVG22" s="58"/>
      <c r="KVH22" s="58"/>
      <c r="KVI22" s="58"/>
      <c r="KVJ22" s="58"/>
      <c r="KVK22" s="58"/>
      <c r="KVL22" s="58"/>
      <c r="KVM22" s="58"/>
      <c r="KVN22" s="58"/>
      <c r="KVO22" s="58"/>
      <c r="KVP22" s="58"/>
      <c r="KVQ22" s="58"/>
      <c r="KVR22" s="58"/>
      <c r="KVS22" s="58"/>
      <c r="KVT22" s="58"/>
      <c r="KVU22" s="58"/>
      <c r="KVV22" s="58"/>
      <c r="KVW22" s="58"/>
      <c r="KVX22" s="58"/>
      <c r="KVY22" s="58"/>
      <c r="KVZ22" s="58"/>
      <c r="KWA22" s="58"/>
      <c r="KWB22" s="58"/>
      <c r="KWC22" s="58"/>
      <c r="KWD22" s="58"/>
      <c r="KWE22" s="58"/>
      <c r="KWF22" s="58"/>
      <c r="KWG22" s="58"/>
      <c r="KWH22" s="58"/>
      <c r="KWI22" s="58"/>
      <c r="KWJ22" s="58"/>
      <c r="KWK22" s="58"/>
      <c r="KWL22" s="58"/>
      <c r="KWM22" s="58"/>
      <c r="KWN22" s="58"/>
      <c r="KWO22" s="58"/>
      <c r="KWP22" s="58"/>
      <c r="KWQ22" s="58"/>
      <c r="KWR22" s="58"/>
      <c r="KWS22" s="58"/>
      <c r="KWT22" s="58"/>
      <c r="KWU22" s="58"/>
      <c r="KWV22" s="58"/>
      <c r="KWW22" s="58"/>
      <c r="KWX22" s="58"/>
      <c r="KWY22" s="58"/>
      <c r="KWZ22" s="58"/>
      <c r="KXA22" s="58"/>
      <c r="KXB22" s="58"/>
      <c r="KXC22" s="58"/>
      <c r="KXD22" s="58"/>
      <c r="KXE22" s="58"/>
      <c r="KXF22" s="58"/>
      <c r="KXG22" s="58"/>
      <c r="KXH22" s="58"/>
      <c r="KXI22" s="58"/>
      <c r="KXJ22" s="58"/>
      <c r="KXK22" s="58"/>
      <c r="KXL22" s="58"/>
      <c r="KXM22" s="58"/>
      <c r="KXN22" s="58"/>
      <c r="KXO22" s="58"/>
      <c r="KXP22" s="58"/>
      <c r="KXQ22" s="58"/>
      <c r="KXR22" s="58"/>
      <c r="KXS22" s="58"/>
      <c r="KXT22" s="58"/>
      <c r="KXU22" s="58"/>
      <c r="KXV22" s="58"/>
      <c r="KXW22" s="58"/>
      <c r="KXX22" s="58"/>
      <c r="KXY22" s="58"/>
      <c r="KXZ22" s="58"/>
      <c r="KYA22" s="58"/>
      <c r="KYB22" s="58"/>
      <c r="KYC22" s="58"/>
      <c r="KYD22" s="58"/>
      <c r="KYE22" s="58"/>
      <c r="KYF22" s="58"/>
      <c r="KYG22" s="58"/>
      <c r="KYH22" s="58"/>
      <c r="KYI22" s="58"/>
      <c r="KYJ22" s="58"/>
      <c r="KYK22" s="58"/>
      <c r="KYL22" s="58"/>
      <c r="KYM22" s="58"/>
      <c r="KYN22" s="58"/>
      <c r="KYO22" s="58"/>
      <c r="KYP22" s="58"/>
      <c r="KYQ22" s="58"/>
      <c r="KYR22" s="58"/>
      <c r="KYS22" s="58"/>
      <c r="KYT22" s="58"/>
      <c r="KYU22" s="58"/>
      <c r="KYV22" s="58"/>
      <c r="KYW22" s="58"/>
      <c r="KYX22" s="58"/>
      <c r="KYY22" s="58"/>
      <c r="KYZ22" s="58"/>
      <c r="KZA22" s="58"/>
      <c r="KZB22" s="58"/>
      <c r="KZC22" s="58"/>
      <c r="KZD22" s="58"/>
      <c r="KZE22" s="58"/>
      <c r="KZF22" s="58"/>
      <c r="KZG22" s="58"/>
      <c r="KZH22" s="58"/>
      <c r="KZI22" s="58"/>
      <c r="KZJ22" s="58"/>
      <c r="KZK22" s="58"/>
      <c r="KZL22" s="58"/>
      <c r="KZM22" s="58"/>
      <c r="KZN22" s="58"/>
      <c r="KZO22" s="58"/>
      <c r="KZP22" s="58"/>
      <c r="KZQ22" s="58"/>
      <c r="KZR22" s="58"/>
      <c r="KZS22" s="58"/>
      <c r="KZT22" s="58"/>
      <c r="KZU22" s="58"/>
      <c r="KZV22" s="58"/>
      <c r="KZW22" s="58"/>
      <c r="KZX22" s="58"/>
      <c r="KZY22" s="58"/>
      <c r="KZZ22" s="58"/>
      <c r="LAA22" s="58"/>
      <c r="LAB22" s="58"/>
      <c r="LAC22" s="58"/>
      <c r="LAD22" s="58"/>
      <c r="LAE22" s="58"/>
      <c r="LAF22" s="58"/>
      <c r="LAG22" s="58"/>
      <c r="LAH22" s="58"/>
      <c r="LAI22" s="58"/>
      <c r="LAJ22" s="58"/>
      <c r="LAK22" s="58"/>
      <c r="LAL22" s="58"/>
      <c r="LAM22" s="58"/>
      <c r="LAN22" s="58"/>
      <c r="LAO22" s="58"/>
      <c r="LAP22" s="58"/>
      <c r="LAQ22" s="58"/>
      <c r="LAR22" s="58"/>
      <c r="LAS22" s="58"/>
      <c r="LAT22" s="58"/>
      <c r="LAU22" s="58"/>
      <c r="LAV22" s="58"/>
      <c r="LAW22" s="58"/>
      <c r="LAX22" s="58"/>
      <c r="LAY22" s="58"/>
      <c r="LAZ22" s="58"/>
      <c r="LBA22" s="58"/>
      <c r="LBB22" s="58"/>
      <c r="LBC22" s="58"/>
      <c r="LBD22" s="58"/>
      <c r="LBE22" s="58"/>
      <c r="LBF22" s="58"/>
      <c r="LBG22" s="58"/>
      <c r="LBH22" s="58"/>
      <c r="LBI22" s="58"/>
      <c r="LBJ22" s="58"/>
      <c r="LBK22" s="58"/>
      <c r="LBL22" s="58"/>
      <c r="LBM22" s="58"/>
      <c r="LBN22" s="58"/>
      <c r="LBO22" s="58"/>
      <c r="LBP22" s="58"/>
      <c r="LBQ22" s="58"/>
      <c r="LBR22" s="58"/>
      <c r="LBS22" s="58"/>
      <c r="LBT22" s="58"/>
      <c r="LBU22" s="58"/>
      <c r="LBV22" s="58"/>
      <c r="LBW22" s="58"/>
      <c r="LBX22" s="58"/>
      <c r="LBY22" s="58"/>
      <c r="LBZ22" s="58"/>
      <c r="LCA22" s="58"/>
      <c r="LCB22" s="58"/>
      <c r="LCC22" s="58"/>
      <c r="LCD22" s="58"/>
      <c r="LCE22" s="58"/>
      <c r="LCF22" s="58"/>
      <c r="LCG22" s="58"/>
      <c r="LCH22" s="58"/>
      <c r="LCI22" s="58"/>
      <c r="LCJ22" s="58"/>
      <c r="LCK22" s="58"/>
      <c r="LCL22" s="58"/>
      <c r="LCM22" s="58"/>
      <c r="LCN22" s="58"/>
      <c r="LCO22" s="58"/>
      <c r="LCP22" s="58"/>
      <c r="LCQ22" s="58"/>
      <c r="LCR22" s="58"/>
      <c r="LCS22" s="58"/>
      <c r="LCT22" s="58"/>
      <c r="LCU22" s="58"/>
      <c r="LCV22" s="58"/>
      <c r="LCW22" s="58"/>
      <c r="LCX22" s="58"/>
      <c r="LCY22" s="58"/>
      <c r="LCZ22" s="58"/>
      <c r="LDA22" s="58"/>
      <c r="LDB22" s="58"/>
      <c r="LDC22" s="58"/>
      <c r="LDD22" s="58"/>
      <c r="LDE22" s="58"/>
      <c r="LDF22" s="58"/>
      <c r="LDG22" s="58"/>
      <c r="LDH22" s="58"/>
      <c r="LDI22" s="58"/>
      <c r="LDJ22" s="58"/>
      <c r="LDK22" s="58"/>
      <c r="LDL22" s="58"/>
      <c r="LDM22" s="58"/>
      <c r="LDN22" s="58"/>
      <c r="LDO22" s="58"/>
      <c r="LDP22" s="58"/>
      <c r="LDQ22" s="58"/>
      <c r="LDR22" s="58"/>
      <c r="LDS22" s="58"/>
      <c r="LDT22" s="58"/>
      <c r="LDU22" s="58"/>
      <c r="LDV22" s="58"/>
      <c r="LDW22" s="58"/>
      <c r="LDX22" s="58"/>
      <c r="LDY22" s="58"/>
      <c r="LDZ22" s="58"/>
      <c r="LEA22" s="58"/>
      <c r="LEB22" s="58"/>
      <c r="LEC22" s="58"/>
      <c r="LED22" s="58"/>
      <c r="LEE22" s="58"/>
      <c r="LEF22" s="58"/>
      <c r="LEG22" s="58"/>
      <c r="LEH22" s="58"/>
      <c r="LEI22" s="58"/>
      <c r="LEJ22" s="58"/>
      <c r="LEK22" s="58"/>
      <c r="LEL22" s="58"/>
      <c r="LEM22" s="58"/>
      <c r="LEN22" s="58"/>
      <c r="LEO22" s="58"/>
      <c r="LEP22" s="58"/>
      <c r="LEQ22" s="58"/>
      <c r="LER22" s="58"/>
      <c r="LES22" s="58"/>
      <c r="LET22" s="58"/>
      <c r="LEU22" s="58"/>
      <c r="LEV22" s="58"/>
      <c r="LEW22" s="58"/>
      <c r="LEX22" s="58"/>
      <c r="LEY22" s="58"/>
      <c r="LEZ22" s="58"/>
      <c r="LFA22" s="58"/>
      <c r="LFB22" s="58"/>
      <c r="LFC22" s="58"/>
      <c r="LFD22" s="58"/>
      <c r="LFE22" s="58"/>
      <c r="LFF22" s="58"/>
      <c r="LFG22" s="58"/>
      <c r="LFH22" s="58"/>
      <c r="LFI22" s="58"/>
      <c r="LFJ22" s="58"/>
      <c r="LFK22" s="58"/>
      <c r="LFL22" s="58"/>
      <c r="LFM22" s="58"/>
      <c r="LFN22" s="58"/>
      <c r="LFO22" s="58"/>
      <c r="LFP22" s="58"/>
      <c r="LFQ22" s="58"/>
      <c r="LFR22" s="58"/>
      <c r="LFS22" s="58"/>
      <c r="LFT22" s="58"/>
      <c r="LFU22" s="58"/>
      <c r="LFV22" s="58"/>
      <c r="LFW22" s="58"/>
      <c r="LFX22" s="58"/>
      <c r="LFY22" s="58"/>
      <c r="LFZ22" s="58"/>
      <c r="LGA22" s="58"/>
      <c r="LGB22" s="58"/>
      <c r="LGC22" s="58"/>
      <c r="LGD22" s="58"/>
      <c r="LGE22" s="58"/>
      <c r="LGF22" s="58"/>
      <c r="LGG22" s="58"/>
      <c r="LGH22" s="58"/>
      <c r="LGI22" s="58"/>
      <c r="LGJ22" s="58"/>
      <c r="LGK22" s="58"/>
      <c r="LGL22" s="58"/>
      <c r="LGM22" s="58"/>
      <c r="LGN22" s="58"/>
      <c r="LGO22" s="58"/>
      <c r="LGP22" s="58"/>
      <c r="LGQ22" s="58"/>
      <c r="LGR22" s="58"/>
      <c r="LGS22" s="58"/>
      <c r="LGT22" s="58"/>
      <c r="LGU22" s="58"/>
      <c r="LGV22" s="58"/>
      <c r="LGW22" s="58"/>
      <c r="LGX22" s="58"/>
      <c r="LGY22" s="58"/>
      <c r="LGZ22" s="58"/>
      <c r="LHA22" s="58"/>
      <c r="LHB22" s="58"/>
      <c r="LHC22" s="58"/>
      <c r="LHD22" s="58"/>
      <c r="LHE22" s="58"/>
      <c r="LHF22" s="58"/>
      <c r="LHG22" s="58"/>
      <c r="LHH22" s="58"/>
      <c r="LHI22" s="58"/>
      <c r="LHJ22" s="58"/>
      <c r="LHK22" s="58"/>
      <c r="LHL22" s="58"/>
      <c r="LHM22" s="58"/>
      <c r="LHN22" s="58"/>
      <c r="LHO22" s="58"/>
      <c r="LHP22" s="58"/>
      <c r="LHQ22" s="58"/>
      <c r="LHR22" s="58"/>
      <c r="LHS22" s="58"/>
      <c r="LHT22" s="58"/>
      <c r="LHU22" s="58"/>
      <c r="LHV22" s="58"/>
      <c r="LHW22" s="58"/>
      <c r="LHX22" s="58"/>
      <c r="LHY22" s="58"/>
      <c r="LHZ22" s="58"/>
      <c r="LIA22" s="58"/>
      <c r="LIB22" s="58"/>
      <c r="LIC22" s="58"/>
      <c r="LID22" s="58"/>
      <c r="LIE22" s="58"/>
      <c r="LIF22" s="58"/>
      <c r="LIG22" s="58"/>
      <c r="LIH22" s="58"/>
      <c r="LII22" s="58"/>
      <c r="LIJ22" s="58"/>
      <c r="LIK22" s="58"/>
      <c r="LIL22" s="58"/>
      <c r="LIM22" s="58"/>
      <c r="LIN22" s="58"/>
      <c r="LIO22" s="58"/>
      <c r="LIP22" s="58"/>
      <c r="LIQ22" s="58"/>
      <c r="LIR22" s="58"/>
      <c r="LIS22" s="58"/>
      <c r="LIT22" s="58"/>
      <c r="LIU22" s="58"/>
      <c r="LIV22" s="58"/>
      <c r="LIW22" s="58"/>
      <c r="LIX22" s="58"/>
      <c r="LIY22" s="58"/>
      <c r="LIZ22" s="58"/>
      <c r="LJA22" s="58"/>
      <c r="LJB22" s="58"/>
      <c r="LJC22" s="58"/>
      <c r="LJD22" s="58"/>
      <c r="LJE22" s="58"/>
      <c r="LJF22" s="58"/>
      <c r="LJG22" s="58"/>
      <c r="LJH22" s="58"/>
      <c r="LJI22" s="58"/>
      <c r="LJJ22" s="58"/>
      <c r="LJK22" s="58"/>
      <c r="LJL22" s="58"/>
      <c r="LJM22" s="58"/>
      <c r="LJN22" s="58"/>
      <c r="LJO22" s="58"/>
      <c r="LJP22" s="58"/>
      <c r="LJQ22" s="58"/>
      <c r="LJR22" s="58"/>
      <c r="LJS22" s="58"/>
      <c r="LJT22" s="58"/>
      <c r="LJU22" s="58"/>
      <c r="LJV22" s="58"/>
      <c r="LJW22" s="58"/>
      <c r="LJX22" s="58"/>
      <c r="LJY22" s="58"/>
      <c r="LJZ22" s="58"/>
      <c r="LKA22" s="58"/>
      <c r="LKB22" s="58"/>
      <c r="LKC22" s="58"/>
      <c r="LKD22" s="58"/>
      <c r="LKE22" s="58"/>
      <c r="LKF22" s="58"/>
      <c r="LKG22" s="58"/>
      <c r="LKH22" s="58"/>
      <c r="LKI22" s="58"/>
      <c r="LKJ22" s="58"/>
      <c r="LKK22" s="58"/>
      <c r="LKL22" s="58"/>
      <c r="LKM22" s="58"/>
      <c r="LKN22" s="58"/>
      <c r="LKO22" s="58"/>
      <c r="LKP22" s="58"/>
      <c r="LKQ22" s="58"/>
      <c r="LKR22" s="58"/>
      <c r="LKS22" s="58"/>
      <c r="LKT22" s="58"/>
      <c r="LKU22" s="58"/>
      <c r="LKV22" s="58"/>
      <c r="LKW22" s="58"/>
      <c r="LKX22" s="58"/>
      <c r="LKY22" s="58"/>
      <c r="LKZ22" s="58"/>
      <c r="LLA22" s="58"/>
      <c r="LLB22" s="58"/>
      <c r="LLC22" s="58"/>
      <c r="LLD22" s="58"/>
      <c r="LLE22" s="58"/>
      <c r="LLF22" s="58"/>
      <c r="LLG22" s="58"/>
      <c r="LLH22" s="58"/>
      <c r="LLI22" s="58"/>
      <c r="LLJ22" s="58"/>
      <c r="LLK22" s="58"/>
      <c r="LLL22" s="58"/>
      <c r="LLM22" s="58"/>
      <c r="LLN22" s="58"/>
      <c r="LLO22" s="58"/>
      <c r="LLP22" s="58"/>
      <c r="LLQ22" s="58"/>
      <c r="LLR22" s="58"/>
      <c r="LLS22" s="58"/>
      <c r="LLT22" s="58"/>
      <c r="LLU22" s="58"/>
      <c r="LLV22" s="58"/>
      <c r="LLW22" s="58"/>
      <c r="LLX22" s="58"/>
      <c r="LLY22" s="58"/>
      <c r="LLZ22" s="58"/>
      <c r="LMA22" s="58"/>
      <c r="LMB22" s="58"/>
      <c r="LMC22" s="58"/>
      <c r="LMD22" s="58"/>
      <c r="LME22" s="58"/>
      <c r="LMF22" s="58"/>
      <c r="LMG22" s="58"/>
      <c r="LMH22" s="58"/>
      <c r="LMI22" s="58"/>
      <c r="LMJ22" s="58"/>
      <c r="LMK22" s="58"/>
      <c r="LML22" s="58"/>
      <c r="LMM22" s="58"/>
      <c r="LMN22" s="58"/>
      <c r="LMO22" s="58"/>
      <c r="LMP22" s="58"/>
      <c r="LMQ22" s="58"/>
      <c r="LMR22" s="58"/>
      <c r="LMS22" s="58"/>
      <c r="LMT22" s="58"/>
      <c r="LMU22" s="58"/>
      <c r="LMV22" s="58"/>
      <c r="LMW22" s="58"/>
      <c r="LMX22" s="58"/>
      <c r="LMY22" s="58"/>
      <c r="LMZ22" s="58"/>
      <c r="LNA22" s="58"/>
      <c r="LNB22" s="58"/>
      <c r="LNC22" s="58"/>
      <c r="LND22" s="58"/>
      <c r="LNE22" s="58"/>
      <c r="LNF22" s="58"/>
      <c r="LNG22" s="58"/>
      <c r="LNH22" s="58"/>
      <c r="LNI22" s="58"/>
      <c r="LNJ22" s="58"/>
      <c r="LNK22" s="58"/>
      <c r="LNL22" s="58"/>
      <c r="LNM22" s="58"/>
      <c r="LNN22" s="58"/>
      <c r="LNO22" s="58"/>
      <c r="LNP22" s="58"/>
      <c r="LNQ22" s="58"/>
      <c r="LNR22" s="58"/>
      <c r="LNS22" s="58"/>
      <c r="LNT22" s="58"/>
      <c r="LNU22" s="58"/>
      <c r="LNV22" s="58"/>
      <c r="LNW22" s="58"/>
      <c r="LNX22" s="58"/>
      <c r="LNY22" s="58"/>
      <c r="LNZ22" s="58"/>
      <c r="LOA22" s="58"/>
      <c r="LOB22" s="58"/>
      <c r="LOC22" s="58"/>
      <c r="LOD22" s="58"/>
      <c r="LOE22" s="58"/>
      <c r="LOF22" s="58"/>
      <c r="LOG22" s="58"/>
      <c r="LOH22" s="58"/>
      <c r="LOI22" s="58"/>
      <c r="LOJ22" s="58"/>
      <c r="LOK22" s="58"/>
      <c r="LOL22" s="58"/>
      <c r="LOM22" s="58"/>
      <c r="LON22" s="58"/>
      <c r="LOO22" s="58"/>
      <c r="LOP22" s="58"/>
      <c r="LOQ22" s="58"/>
      <c r="LOR22" s="58"/>
      <c r="LOS22" s="58"/>
      <c r="LOT22" s="58"/>
      <c r="LOU22" s="58"/>
      <c r="LOV22" s="58"/>
      <c r="LOW22" s="58"/>
      <c r="LOX22" s="58"/>
      <c r="LOY22" s="58"/>
      <c r="LOZ22" s="58"/>
      <c r="LPA22" s="58"/>
      <c r="LPB22" s="58"/>
      <c r="LPC22" s="58"/>
      <c r="LPD22" s="58"/>
      <c r="LPE22" s="58"/>
      <c r="LPF22" s="58"/>
      <c r="LPG22" s="58"/>
      <c r="LPH22" s="58"/>
      <c r="LPI22" s="58"/>
      <c r="LPJ22" s="58"/>
      <c r="LPK22" s="58"/>
      <c r="LPL22" s="58"/>
      <c r="LPM22" s="58"/>
      <c r="LPN22" s="58"/>
      <c r="LPO22" s="58"/>
      <c r="LPP22" s="58"/>
      <c r="LPQ22" s="58"/>
      <c r="LPR22" s="58"/>
      <c r="LPS22" s="58"/>
      <c r="LPT22" s="58"/>
      <c r="LPU22" s="58"/>
      <c r="LPV22" s="58"/>
      <c r="LPW22" s="58"/>
      <c r="LPX22" s="58"/>
      <c r="LPY22" s="58"/>
      <c r="LPZ22" s="58"/>
      <c r="LQA22" s="58"/>
      <c r="LQB22" s="58"/>
      <c r="LQC22" s="58"/>
      <c r="LQD22" s="58"/>
      <c r="LQE22" s="58"/>
      <c r="LQF22" s="58"/>
      <c r="LQG22" s="58"/>
      <c r="LQH22" s="58"/>
      <c r="LQI22" s="58"/>
      <c r="LQJ22" s="58"/>
      <c r="LQK22" s="58"/>
      <c r="LQL22" s="58"/>
      <c r="LQM22" s="58"/>
      <c r="LQN22" s="58"/>
      <c r="LQO22" s="58"/>
      <c r="LQP22" s="58"/>
      <c r="LQQ22" s="58"/>
      <c r="LQR22" s="58"/>
      <c r="LQS22" s="58"/>
      <c r="LQT22" s="58"/>
      <c r="LQU22" s="58"/>
      <c r="LQV22" s="58"/>
      <c r="LQW22" s="58"/>
      <c r="LQX22" s="58"/>
      <c r="LQY22" s="58"/>
      <c r="LQZ22" s="58"/>
      <c r="LRA22" s="58"/>
      <c r="LRB22" s="58"/>
      <c r="LRC22" s="58"/>
      <c r="LRD22" s="58"/>
      <c r="LRE22" s="58"/>
      <c r="LRF22" s="58"/>
      <c r="LRG22" s="58"/>
      <c r="LRH22" s="58"/>
      <c r="LRI22" s="58"/>
      <c r="LRJ22" s="58"/>
      <c r="LRK22" s="58"/>
      <c r="LRL22" s="58"/>
      <c r="LRM22" s="58"/>
      <c r="LRN22" s="58"/>
      <c r="LRO22" s="58"/>
      <c r="LRP22" s="58"/>
      <c r="LRQ22" s="58"/>
      <c r="LRR22" s="58"/>
      <c r="LRS22" s="58"/>
      <c r="LRT22" s="58"/>
      <c r="LRU22" s="58"/>
      <c r="LRV22" s="58"/>
      <c r="LRW22" s="58"/>
      <c r="LRX22" s="58"/>
      <c r="LRY22" s="58"/>
      <c r="LRZ22" s="58"/>
      <c r="LSA22" s="58"/>
      <c r="LSB22" s="58"/>
      <c r="LSC22" s="58"/>
      <c r="LSD22" s="58"/>
      <c r="LSE22" s="58"/>
      <c r="LSF22" s="58"/>
      <c r="LSG22" s="58"/>
      <c r="LSH22" s="58"/>
      <c r="LSI22" s="58"/>
      <c r="LSJ22" s="58"/>
      <c r="LSK22" s="58"/>
      <c r="LSL22" s="58"/>
      <c r="LSM22" s="58"/>
      <c r="LSN22" s="58"/>
      <c r="LSO22" s="58"/>
      <c r="LSP22" s="58"/>
      <c r="LSQ22" s="58"/>
      <c r="LSR22" s="58"/>
      <c r="LSS22" s="58"/>
      <c r="LST22" s="58"/>
      <c r="LSU22" s="58"/>
      <c r="LSV22" s="58"/>
      <c r="LSW22" s="58"/>
      <c r="LSX22" s="58"/>
      <c r="LSY22" s="58"/>
      <c r="LSZ22" s="58"/>
      <c r="LTA22" s="58"/>
      <c r="LTB22" s="58"/>
      <c r="LTC22" s="58"/>
      <c r="LTD22" s="58"/>
      <c r="LTE22" s="58"/>
      <c r="LTF22" s="58"/>
      <c r="LTG22" s="58"/>
      <c r="LTH22" s="58"/>
      <c r="LTI22" s="58"/>
      <c r="LTJ22" s="58"/>
      <c r="LTK22" s="58"/>
      <c r="LTL22" s="58"/>
      <c r="LTM22" s="58"/>
      <c r="LTN22" s="58"/>
      <c r="LTO22" s="58"/>
      <c r="LTP22" s="58"/>
      <c r="LTQ22" s="58"/>
      <c r="LTR22" s="58"/>
      <c r="LTS22" s="58"/>
      <c r="LTT22" s="58"/>
      <c r="LTU22" s="58"/>
      <c r="LTV22" s="58"/>
      <c r="LTW22" s="58"/>
      <c r="LTX22" s="58"/>
      <c r="LTY22" s="58"/>
      <c r="LTZ22" s="58"/>
      <c r="LUA22" s="58"/>
      <c r="LUB22" s="58"/>
      <c r="LUC22" s="58"/>
      <c r="LUD22" s="58"/>
      <c r="LUE22" s="58"/>
      <c r="LUF22" s="58"/>
      <c r="LUG22" s="58"/>
      <c r="LUH22" s="58"/>
      <c r="LUI22" s="58"/>
      <c r="LUJ22" s="58"/>
      <c r="LUK22" s="58"/>
      <c r="LUL22" s="58"/>
      <c r="LUM22" s="58"/>
      <c r="LUN22" s="58"/>
      <c r="LUO22" s="58"/>
      <c r="LUP22" s="58"/>
      <c r="LUQ22" s="58"/>
      <c r="LUR22" s="58"/>
      <c r="LUS22" s="58"/>
      <c r="LUT22" s="58"/>
      <c r="LUU22" s="58"/>
      <c r="LUV22" s="58"/>
      <c r="LUW22" s="58"/>
      <c r="LUX22" s="58"/>
      <c r="LUY22" s="58"/>
      <c r="LUZ22" s="58"/>
      <c r="LVA22" s="58"/>
      <c r="LVB22" s="58"/>
      <c r="LVC22" s="58"/>
      <c r="LVD22" s="58"/>
      <c r="LVE22" s="58"/>
      <c r="LVF22" s="58"/>
      <c r="LVG22" s="58"/>
      <c r="LVH22" s="58"/>
      <c r="LVI22" s="58"/>
      <c r="LVJ22" s="58"/>
      <c r="LVK22" s="58"/>
      <c r="LVL22" s="58"/>
      <c r="LVM22" s="58"/>
      <c r="LVN22" s="58"/>
      <c r="LVO22" s="58"/>
      <c r="LVP22" s="58"/>
      <c r="LVQ22" s="58"/>
      <c r="LVR22" s="58"/>
      <c r="LVS22" s="58"/>
      <c r="LVT22" s="58"/>
      <c r="LVU22" s="58"/>
      <c r="LVV22" s="58"/>
      <c r="LVW22" s="58"/>
      <c r="LVX22" s="58"/>
      <c r="LVY22" s="58"/>
      <c r="LVZ22" s="58"/>
      <c r="LWA22" s="58"/>
      <c r="LWB22" s="58"/>
      <c r="LWC22" s="58"/>
      <c r="LWD22" s="58"/>
      <c r="LWE22" s="58"/>
      <c r="LWF22" s="58"/>
      <c r="LWG22" s="58"/>
      <c r="LWH22" s="58"/>
      <c r="LWI22" s="58"/>
      <c r="LWJ22" s="58"/>
      <c r="LWK22" s="58"/>
      <c r="LWL22" s="58"/>
      <c r="LWM22" s="58"/>
      <c r="LWN22" s="58"/>
      <c r="LWO22" s="58"/>
      <c r="LWP22" s="58"/>
      <c r="LWQ22" s="58"/>
      <c r="LWR22" s="58"/>
      <c r="LWS22" s="58"/>
      <c r="LWT22" s="58"/>
      <c r="LWU22" s="58"/>
      <c r="LWV22" s="58"/>
      <c r="LWW22" s="58"/>
      <c r="LWX22" s="58"/>
      <c r="LWY22" s="58"/>
      <c r="LWZ22" s="58"/>
      <c r="LXA22" s="58"/>
      <c r="LXB22" s="58"/>
      <c r="LXC22" s="58"/>
      <c r="LXD22" s="58"/>
      <c r="LXE22" s="58"/>
      <c r="LXF22" s="58"/>
      <c r="LXG22" s="58"/>
      <c r="LXH22" s="58"/>
      <c r="LXI22" s="58"/>
      <c r="LXJ22" s="58"/>
      <c r="LXK22" s="58"/>
      <c r="LXL22" s="58"/>
      <c r="LXM22" s="58"/>
      <c r="LXN22" s="58"/>
      <c r="LXO22" s="58"/>
      <c r="LXP22" s="58"/>
      <c r="LXQ22" s="58"/>
      <c r="LXR22" s="58"/>
      <c r="LXS22" s="58"/>
      <c r="LXT22" s="58"/>
      <c r="LXU22" s="58"/>
      <c r="LXV22" s="58"/>
      <c r="LXW22" s="58"/>
      <c r="LXX22" s="58"/>
      <c r="LXY22" s="58"/>
      <c r="LXZ22" s="58"/>
      <c r="LYA22" s="58"/>
      <c r="LYB22" s="58"/>
      <c r="LYC22" s="58"/>
      <c r="LYD22" s="58"/>
      <c r="LYE22" s="58"/>
      <c r="LYF22" s="58"/>
      <c r="LYG22" s="58"/>
      <c r="LYH22" s="58"/>
      <c r="LYI22" s="58"/>
      <c r="LYJ22" s="58"/>
      <c r="LYK22" s="58"/>
      <c r="LYL22" s="58"/>
      <c r="LYM22" s="58"/>
      <c r="LYN22" s="58"/>
      <c r="LYO22" s="58"/>
      <c r="LYP22" s="58"/>
      <c r="LYQ22" s="58"/>
      <c r="LYR22" s="58"/>
      <c r="LYS22" s="58"/>
      <c r="LYT22" s="58"/>
      <c r="LYU22" s="58"/>
      <c r="LYV22" s="58"/>
      <c r="LYW22" s="58"/>
      <c r="LYX22" s="58"/>
      <c r="LYY22" s="58"/>
      <c r="LYZ22" s="58"/>
      <c r="LZA22" s="58"/>
      <c r="LZB22" s="58"/>
      <c r="LZC22" s="58"/>
      <c r="LZD22" s="58"/>
      <c r="LZE22" s="58"/>
      <c r="LZF22" s="58"/>
      <c r="LZG22" s="58"/>
      <c r="LZH22" s="58"/>
      <c r="LZI22" s="58"/>
      <c r="LZJ22" s="58"/>
      <c r="LZK22" s="58"/>
      <c r="LZL22" s="58"/>
      <c r="LZM22" s="58"/>
      <c r="LZN22" s="58"/>
      <c r="LZO22" s="58"/>
      <c r="LZP22" s="58"/>
      <c r="LZQ22" s="58"/>
      <c r="LZR22" s="58"/>
      <c r="LZS22" s="58"/>
      <c r="LZT22" s="58"/>
      <c r="LZU22" s="58"/>
      <c r="LZV22" s="58"/>
      <c r="LZW22" s="58"/>
      <c r="LZX22" s="58"/>
      <c r="LZY22" s="58"/>
      <c r="LZZ22" s="58"/>
      <c r="MAA22" s="58"/>
      <c r="MAB22" s="58"/>
      <c r="MAC22" s="58"/>
      <c r="MAD22" s="58"/>
      <c r="MAE22" s="58"/>
      <c r="MAF22" s="58"/>
      <c r="MAG22" s="58"/>
      <c r="MAH22" s="58"/>
      <c r="MAI22" s="58"/>
      <c r="MAJ22" s="58"/>
      <c r="MAK22" s="58"/>
      <c r="MAL22" s="58"/>
      <c r="MAM22" s="58"/>
      <c r="MAN22" s="58"/>
      <c r="MAO22" s="58"/>
      <c r="MAP22" s="58"/>
      <c r="MAQ22" s="58"/>
      <c r="MAR22" s="58"/>
      <c r="MAS22" s="58"/>
      <c r="MAT22" s="58"/>
      <c r="MAU22" s="58"/>
      <c r="MAV22" s="58"/>
      <c r="MAW22" s="58"/>
      <c r="MAX22" s="58"/>
      <c r="MAY22" s="58"/>
      <c r="MAZ22" s="58"/>
      <c r="MBA22" s="58"/>
      <c r="MBB22" s="58"/>
      <c r="MBC22" s="58"/>
      <c r="MBD22" s="58"/>
      <c r="MBE22" s="58"/>
      <c r="MBF22" s="58"/>
      <c r="MBG22" s="58"/>
      <c r="MBH22" s="58"/>
      <c r="MBI22" s="58"/>
      <c r="MBJ22" s="58"/>
      <c r="MBK22" s="58"/>
      <c r="MBL22" s="58"/>
      <c r="MBM22" s="58"/>
      <c r="MBN22" s="58"/>
      <c r="MBO22" s="58"/>
      <c r="MBP22" s="58"/>
      <c r="MBQ22" s="58"/>
      <c r="MBR22" s="58"/>
      <c r="MBS22" s="58"/>
      <c r="MBT22" s="58"/>
      <c r="MBU22" s="58"/>
      <c r="MBV22" s="58"/>
      <c r="MBW22" s="58"/>
      <c r="MBX22" s="58"/>
      <c r="MBY22" s="58"/>
      <c r="MBZ22" s="58"/>
      <c r="MCA22" s="58"/>
      <c r="MCB22" s="58"/>
      <c r="MCC22" s="58"/>
      <c r="MCD22" s="58"/>
      <c r="MCE22" s="58"/>
      <c r="MCF22" s="58"/>
      <c r="MCG22" s="58"/>
      <c r="MCH22" s="58"/>
      <c r="MCI22" s="58"/>
      <c r="MCJ22" s="58"/>
      <c r="MCK22" s="58"/>
      <c r="MCL22" s="58"/>
      <c r="MCM22" s="58"/>
      <c r="MCN22" s="58"/>
      <c r="MCO22" s="58"/>
      <c r="MCP22" s="58"/>
      <c r="MCQ22" s="58"/>
      <c r="MCR22" s="58"/>
      <c r="MCS22" s="58"/>
      <c r="MCT22" s="58"/>
      <c r="MCU22" s="58"/>
      <c r="MCV22" s="58"/>
      <c r="MCW22" s="58"/>
      <c r="MCX22" s="58"/>
      <c r="MCY22" s="58"/>
      <c r="MCZ22" s="58"/>
      <c r="MDA22" s="58"/>
      <c r="MDB22" s="58"/>
      <c r="MDC22" s="58"/>
      <c r="MDD22" s="58"/>
      <c r="MDE22" s="58"/>
      <c r="MDF22" s="58"/>
      <c r="MDG22" s="58"/>
      <c r="MDH22" s="58"/>
      <c r="MDI22" s="58"/>
      <c r="MDJ22" s="58"/>
      <c r="MDK22" s="58"/>
      <c r="MDL22" s="58"/>
      <c r="MDM22" s="58"/>
      <c r="MDN22" s="58"/>
      <c r="MDO22" s="58"/>
      <c r="MDP22" s="58"/>
      <c r="MDQ22" s="58"/>
      <c r="MDR22" s="58"/>
      <c r="MDS22" s="58"/>
      <c r="MDT22" s="58"/>
      <c r="MDU22" s="58"/>
      <c r="MDV22" s="58"/>
      <c r="MDW22" s="58"/>
      <c r="MDX22" s="58"/>
      <c r="MDY22" s="58"/>
      <c r="MDZ22" s="58"/>
      <c r="MEA22" s="58"/>
      <c r="MEB22" s="58"/>
      <c r="MEC22" s="58"/>
      <c r="MED22" s="58"/>
      <c r="MEE22" s="58"/>
      <c r="MEF22" s="58"/>
      <c r="MEG22" s="58"/>
      <c r="MEH22" s="58"/>
      <c r="MEI22" s="58"/>
      <c r="MEJ22" s="58"/>
      <c r="MEK22" s="58"/>
      <c r="MEL22" s="58"/>
      <c r="MEM22" s="58"/>
      <c r="MEN22" s="58"/>
      <c r="MEO22" s="58"/>
      <c r="MEP22" s="58"/>
      <c r="MEQ22" s="58"/>
      <c r="MER22" s="58"/>
      <c r="MES22" s="58"/>
      <c r="MET22" s="58"/>
      <c r="MEU22" s="58"/>
      <c r="MEV22" s="58"/>
      <c r="MEW22" s="58"/>
      <c r="MEX22" s="58"/>
      <c r="MEY22" s="58"/>
      <c r="MEZ22" s="58"/>
      <c r="MFA22" s="58"/>
      <c r="MFB22" s="58"/>
      <c r="MFC22" s="58"/>
      <c r="MFD22" s="58"/>
      <c r="MFE22" s="58"/>
      <c r="MFF22" s="58"/>
      <c r="MFG22" s="58"/>
      <c r="MFH22" s="58"/>
      <c r="MFI22" s="58"/>
      <c r="MFJ22" s="58"/>
      <c r="MFK22" s="58"/>
      <c r="MFL22" s="58"/>
      <c r="MFM22" s="58"/>
      <c r="MFN22" s="58"/>
      <c r="MFO22" s="58"/>
      <c r="MFP22" s="58"/>
      <c r="MFQ22" s="58"/>
      <c r="MFR22" s="58"/>
      <c r="MFS22" s="58"/>
      <c r="MFT22" s="58"/>
      <c r="MFU22" s="58"/>
      <c r="MFV22" s="58"/>
      <c r="MFW22" s="58"/>
      <c r="MFX22" s="58"/>
      <c r="MFY22" s="58"/>
      <c r="MFZ22" s="58"/>
      <c r="MGA22" s="58"/>
      <c r="MGB22" s="58"/>
      <c r="MGC22" s="58"/>
      <c r="MGD22" s="58"/>
      <c r="MGE22" s="58"/>
      <c r="MGF22" s="58"/>
      <c r="MGG22" s="58"/>
      <c r="MGH22" s="58"/>
      <c r="MGI22" s="58"/>
      <c r="MGJ22" s="58"/>
      <c r="MGK22" s="58"/>
      <c r="MGL22" s="58"/>
      <c r="MGM22" s="58"/>
      <c r="MGN22" s="58"/>
      <c r="MGO22" s="58"/>
      <c r="MGP22" s="58"/>
      <c r="MGQ22" s="58"/>
      <c r="MGR22" s="58"/>
      <c r="MGS22" s="58"/>
      <c r="MGT22" s="58"/>
      <c r="MGU22" s="58"/>
      <c r="MGV22" s="58"/>
      <c r="MGW22" s="58"/>
      <c r="MGX22" s="58"/>
      <c r="MGY22" s="58"/>
      <c r="MGZ22" s="58"/>
      <c r="MHA22" s="58"/>
      <c r="MHB22" s="58"/>
      <c r="MHC22" s="58"/>
      <c r="MHD22" s="58"/>
      <c r="MHE22" s="58"/>
      <c r="MHF22" s="58"/>
      <c r="MHG22" s="58"/>
      <c r="MHH22" s="58"/>
      <c r="MHI22" s="58"/>
      <c r="MHJ22" s="58"/>
      <c r="MHK22" s="58"/>
      <c r="MHL22" s="58"/>
      <c r="MHM22" s="58"/>
      <c r="MHN22" s="58"/>
      <c r="MHO22" s="58"/>
      <c r="MHP22" s="58"/>
      <c r="MHQ22" s="58"/>
      <c r="MHR22" s="58"/>
      <c r="MHS22" s="58"/>
      <c r="MHT22" s="58"/>
      <c r="MHU22" s="58"/>
      <c r="MHV22" s="58"/>
      <c r="MHW22" s="58"/>
      <c r="MHX22" s="58"/>
      <c r="MHY22" s="58"/>
      <c r="MHZ22" s="58"/>
      <c r="MIA22" s="58"/>
      <c r="MIB22" s="58"/>
      <c r="MIC22" s="58"/>
      <c r="MID22" s="58"/>
      <c r="MIE22" s="58"/>
      <c r="MIF22" s="58"/>
      <c r="MIG22" s="58"/>
      <c r="MIH22" s="58"/>
      <c r="MII22" s="58"/>
      <c r="MIJ22" s="58"/>
      <c r="MIK22" s="58"/>
      <c r="MIL22" s="58"/>
      <c r="MIM22" s="58"/>
      <c r="MIN22" s="58"/>
      <c r="MIO22" s="58"/>
      <c r="MIP22" s="58"/>
      <c r="MIQ22" s="58"/>
      <c r="MIR22" s="58"/>
      <c r="MIS22" s="58"/>
      <c r="MIT22" s="58"/>
      <c r="MIU22" s="58"/>
      <c r="MIV22" s="58"/>
      <c r="MIW22" s="58"/>
      <c r="MIX22" s="58"/>
      <c r="MIY22" s="58"/>
      <c r="MIZ22" s="58"/>
      <c r="MJA22" s="58"/>
      <c r="MJB22" s="58"/>
      <c r="MJC22" s="58"/>
      <c r="MJD22" s="58"/>
      <c r="MJE22" s="58"/>
      <c r="MJF22" s="58"/>
      <c r="MJG22" s="58"/>
      <c r="MJH22" s="58"/>
      <c r="MJI22" s="58"/>
      <c r="MJJ22" s="58"/>
      <c r="MJK22" s="58"/>
      <c r="MJL22" s="58"/>
      <c r="MJM22" s="58"/>
      <c r="MJN22" s="58"/>
      <c r="MJO22" s="58"/>
      <c r="MJP22" s="58"/>
      <c r="MJQ22" s="58"/>
      <c r="MJR22" s="58"/>
      <c r="MJS22" s="58"/>
      <c r="MJT22" s="58"/>
      <c r="MJU22" s="58"/>
      <c r="MJV22" s="58"/>
      <c r="MJW22" s="58"/>
      <c r="MJX22" s="58"/>
      <c r="MJY22" s="58"/>
      <c r="MJZ22" s="58"/>
      <c r="MKA22" s="58"/>
      <c r="MKB22" s="58"/>
      <c r="MKC22" s="58"/>
      <c r="MKD22" s="58"/>
      <c r="MKE22" s="58"/>
      <c r="MKF22" s="58"/>
      <c r="MKG22" s="58"/>
      <c r="MKH22" s="58"/>
      <c r="MKI22" s="58"/>
      <c r="MKJ22" s="58"/>
      <c r="MKK22" s="58"/>
      <c r="MKL22" s="58"/>
      <c r="MKM22" s="58"/>
      <c r="MKN22" s="58"/>
      <c r="MKO22" s="58"/>
      <c r="MKP22" s="58"/>
      <c r="MKQ22" s="58"/>
      <c r="MKR22" s="58"/>
      <c r="MKS22" s="58"/>
      <c r="MKT22" s="58"/>
      <c r="MKU22" s="58"/>
      <c r="MKV22" s="58"/>
      <c r="MKW22" s="58"/>
      <c r="MKX22" s="58"/>
      <c r="MKY22" s="58"/>
      <c r="MKZ22" s="58"/>
      <c r="MLA22" s="58"/>
      <c r="MLB22" s="58"/>
      <c r="MLC22" s="58"/>
      <c r="MLD22" s="58"/>
      <c r="MLE22" s="58"/>
      <c r="MLF22" s="58"/>
      <c r="MLG22" s="58"/>
      <c r="MLH22" s="58"/>
      <c r="MLI22" s="58"/>
      <c r="MLJ22" s="58"/>
      <c r="MLK22" s="58"/>
      <c r="MLL22" s="58"/>
      <c r="MLM22" s="58"/>
      <c r="MLN22" s="58"/>
      <c r="MLO22" s="58"/>
      <c r="MLP22" s="58"/>
      <c r="MLQ22" s="58"/>
      <c r="MLR22" s="58"/>
      <c r="MLS22" s="58"/>
      <c r="MLT22" s="58"/>
      <c r="MLU22" s="58"/>
      <c r="MLV22" s="58"/>
      <c r="MLW22" s="58"/>
      <c r="MLX22" s="58"/>
      <c r="MLY22" s="58"/>
      <c r="MLZ22" s="58"/>
      <c r="MMA22" s="58"/>
      <c r="MMB22" s="58"/>
      <c r="MMC22" s="58"/>
      <c r="MMD22" s="58"/>
      <c r="MME22" s="58"/>
      <c r="MMF22" s="58"/>
      <c r="MMG22" s="58"/>
      <c r="MMH22" s="58"/>
      <c r="MMI22" s="58"/>
      <c r="MMJ22" s="58"/>
      <c r="MMK22" s="58"/>
      <c r="MML22" s="58"/>
      <c r="MMM22" s="58"/>
      <c r="MMN22" s="58"/>
      <c r="MMO22" s="58"/>
      <c r="MMP22" s="58"/>
      <c r="MMQ22" s="58"/>
      <c r="MMR22" s="58"/>
      <c r="MMS22" s="58"/>
      <c r="MMT22" s="58"/>
      <c r="MMU22" s="58"/>
      <c r="MMV22" s="58"/>
      <c r="MMW22" s="58"/>
      <c r="MMX22" s="58"/>
      <c r="MMY22" s="58"/>
      <c r="MMZ22" s="58"/>
      <c r="MNA22" s="58"/>
      <c r="MNB22" s="58"/>
      <c r="MNC22" s="58"/>
      <c r="MND22" s="58"/>
      <c r="MNE22" s="58"/>
      <c r="MNF22" s="58"/>
      <c r="MNG22" s="58"/>
      <c r="MNH22" s="58"/>
      <c r="MNI22" s="58"/>
      <c r="MNJ22" s="58"/>
      <c r="MNK22" s="58"/>
      <c r="MNL22" s="58"/>
      <c r="MNM22" s="58"/>
      <c r="MNN22" s="58"/>
      <c r="MNO22" s="58"/>
      <c r="MNP22" s="58"/>
      <c r="MNQ22" s="58"/>
      <c r="MNR22" s="58"/>
      <c r="MNS22" s="58"/>
      <c r="MNT22" s="58"/>
      <c r="MNU22" s="58"/>
      <c r="MNV22" s="58"/>
      <c r="MNW22" s="58"/>
      <c r="MNX22" s="58"/>
      <c r="MNY22" s="58"/>
      <c r="MNZ22" s="58"/>
      <c r="MOA22" s="58"/>
      <c r="MOB22" s="58"/>
      <c r="MOC22" s="58"/>
      <c r="MOD22" s="58"/>
      <c r="MOE22" s="58"/>
      <c r="MOF22" s="58"/>
      <c r="MOG22" s="58"/>
      <c r="MOH22" s="58"/>
      <c r="MOI22" s="58"/>
      <c r="MOJ22" s="58"/>
      <c r="MOK22" s="58"/>
      <c r="MOL22" s="58"/>
      <c r="MOM22" s="58"/>
      <c r="MON22" s="58"/>
      <c r="MOO22" s="58"/>
      <c r="MOP22" s="58"/>
      <c r="MOQ22" s="58"/>
      <c r="MOR22" s="58"/>
      <c r="MOS22" s="58"/>
      <c r="MOT22" s="58"/>
      <c r="MOU22" s="58"/>
      <c r="MOV22" s="58"/>
      <c r="MOW22" s="58"/>
      <c r="MOX22" s="58"/>
      <c r="MOY22" s="58"/>
      <c r="MOZ22" s="58"/>
      <c r="MPA22" s="58"/>
      <c r="MPB22" s="58"/>
      <c r="MPC22" s="58"/>
      <c r="MPD22" s="58"/>
      <c r="MPE22" s="58"/>
      <c r="MPF22" s="58"/>
      <c r="MPG22" s="58"/>
      <c r="MPH22" s="58"/>
      <c r="MPI22" s="58"/>
      <c r="MPJ22" s="58"/>
      <c r="MPK22" s="58"/>
      <c r="MPL22" s="58"/>
      <c r="MPM22" s="58"/>
      <c r="MPN22" s="58"/>
      <c r="MPO22" s="58"/>
      <c r="MPP22" s="58"/>
      <c r="MPQ22" s="58"/>
      <c r="MPR22" s="58"/>
      <c r="MPS22" s="58"/>
      <c r="MPT22" s="58"/>
      <c r="MPU22" s="58"/>
      <c r="MPV22" s="58"/>
      <c r="MPW22" s="58"/>
      <c r="MPX22" s="58"/>
      <c r="MPY22" s="58"/>
      <c r="MPZ22" s="58"/>
      <c r="MQA22" s="58"/>
      <c r="MQB22" s="58"/>
      <c r="MQC22" s="58"/>
      <c r="MQD22" s="58"/>
      <c r="MQE22" s="58"/>
      <c r="MQF22" s="58"/>
      <c r="MQG22" s="58"/>
      <c r="MQH22" s="58"/>
      <c r="MQI22" s="58"/>
      <c r="MQJ22" s="58"/>
      <c r="MQK22" s="58"/>
      <c r="MQL22" s="58"/>
      <c r="MQM22" s="58"/>
      <c r="MQN22" s="58"/>
      <c r="MQO22" s="58"/>
      <c r="MQP22" s="58"/>
      <c r="MQQ22" s="58"/>
      <c r="MQR22" s="58"/>
      <c r="MQS22" s="58"/>
      <c r="MQT22" s="58"/>
      <c r="MQU22" s="58"/>
      <c r="MQV22" s="58"/>
      <c r="MQW22" s="58"/>
      <c r="MQX22" s="58"/>
      <c r="MQY22" s="58"/>
      <c r="MQZ22" s="58"/>
      <c r="MRA22" s="58"/>
      <c r="MRB22" s="58"/>
      <c r="MRC22" s="58"/>
      <c r="MRD22" s="58"/>
      <c r="MRE22" s="58"/>
      <c r="MRF22" s="58"/>
      <c r="MRG22" s="58"/>
      <c r="MRH22" s="58"/>
      <c r="MRI22" s="58"/>
      <c r="MRJ22" s="58"/>
      <c r="MRK22" s="58"/>
      <c r="MRL22" s="58"/>
      <c r="MRM22" s="58"/>
      <c r="MRN22" s="58"/>
      <c r="MRO22" s="58"/>
      <c r="MRP22" s="58"/>
      <c r="MRQ22" s="58"/>
      <c r="MRR22" s="58"/>
      <c r="MRS22" s="58"/>
      <c r="MRT22" s="58"/>
      <c r="MRU22" s="58"/>
      <c r="MRV22" s="58"/>
      <c r="MRW22" s="58"/>
      <c r="MRX22" s="58"/>
      <c r="MRY22" s="58"/>
      <c r="MRZ22" s="58"/>
      <c r="MSA22" s="58"/>
      <c r="MSB22" s="58"/>
      <c r="MSC22" s="58"/>
      <c r="MSD22" s="58"/>
      <c r="MSE22" s="58"/>
      <c r="MSF22" s="58"/>
      <c r="MSG22" s="58"/>
      <c r="MSH22" s="58"/>
      <c r="MSI22" s="58"/>
      <c r="MSJ22" s="58"/>
      <c r="MSK22" s="58"/>
      <c r="MSL22" s="58"/>
      <c r="MSM22" s="58"/>
      <c r="MSN22" s="58"/>
      <c r="MSO22" s="58"/>
      <c r="MSP22" s="58"/>
      <c r="MSQ22" s="58"/>
      <c r="MSR22" s="58"/>
      <c r="MSS22" s="58"/>
      <c r="MST22" s="58"/>
      <c r="MSU22" s="58"/>
      <c r="MSV22" s="58"/>
      <c r="MSW22" s="58"/>
      <c r="MSX22" s="58"/>
      <c r="MSY22" s="58"/>
      <c r="MSZ22" s="58"/>
      <c r="MTA22" s="58"/>
      <c r="MTB22" s="58"/>
      <c r="MTC22" s="58"/>
      <c r="MTD22" s="58"/>
      <c r="MTE22" s="58"/>
      <c r="MTF22" s="58"/>
      <c r="MTG22" s="58"/>
      <c r="MTH22" s="58"/>
      <c r="MTI22" s="58"/>
      <c r="MTJ22" s="58"/>
      <c r="MTK22" s="58"/>
      <c r="MTL22" s="58"/>
      <c r="MTM22" s="58"/>
      <c r="MTN22" s="58"/>
      <c r="MTO22" s="58"/>
      <c r="MTP22" s="58"/>
      <c r="MTQ22" s="58"/>
      <c r="MTR22" s="58"/>
      <c r="MTS22" s="58"/>
      <c r="MTT22" s="58"/>
      <c r="MTU22" s="58"/>
      <c r="MTV22" s="58"/>
      <c r="MTW22" s="58"/>
      <c r="MTX22" s="58"/>
      <c r="MTY22" s="58"/>
      <c r="MTZ22" s="58"/>
      <c r="MUA22" s="58"/>
      <c r="MUB22" s="58"/>
      <c r="MUC22" s="58"/>
      <c r="MUD22" s="58"/>
      <c r="MUE22" s="58"/>
      <c r="MUF22" s="58"/>
      <c r="MUG22" s="58"/>
      <c r="MUH22" s="58"/>
      <c r="MUI22" s="58"/>
      <c r="MUJ22" s="58"/>
      <c r="MUK22" s="58"/>
      <c r="MUL22" s="58"/>
      <c r="MUM22" s="58"/>
      <c r="MUN22" s="58"/>
      <c r="MUO22" s="58"/>
      <c r="MUP22" s="58"/>
      <c r="MUQ22" s="58"/>
      <c r="MUR22" s="58"/>
      <c r="MUS22" s="58"/>
      <c r="MUT22" s="58"/>
      <c r="MUU22" s="58"/>
      <c r="MUV22" s="58"/>
      <c r="MUW22" s="58"/>
      <c r="MUX22" s="58"/>
      <c r="MUY22" s="58"/>
      <c r="MUZ22" s="58"/>
      <c r="MVA22" s="58"/>
      <c r="MVB22" s="58"/>
      <c r="MVC22" s="58"/>
      <c r="MVD22" s="58"/>
      <c r="MVE22" s="58"/>
      <c r="MVF22" s="58"/>
      <c r="MVG22" s="58"/>
      <c r="MVH22" s="58"/>
      <c r="MVI22" s="58"/>
      <c r="MVJ22" s="58"/>
      <c r="MVK22" s="58"/>
      <c r="MVL22" s="58"/>
      <c r="MVM22" s="58"/>
      <c r="MVN22" s="58"/>
      <c r="MVO22" s="58"/>
      <c r="MVP22" s="58"/>
      <c r="MVQ22" s="58"/>
      <c r="MVR22" s="58"/>
      <c r="MVS22" s="58"/>
      <c r="MVT22" s="58"/>
      <c r="MVU22" s="58"/>
      <c r="MVV22" s="58"/>
      <c r="MVW22" s="58"/>
      <c r="MVX22" s="58"/>
      <c r="MVY22" s="58"/>
      <c r="MVZ22" s="58"/>
      <c r="MWA22" s="58"/>
      <c r="MWB22" s="58"/>
      <c r="MWC22" s="58"/>
      <c r="MWD22" s="58"/>
      <c r="MWE22" s="58"/>
      <c r="MWF22" s="58"/>
      <c r="MWG22" s="58"/>
      <c r="MWH22" s="58"/>
      <c r="MWI22" s="58"/>
      <c r="MWJ22" s="58"/>
      <c r="MWK22" s="58"/>
      <c r="MWL22" s="58"/>
      <c r="MWM22" s="58"/>
      <c r="MWN22" s="58"/>
      <c r="MWO22" s="58"/>
      <c r="MWP22" s="58"/>
      <c r="MWQ22" s="58"/>
      <c r="MWR22" s="58"/>
      <c r="MWS22" s="58"/>
      <c r="MWT22" s="58"/>
      <c r="MWU22" s="58"/>
      <c r="MWV22" s="58"/>
      <c r="MWW22" s="58"/>
      <c r="MWX22" s="58"/>
      <c r="MWY22" s="58"/>
      <c r="MWZ22" s="58"/>
      <c r="MXA22" s="58"/>
      <c r="MXB22" s="58"/>
      <c r="MXC22" s="58"/>
      <c r="MXD22" s="58"/>
      <c r="MXE22" s="58"/>
      <c r="MXF22" s="58"/>
      <c r="MXG22" s="58"/>
      <c r="MXH22" s="58"/>
      <c r="MXI22" s="58"/>
      <c r="MXJ22" s="58"/>
      <c r="MXK22" s="58"/>
      <c r="MXL22" s="58"/>
      <c r="MXM22" s="58"/>
      <c r="MXN22" s="58"/>
      <c r="MXO22" s="58"/>
      <c r="MXP22" s="58"/>
      <c r="MXQ22" s="58"/>
      <c r="MXR22" s="58"/>
      <c r="MXS22" s="58"/>
      <c r="MXT22" s="58"/>
      <c r="MXU22" s="58"/>
      <c r="MXV22" s="58"/>
      <c r="MXW22" s="58"/>
      <c r="MXX22" s="58"/>
      <c r="MXY22" s="58"/>
      <c r="MXZ22" s="58"/>
      <c r="MYA22" s="58"/>
      <c r="MYB22" s="58"/>
      <c r="MYC22" s="58"/>
      <c r="MYD22" s="58"/>
      <c r="MYE22" s="58"/>
      <c r="MYF22" s="58"/>
      <c r="MYG22" s="58"/>
      <c r="MYH22" s="58"/>
      <c r="MYI22" s="58"/>
      <c r="MYJ22" s="58"/>
      <c r="MYK22" s="58"/>
      <c r="MYL22" s="58"/>
      <c r="MYM22" s="58"/>
      <c r="MYN22" s="58"/>
      <c r="MYO22" s="58"/>
      <c r="MYP22" s="58"/>
      <c r="MYQ22" s="58"/>
      <c r="MYR22" s="58"/>
      <c r="MYS22" s="58"/>
      <c r="MYT22" s="58"/>
      <c r="MYU22" s="58"/>
      <c r="MYV22" s="58"/>
      <c r="MYW22" s="58"/>
      <c r="MYX22" s="58"/>
      <c r="MYY22" s="58"/>
      <c r="MYZ22" s="58"/>
      <c r="MZA22" s="58"/>
      <c r="MZB22" s="58"/>
      <c r="MZC22" s="58"/>
      <c r="MZD22" s="58"/>
      <c r="MZE22" s="58"/>
      <c r="MZF22" s="58"/>
      <c r="MZG22" s="58"/>
      <c r="MZH22" s="58"/>
      <c r="MZI22" s="58"/>
      <c r="MZJ22" s="58"/>
      <c r="MZK22" s="58"/>
      <c r="MZL22" s="58"/>
      <c r="MZM22" s="58"/>
      <c r="MZN22" s="58"/>
      <c r="MZO22" s="58"/>
      <c r="MZP22" s="58"/>
      <c r="MZQ22" s="58"/>
      <c r="MZR22" s="58"/>
      <c r="MZS22" s="58"/>
      <c r="MZT22" s="58"/>
      <c r="MZU22" s="58"/>
      <c r="MZV22" s="58"/>
      <c r="MZW22" s="58"/>
      <c r="MZX22" s="58"/>
      <c r="MZY22" s="58"/>
      <c r="MZZ22" s="58"/>
      <c r="NAA22" s="58"/>
      <c r="NAB22" s="58"/>
      <c r="NAC22" s="58"/>
      <c r="NAD22" s="58"/>
      <c r="NAE22" s="58"/>
      <c r="NAF22" s="58"/>
      <c r="NAG22" s="58"/>
      <c r="NAH22" s="58"/>
      <c r="NAI22" s="58"/>
      <c r="NAJ22" s="58"/>
      <c r="NAK22" s="58"/>
      <c r="NAL22" s="58"/>
      <c r="NAM22" s="58"/>
      <c r="NAN22" s="58"/>
      <c r="NAO22" s="58"/>
      <c r="NAP22" s="58"/>
      <c r="NAQ22" s="58"/>
      <c r="NAR22" s="58"/>
      <c r="NAS22" s="58"/>
      <c r="NAT22" s="58"/>
      <c r="NAU22" s="58"/>
      <c r="NAV22" s="58"/>
      <c r="NAW22" s="58"/>
      <c r="NAX22" s="58"/>
      <c r="NAY22" s="58"/>
      <c r="NAZ22" s="58"/>
      <c r="NBA22" s="58"/>
      <c r="NBB22" s="58"/>
      <c r="NBC22" s="58"/>
      <c r="NBD22" s="58"/>
      <c r="NBE22" s="58"/>
      <c r="NBF22" s="58"/>
      <c r="NBG22" s="58"/>
      <c r="NBH22" s="58"/>
      <c r="NBI22" s="58"/>
      <c r="NBJ22" s="58"/>
      <c r="NBK22" s="58"/>
      <c r="NBL22" s="58"/>
      <c r="NBM22" s="58"/>
      <c r="NBN22" s="58"/>
      <c r="NBO22" s="58"/>
      <c r="NBP22" s="58"/>
      <c r="NBQ22" s="58"/>
      <c r="NBR22" s="58"/>
      <c r="NBS22" s="58"/>
      <c r="NBT22" s="58"/>
      <c r="NBU22" s="58"/>
      <c r="NBV22" s="58"/>
      <c r="NBW22" s="58"/>
      <c r="NBX22" s="58"/>
      <c r="NBY22" s="58"/>
      <c r="NBZ22" s="58"/>
      <c r="NCA22" s="58"/>
      <c r="NCB22" s="58"/>
      <c r="NCC22" s="58"/>
      <c r="NCD22" s="58"/>
      <c r="NCE22" s="58"/>
      <c r="NCF22" s="58"/>
      <c r="NCG22" s="58"/>
      <c r="NCH22" s="58"/>
      <c r="NCI22" s="58"/>
      <c r="NCJ22" s="58"/>
      <c r="NCK22" s="58"/>
      <c r="NCL22" s="58"/>
      <c r="NCM22" s="58"/>
      <c r="NCN22" s="58"/>
      <c r="NCO22" s="58"/>
      <c r="NCP22" s="58"/>
      <c r="NCQ22" s="58"/>
      <c r="NCR22" s="58"/>
      <c r="NCS22" s="58"/>
      <c r="NCT22" s="58"/>
      <c r="NCU22" s="58"/>
      <c r="NCV22" s="58"/>
      <c r="NCW22" s="58"/>
      <c r="NCX22" s="58"/>
      <c r="NCY22" s="58"/>
      <c r="NCZ22" s="58"/>
      <c r="NDA22" s="58"/>
      <c r="NDB22" s="58"/>
      <c r="NDC22" s="58"/>
      <c r="NDD22" s="58"/>
      <c r="NDE22" s="58"/>
      <c r="NDF22" s="58"/>
      <c r="NDG22" s="58"/>
      <c r="NDH22" s="58"/>
      <c r="NDI22" s="58"/>
      <c r="NDJ22" s="58"/>
      <c r="NDK22" s="58"/>
      <c r="NDL22" s="58"/>
      <c r="NDM22" s="58"/>
      <c r="NDN22" s="58"/>
      <c r="NDO22" s="58"/>
      <c r="NDP22" s="58"/>
      <c r="NDQ22" s="58"/>
      <c r="NDR22" s="58"/>
      <c r="NDS22" s="58"/>
      <c r="NDT22" s="58"/>
      <c r="NDU22" s="58"/>
      <c r="NDV22" s="58"/>
      <c r="NDW22" s="58"/>
      <c r="NDX22" s="58"/>
      <c r="NDY22" s="58"/>
      <c r="NDZ22" s="58"/>
      <c r="NEA22" s="58"/>
      <c r="NEB22" s="58"/>
      <c r="NEC22" s="58"/>
      <c r="NED22" s="58"/>
      <c r="NEE22" s="58"/>
      <c r="NEF22" s="58"/>
      <c r="NEG22" s="58"/>
      <c r="NEH22" s="58"/>
      <c r="NEI22" s="58"/>
      <c r="NEJ22" s="58"/>
      <c r="NEK22" s="58"/>
      <c r="NEL22" s="58"/>
      <c r="NEM22" s="58"/>
      <c r="NEN22" s="58"/>
      <c r="NEO22" s="58"/>
      <c r="NEP22" s="58"/>
      <c r="NEQ22" s="58"/>
      <c r="NER22" s="58"/>
      <c r="NES22" s="58"/>
      <c r="NET22" s="58"/>
      <c r="NEU22" s="58"/>
      <c r="NEV22" s="58"/>
      <c r="NEW22" s="58"/>
      <c r="NEX22" s="58"/>
      <c r="NEY22" s="58"/>
      <c r="NEZ22" s="58"/>
      <c r="NFA22" s="58"/>
      <c r="NFB22" s="58"/>
      <c r="NFC22" s="58"/>
      <c r="NFD22" s="58"/>
      <c r="NFE22" s="58"/>
      <c r="NFF22" s="58"/>
      <c r="NFG22" s="58"/>
      <c r="NFH22" s="58"/>
      <c r="NFI22" s="58"/>
      <c r="NFJ22" s="58"/>
      <c r="NFK22" s="58"/>
      <c r="NFL22" s="58"/>
      <c r="NFM22" s="58"/>
      <c r="NFN22" s="58"/>
      <c r="NFO22" s="58"/>
      <c r="NFP22" s="58"/>
      <c r="NFQ22" s="58"/>
      <c r="NFR22" s="58"/>
      <c r="NFS22" s="58"/>
      <c r="NFT22" s="58"/>
      <c r="NFU22" s="58"/>
      <c r="NFV22" s="58"/>
      <c r="NFW22" s="58"/>
      <c r="NFX22" s="58"/>
      <c r="NFY22" s="58"/>
      <c r="NFZ22" s="58"/>
      <c r="NGA22" s="58"/>
      <c r="NGB22" s="58"/>
      <c r="NGC22" s="58"/>
      <c r="NGD22" s="58"/>
      <c r="NGE22" s="58"/>
      <c r="NGF22" s="58"/>
      <c r="NGG22" s="58"/>
      <c r="NGH22" s="58"/>
      <c r="NGI22" s="58"/>
      <c r="NGJ22" s="58"/>
      <c r="NGK22" s="58"/>
      <c r="NGL22" s="58"/>
      <c r="NGM22" s="58"/>
      <c r="NGN22" s="58"/>
      <c r="NGO22" s="58"/>
      <c r="NGP22" s="58"/>
      <c r="NGQ22" s="58"/>
      <c r="NGR22" s="58"/>
      <c r="NGS22" s="58"/>
      <c r="NGT22" s="58"/>
      <c r="NGU22" s="58"/>
      <c r="NGV22" s="58"/>
      <c r="NGW22" s="58"/>
      <c r="NGX22" s="58"/>
      <c r="NGY22" s="58"/>
      <c r="NGZ22" s="58"/>
      <c r="NHA22" s="58"/>
      <c r="NHB22" s="58"/>
      <c r="NHC22" s="58"/>
      <c r="NHD22" s="58"/>
      <c r="NHE22" s="58"/>
      <c r="NHF22" s="58"/>
      <c r="NHG22" s="58"/>
      <c r="NHH22" s="58"/>
      <c r="NHI22" s="58"/>
      <c r="NHJ22" s="58"/>
      <c r="NHK22" s="58"/>
      <c r="NHL22" s="58"/>
      <c r="NHM22" s="58"/>
      <c r="NHN22" s="58"/>
      <c r="NHO22" s="58"/>
      <c r="NHP22" s="58"/>
      <c r="NHQ22" s="58"/>
      <c r="NHR22" s="58"/>
      <c r="NHS22" s="58"/>
      <c r="NHT22" s="58"/>
      <c r="NHU22" s="58"/>
      <c r="NHV22" s="58"/>
      <c r="NHW22" s="58"/>
      <c r="NHX22" s="58"/>
      <c r="NHY22" s="58"/>
      <c r="NHZ22" s="58"/>
      <c r="NIA22" s="58"/>
      <c r="NIB22" s="58"/>
      <c r="NIC22" s="58"/>
      <c r="NID22" s="58"/>
      <c r="NIE22" s="58"/>
      <c r="NIF22" s="58"/>
      <c r="NIG22" s="58"/>
      <c r="NIH22" s="58"/>
      <c r="NII22" s="58"/>
      <c r="NIJ22" s="58"/>
      <c r="NIK22" s="58"/>
      <c r="NIL22" s="58"/>
      <c r="NIM22" s="58"/>
      <c r="NIN22" s="58"/>
      <c r="NIO22" s="58"/>
      <c r="NIP22" s="58"/>
      <c r="NIQ22" s="58"/>
      <c r="NIR22" s="58"/>
      <c r="NIS22" s="58"/>
      <c r="NIT22" s="58"/>
      <c r="NIU22" s="58"/>
      <c r="NIV22" s="58"/>
      <c r="NIW22" s="58"/>
      <c r="NIX22" s="58"/>
      <c r="NIY22" s="58"/>
      <c r="NIZ22" s="58"/>
      <c r="NJA22" s="58"/>
      <c r="NJB22" s="58"/>
      <c r="NJC22" s="58"/>
      <c r="NJD22" s="58"/>
      <c r="NJE22" s="58"/>
      <c r="NJF22" s="58"/>
      <c r="NJG22" s="58"/>
      <c r="NJH22" s="58"/>
      <c r="NJI22" s="58"/>
      <c r="NJJ22" s="58"/>
      <c r="NJK22" s="58"/>
      <c r="NJL22" s="58"/>
      <c r="NJM22" s="58"/>
      <c r="NJN22" s="58"/>
      <c r="NJO22" s="58"/>
      <c r="NJP22" s="58"/>
      <c r="NJQ22" s="58"/>
      <c r="NJR22" s="58"/>
      <c r="NJS22" s="58"/>
      <c r="NJT22" s="58"/>
      <c r="NJU22" s="58"/>
      <c r="NJV22" s="58"/>
      <c r="NJW22" s="58"/>
      <c r="NJX22" s="58"/>
      <c r="NJY22" s="58"/>
      <c r="NJZ22" s="58"/>
      <c r="NKA22" s="58"/>
      <c r="NKB22" s="58"/>
      <c r="NKC22" s="58"/>
      <c r="NKD22" s="58"/>
      <c r="NKE22" s="58"/>
      <c r="NKF22" s="58"/>
      <c r="NKG22" s="58"/>
      <c r="NKH22" s="58"/>
      <c r="NKI22" s="58"/>
      <c r="NKJ22" s="58"/>
      <c r="NKK22" s="58"/>
      <c r="NKL22" s="58"/>
      <c r="NKM22" s="58"/>
      <c r="NKN22" s="58"/>
      <c r="NKO22" s="58"/>
      <c r="NKP22" s="58"/>
      <c r="NKQ22" s="58"/>
      <c r="NKR22" s="58"/>
      <c r="NKS22" s="58"/>
      <c r="NKT22" s="58"/>
      <c r="NKU22" s="58"/>
      <c r="NKV22" s="58"/>
      <c r="NKW22" s="58"/>
      <c r="NKX22" s="58"/>
      <c r="NKY22" s="58"/>
      <c r="NKZ22" s="58"/>
      <c r="NLA22" s="58"/>
      <c r="NLB22" s="58"/>
      <c r="NLC22" s="58"/>
      <c r="NLD22" s="58"/>
      <c r="NLE22" s="58"/>
      <c r="NLF22" s="58"/>
      <c r="NLG22" s="58"/>
      <c r="NLH22" s="58"/>
      <c r="NLI22" s="58"/>
      <c r="NLJ22" s="58"/>
      <c r="NLK22" s="58"/>
      <c r="NLL22" s="58"/>
      <c r="NLM22" s="58"/>
      <c r="NLN22" s="58"/>
      <c r="NLO22" s="58"/>
      <c r="NLP22" s="58"/>
      <c r="NLQ22" s="58"/>
      <c r="NLR22" s="58"/>
      <c r="NLS22" s="58"/>
      <c r="NLT22" s="58"/>
      <c r="NLU22" s="58"/>
      <c r="NLV22" s="58"/>
      <c r="NLW22" s="58"/>
      <c r="NLX22" s="58"/>
      <c r="NLY22" s="58"/>
      <c r="NLZ22" s="58"/>
      <c r="NMA22" s="58"/>
      <c r="NMB22" s="58"/>
      <c r="NMC22" s="58"/>
      <c r="NMD22" s="58"/>
      <c r="NME22" s="58"/>
      <c r="NMF22" s="58"/>
      <c r="NMG22" s="58"/>
      <c r="NMH22" s="58"/>
      <c r="NMI22" s="58"/>
      <c r="NMJ22" s="58"/>
      <c r="NMK22" s="58"/>
      <c r="NML22" s="58"/>
      <c r="NMM22" s="58"/>
      <c r="NMN22" s="58"/>
      <c r="NMO22" s="58"/>
      <c r="NMP22" s="58"/>
      <c r="NMQ22" s="58"/>
      <c r="NMR22" s="58"/>
      <c r="NMS22" s="58"/>
      <c r="NMT22" s="58"/>
      <c r="NMU22" s="58"/>
      <c r="NMV22" s="58"/>
      <c r="NMW22" s="58"/>
      <c r="NMX22" s="58"/>
      <c r="NMY22" s="58"/>
      <c r="NMZ22" s="58"/>
      <c r="NNA22" s="58"/>
      <c r="NNB22" s="58"/>
      <c r="NNC22" s="58"/>
      <c r="NND22" s="58"/>
      <c r="NNE22" s="58"/>
      <c r="NNF22" s="58"/>
      <c r="NNG22" s="58"/>
      <c r="NNH22" s="58"/>
      <c r="NNI22" s="58"/>
      <c r="NNJ22" s="58"/>
      <c r="NNK22" s="58"/>
      <c r="NNL22" s="58"/>
      <c r="NNM22" s="58"/>
      <c r="NNN22" s="58"/>
      <c r="NNO22" s="58"/>
      <c r="NNP22" s="58"/>
      <c r="NNQ22" s="58"/>
      <c r="NNR22" s="58"/>
      <c r="NNS22" s="58"/>
      <c r="NNT22" s="58"/>
      <c r="NNU22" s="58"/>
      <c r="NNV22" s="58"/>
      <c r="NNW22" s="58"/>
      <c r="NNX22" s="58"/>
      <c r="NNY22" s="58"/>
      <c r="NNZ22" s="58"/>
      <c r="NOA22" s="58"/>
      <c r="NOB22" s="58"/>
      <c r="NOC22" s="58"/>
      <c r="NOD22" s="58"/>
      <c r="NOE22" s="58"/>
      <c r="NOF22" s="58"/>
      <c r="NOG22" s="58"/>
      <c r="NOH22" s="58"/>
      <c r="NOI22" s="58"/>
      <c r="NOJ22" s="58"/>
      <c r="NOK22" s="58"/>
      <c r="NOL22" s="58"/>
      <c r="NOM22" s="58"/>
      <c r="NON22" s="58"/>
      <c r="NOO22" s="58"/>
      <c r="NOP22" s="58"/>
      <c r="NOQ22" s="58"/>
      <c r="NOR22" s="58"/>
      <c r="NOS22" s="58"/>
      <c r="NOT22" s="58"/>
      <c r="NOU22" s="58"/>
      <c r="NOV22" s="58"/>
      <c r="NOW22" s="58"/>
      <c r="NOX22" s="58"/>
      <c r="NOY22" s="58"/>
      <c r="NOZ22" s="58"/>
      <c r="NPA22" s="58"/>
      <c r="NPB22" s="58"/>
      <c r="NPC22" s="58"/>
      <c r="NPD22" s="58"/>
      <c r="NPE22" s="58"/>
      <c r="NPF22" s="58"/>
      <c r="NPG22" s="58"/>
      <c r="NPH22" s="58"/>
      <c r="NPI22" s="58"/>
      <c r="NPJ22" s="58"/>
      <c r="NPK22" s="58"/>
      <c r="NPL22" s="58"/>
      <c r="NPM22" s="58"/>
      <c r="NPN22" s="58"/>
      <c r="NPO22" s="58"/>
      <c r="NPP22" s="58"/>
      <c r="NPQ22" s="58"/>
      <c r="NPR22" s="58"/>
      <c r="NPS22" s="58"/>
      <c r="NPT22" s="58"/>
      <c r="NPU22" s="58"/>
      <c r="NPV22" s="58"/>
      <c r="NPW22" s="58"/>
      <c r="NPX22" s="58"/>
      <c r="NPY22" s="58"/>
      <c r="NPZ22" s="58"/>
      <c r="NQA22" s="58"/>
      <c r="NQB22" s="58"/>
      <c r="NQC22" s="58"/>
      <c r="NQD22" s="58"/>
      <c r="NQE22" s="58"/>
      <c r="NQF22" s="58"/>
      <c r="NQG22" s="58"/>
      <c r="NQH22" s="58"/>
      <c r="NQI22" s="58"/>
      <c r="NQJ22" s="58"/>
      <c r="NQK22" s="58"/>
      <c r="NQL22" s="58"/>
      <c r="NQM22" s="58"/>
      <c r="NQN22" s="58"/>
      <c r="NQO22" s="58"/>
      <c r="NQP22" s="58"/>
      <c r="NQQ22" s="58"/>
      <c r="NQR22" s="58"/>
      <c r="NQS22" s="58"/>
      <c r="NQT22" s="58"/>
      <c r="NQU22" s="58"/>
      <c r="NQV22" s="58"/>
      <c r="NQW22" s="58"/>
      <c r="NQX22" s="58"/>
      <c r="NQY22" s="58"/>
      <c r="NQZ22" s="58"/>
      <c r="NRA22" s="58"/>
      <c r="NRB22" s="58"/>
      <c r="NRC22" s="58"/>
      <c r="NRD22" s="58"/>
      <c r="NRE22" s="58"/>
      <c r="NRF22" s="58"/>
      <c r="NRG22" s="58"/>
      <c r="NRH22" s="58"/>
      <c r="NRI22" s="58"/>
      <c r="NRJ22" s="58"/>
      <c r="NRK22" s="58"/>
      <c r="NRL22" s="58"/>
      <c r="NRM22" s="58"/>
      <c r="NRN22" s="58"/>
      <c r="NRO22" s="58"/>
      <c r="NRP22" s="58"/>
      <c r="NRQ22" s="58"/>
      <c r="NRR22" s="58"/>
      <c r="NRS22" s="58"/>
      <c r="NRT22" s="58"/>
      <c r="NRU22" s="58"/>
      <c r="NRV22" s="58"/>
      <c r="NRW22" s="58"/>
      <c r="NRX22" s="58"/>
      <c r="NRY22" s="58"/>
      <c r="NRZ22" s="58"/>
      <c r="NSA22" s="58"/>
      <c r="NSB22" s="58"/>
      <c r="NSC22" s="58"/>
      <c r="NSD22" s="58"/>
      <c r="NSE22" s="58"/>
      <c r="NSF22" s="58"/>
      <c r="NSG22" s="58"/>
      <c r="NSH22" s="58"/>
      <c r="NSI22" s="58"/>
      <c r="NSJ22" s="58"/>
      <c r="NSK22" s="58"/>
      <c r="NSL22" s="58"/>
      <c r="NSM22" s="58"/>
      <c r="NSN22" s="58"/>
      <c r="NSO22" s="58"/>
      <c r="NSP22" s="58"/>
      <c r="NSQ22" s="58"/>
      <c r="NSR22" s="58"/>
      <c r="NSS22" s="58"/>
      <c r="NST22" s="58"/>
      <c r="NSU22" s="58"/>
      <c r="NSV22" s="58"/>
      <c r="NSW22" s="58"/>
      <c r="NSX22" s="58"/>
      <c r="NSY22" s="58"/>
      <c r="NSZ22" s="58"/>
      <c r="NTA22" s="58"/>
      <c r="NTB22" s="58"/>
      <c r="NTC22" s="58"/>
      <c r="NTD22" s="58"/>
      <c r="NTE22" s="58"/>
      <c r="NTF22" s="58"/>
      <c r="NTG22" s="58"/>
      <c r="NTH22" s="58"/>
      <c r="NTI22" s="58"/>
      <c r="NTJ22" s="58"/>
      <c r="NTK22" s="58"/>
      <c r="NTL22" s="58"/>
      <c r="NTM22" s="58"/>
      <c r="NTN22" s="58"/>
      <c r="NTO22" s="58"/>
      <c r="NTP22" s="58"/>
      <c r="NTQ22" s="58"/>
      <c r="NTR22" s="58"/>
      <c r="NTS22" s="58"/>
      <c r="NTT22" s="58"/>
      <c r="NTU22" s="58"/>
      <c r="NTV22" s="58"/>
      <c r="NTW22" s="58"/>
      <c r="NTX22" s="58"/>
      <c r="NTY22" s="58"/>
      <c r="NTZ22" s="58"/>
      <c r="NUA22" s="58"/>
      <c r="NUB22" s="58"/>
      <c r="NUC22" s="58"/>
      <c r="NUD22" s="58"/>
      <c r="NUE22" s="58"/>
      <c r="NUF22" s="58"/>
      <c r="NUG22" s="58"/>
      <c r="NUH22" s="58"/>
      <c r="NUI22" s="58"/>
      <c r="NUJ22" s="58"/>
      <c r="NUK22" s="58"/>
      <c r="NUL22" s="58"/>
      <c r="NUM22" s="58"/>
      <c r="NUN22" s="58"/>
      <c r="NUO22" s="58"/>
      <c r="NUP22" s="58"/>
      <c r="NUQ22" s="58"/>
      <c r="NUR22" s="58"/>
      <c r="NUS22" s="58"/>
      <c r="NUT22" s="58"/>
      <c r="NUU22" s="58"/>
      <c r="NUV22" s="58"/>
      <c r="NUW22" s="58"/>
      <c r="NUX22" s="58"/>
      <c r="NUY22" s="58"/>
      <c r="NUZ22" s="58"/>
      <c r="NVA22" s="58"/>
      <c r="NVB22" s="58"/>
      <c r="NVC22" s="58"/>
      <c r="NVD22" s="58"/>
      <c r="NVE22" s="58"/>
      <c r="NVF22" s="58"/>
      <c r="NVG22" s="58"/>
      <c r="NVH22" s="58"/>
      <c r="NVI22" s="58"/>
      <c r="NVJ22" s="58"/>
      <c r="NVK22" s="58"/>
      <c r="NVL22" s="58"/>
      <c r="NVM22" s="58"/>
      <c r="NVN22" s="58"/>
      <c r="NVO22" s="58"/>
      <c r="NVP22" s="58"/>
      <c r="NVQ22" s="58"/>
      <c r="NVR22" s="58"/>
      <c r="NVS22" s="58"/>
      <c r="NVT22" s="58"/>
      <c r="NVU22" s="58"/>
      <c r="NVV22" s="58"/>
      <c r="NVW22" s="58"/>
      <c r="NVX22" s="58"/>
      <c r="NVY22" s="58"/>
      <c r="NVZ22" s="58"/>
      <c r="NWA22" s="58"/>
      <c r="NWB22" s="58"/>
      <c r="NWC22" s="58"/>
      <c r="NWD22" s="58"/>
      <c r="NWE22" s="58"/>
      <c r="NWF22" s="58"/>
      <c r="NWG22" s="58"/>
      <c r="NWH22" s="58"/>
      <c r="NWI22" s="58"/>
      <c r="NWJ22" s="58"/>
      <c r="NWK22" s="58"/>
      <c r="NWL22" s="58"/>
      <c r="NWM22" s="58"/>
      <c r="NWN22" s="58"/>
      <c r="NWO22" s="58"/>
      <c r="NWP22" s="58"/>
      <c r="NWQ22" s="58"/>
      <c r="NWR22" s="58"/>
      <c r="NWS22" s="58"/>
      <c r="NWT22" s="58"/>
      <c r="NWU22" s="58"/>
      <c r="NWV22" s="58"/>
      <c r="NWW22" s="58"/>
      <c r="NWX22" s="58"/>
      <c r="NWY22" s="58"/>
      <c r="NWZ22" s="58"/>
      <c r="NXA22" s="58"/>
      <c r="NXB22" s="58"/>
      <c r="NXC22" s="58"/>
      <c r="NXD22" s="58"/>
      <c r="NXE22" s="58"/>
      <c r="NXF22" s="58"/>
      <c r="NXG22" s="58"/>
      <c r="NXH22" s="58"/>
      <c r="NXI22" s="58"/>
      <c r="NXJ22" s="58"/>
      <c r="NXK22" s="58"/>
      <c r="NXL22" s="58"/>
      <c r="NXM22" s="58"/>
      <c r="NXN22" s="58"/>
      <c r="NXO22" s="58"/>
      <c r="NXP22" s="58"/>
      <c r="NXQ22" s="58"/>
      <c r="NXR22" s="58"/>
      <c r="NXS22" s="58"/>
      <c r="NXT22" s="58"/>
      <c r="NXU22" s="58"/>
      <c r="NXV22" s="58"/>
      <c r="NXW22" s="58"/>
      <c r="NXX22" s="58"/>
      <c r="NXY22" s="58"/>
      <c r="NXZ22" s="58"/>
      <c r="NYA22" s="58"/>
      <c r="NYB22" s="58"/>
      <c r="NYC22" s="58"/>
      <c r="NYD22" s="58"/>
      <c r="NYE22" s="58"/>
      <c r="NYF22" s="58"/>
      <c r="NYG22" s="58"/>
      <c r="NYH22" s="58"/>
      <c r="NYI22" s="58"/>
      <c r="NYJ22" s="58"/>
      <c r="NYK22" s="58"/>
      <c r="NYL22" s="58"/>
      <c r="NYM22" s="58"/>
      <c r="NYN22" s="58"/>
      <c r="NYO22" s="58"/>
      <c r="NYP22" s="58"/>
      <c r="NYQ22" s="58"/>
      <c r="NYR22" s="58"/>
      <c r="NYS22" s="58"/>
      <c r="NYT22" s="58"/>
      <c r="NYU22" s="58"/>
      <c r="NYV22" s="58"/>
      <c r="NYW22" s="58"/>
      <c r="NYX22" s="58"/>
      <c r="NYY22" s="58"/>
      <c r="NYZ22" s="58"/>
      <c r="NZA22" s="58"/>
      <c r="NZB22" s="58"/>
      <c r="NZC22" s="58"/>
      <c r="NZD22" s="58"/>
      <c r="NZE22" s="58"/>
      <c r="NZF22" s="58"/>
      <c r="NZG22" s="58"/>
      <c r="NZH22" s="58"/>
      <c r="NZI22" s="58"/>
      <c r="NZJ22" s="58"/>
      <c r="NZK22" s="58"/>
      <c r="NZL22" s="58"/>
      <c r="NZM22" s="58"/>
      <c r="NZN22" s="58"/>
      <c r="NZO22" s="58"/>
      <c r="NZP22" s="58"/>
      <c r="NZQ22" s="58"/>
      <c r="NZR22" s="58"/>
      <c r="NZS22" s="58"/>
      <c r="NZT22" s="58"/>
      <c r="NZU22" s="58"/>
      <c r="NZV22" s="58"/>
      <c r="NZW22" s="58"/>
      <c r="NZX22" s="58"/>
      <c r="NZY22" s="58"/>
      <c r="NZZ22" s="58"/>
      <c r="OAA22" s="58"/>
      <c r="OAB22" s="58"/>
      <c r="OAC22" s="58"/>
      <c r="OAD22" s="58"/>
      <c r="OAE22" s="58"/>
      <c r="OAF22" s="58"/>
      <c r="OAG22" s="58"/>
      <c r="OAH22" s="58"/>
      <c r="OAI22" s="58"/>
      <c r="OAJ22" s="58"/>
      <c r="OAK22" s="58"/>
      <c r="OAL22" s="58"/>
      <c r="OAM22" s="58"/>
      <c r="OAN22" s="58"/>
      <c r="OAO22" s="58"/>
      <c r="OAP22" s="58"/>
      <c r="OAQ22" s="58"/>
      <c r="OAR22" s="58"/>
      <c r="OAS22" s="58"/>
      <c r="OAT22" s="58"/>
      <c r="OAU22" s="58"/>
      <c r="OAV22" s="58"/>
      <c r="OAW22" s="58"/>
      <c r="OAX22" s="58"/>
      <c r="OAY22" s="58"/>
      <c r="OAZ22" s="58"/>
      <c r="OBA22" s="58"/>
      <c r="OBB22" s="58"/>
      <c r="OBC22" s="58"/>
      <c r="OBD22" s="58"/>
      <c r="OBE22" s="58"/>
      <c r="OBF22" s="58"/>
      <c r="OBG22" s="58"/>
      <c r="OBH22" s="58"/>
      <c r="OBI22" s="58"/>
      <c r="OBJ22" s="58"/>
      <c r="OBK22" s="58"/>
      <c r="OBL22" s="58"/>
      <c r="OBM22" s="58"/>
      <c r="OBN22" s="58"/>
      <c r="OBO22" s="58"/>
      <c r="OBP22" s="58"/>
      <c r="OBQ22" s="58"/>
      <c r="OBR22" s="58"/>
      <c r="OBS22" s="58"/>
      <c r="OBT22" s="58"/>
      <c r="OBU22" s="58"/>
      <c r="OBV22" s="58"/>
      <c r="OBW22" s="58"/>
      <c r="OBX22" s="58"/>
      <c r="OBY22" s="58"/>
      <c r="OBZ22" s="58"/>
      <c r="OCA22" s="58"/>
      <c r="OCB22" s="58"/>
      <c r="OCC22" s="58"/>
      <c r="OCD22" s="58"/>
      <c r="OCE22" s="58"/>
      <c r="OCF22" s="58"/>
      <c r="OCG22" s="58"/>
      <c r="OCH22" s="58"/>
      <c r="OCI22" s="58"/>
      <c r="OCJ22" s="58"/>
      <c r="OCK22" s="58"/>
      <c r="OCL22" s="58"/>
      <c r="OCM22" s="58"/>
      <c r="OCN22" s="58"/>
      <c r="OCO22" s="58"/>
      <c r="OCP22" s="58"/>
      <c r="OCQ22" s="58"/>
      <c r="OCR22" s="58"/>
      <c r="OCS22" s="58"/>
      <c r="OCT22" s="58"/>
      <c r="OCU22" s="58"/>
      <c r="OCV22" s="58"/>
      <c r="OCW22" s="58"/>
      <c r="OCX22" s="58"/>
      <c r="OCY22" s="58"/>
      <c r="OCZ22" s="58"/>
      <c r="ODA22" s="58"/>
      <c r="ODB22" s="58"/>
      <c r="ODC22" s="58"/>
      <c r="ODD22" s="58"/>
      <c r="ODE22" s="58"/>
      <c r="ODF22" s="58"/>
      <c r="ODG22" s="58"/>
      <c r="ODH22" s="58"/>
      <c r="ODI22" s="58"/>
      <c r="ODJ22" s="58"/>
      <c r="ODK22" s="58"/>
      <c r="ODL22" s="58"/>
      <c r="ODM22" s="58"/>
      <c r="ODN22" s="58"/>
      <c r="ODO22" s="58"/>
      <c r="ODP22" s="58"/>
      <c r="ODQ22" s="58"/>
      <c r="ODR22" s="58"/>
      <c r="ODS22" s="58"/>
      <c r="ODT22" s="58"/>
      <c r="ODU22" s="58"/>
      <c r="ODV22" s="58"/>
      <c r="ODW22" s="58"/>
      <c r="ODX22" s="58"/>
      <c r="ODY22" s="58"/>
      <c r="ODZ22" s="58"/>
      <c r="OEA22" s="58"/>
      <c r="OEB22" s="58"/>
      <c r="OEC22" s="58"/>
      <c r="OED22" s="58"/>
      <c r="OEE22" s="58"/>
      <c r="OEF22" s="58"/>
      <c r="OEG22" s="58"/>
      <c r="OEH22" s="58"/>
      <c r="OEI22" s="58"/>
      <c r="OEJ22" s="58"/>
      <c r="OEK22" s="58"/>
      <c r="OEL22" s="58"/>
      <c r="OEM22" s="58"/>
      <c r="OEN22" s="58"/>
      <c r="OEO22" s="58"/>
      <c r="OEP22" s="58"/>
      <c r="OEQ22" s="58"/>
      <c r="OER22" s="58"/>
      <c r="OES22" s="58"/>
      <c r="OET22" s="58"/>
      <c r="OEU22" s="58"/>
      <c r="OEV22" s="58"/>
      <c r="OEW22" s="58"/>
      <c r="OEX22" s="58"/>
      <c r="OEY22" s="58"/>
      <c r="OEZ22" s="58"/>
      <c r="OFA22" s="58"/>
      <c r="OFB22" s="58"/>
      <c r="OFC22" s="58"/>
      <c r="OFD22" s="58"/>
      <c r="OFE22" s="58"/>
      <c r="OFF22" s="58"/>
      <c r="OFG22" s="58"/>
      <c r="OFH22" s="58"/>
      <c r="OFI22" s="58"/>
      <c r="OFJ22" s="58"/>
      <c r="OFK22" s="58"/>
      <c r="OFL22" s="58"/>
      <c r="OFM22" s="58"/>
      <c r="OFN22" s="58"/>
      <c r="OFO22" s="58"/>
      <c r="OFP22" s="58"/>
      <c r="OFQ22" s="58"/>
      <c r="OFR22" s="58"/>
      <c r="OFS22" s="58"/>
      <c r="OFT22" s="58"/>
      <c r="OFU22" s="58"/>
      <c r="OFV22" s="58"/>
      <c r="OFW22" s="58"/>
      <c r="OFX22" s="58"/>
      <c r="OFY22" s="58"/>
      <c r="OFZ22" s="58"/>
      <c r="OGA22" s="58"/>
      <c r="OGB22" s="58"/>
      <c r="OGC22" s="58"/>
      <c r="OGD22" s="58"/>
      <c r="OGE22" s="58"/>
      <c r="OGF22" s="58"/>
      <c r="OGG22" s="58"/>
      <c r="OGH22" s="58"/>
      <c r="OGI22" s="58"/>
      <c r="OGJ22" s="58"/>
      <c r="OGK22" s="58"/>
      <c r="OGL22" s="58"/>
      <c r="OGM22" s="58"/>
      <c r="OGN22" s="58"/>
      <c r="OGO22" s="58"/>
      <c r="OGP22" s="58"/>
      <c r="OGQ22" s="58"/>
      <c r="OGR22" s="58"/>
      <c r="OGS22" s="58"/>
      <c r="OGT22" s="58"/>
      <c r="OGU22" s="58"/>
      <c r="OGV22" s="58"/>
      <c r="OGW22" s="58"/>
      <c r="OGX22" s="58"/>
      <c r="OGY22" s="58"/>
      <c r="OGZ22" s="58"/>
      <c r="OHA22" s="58"/>
      <c r="OHB22" s="58"/>
      <c r="OHC22" s="58"/>
      <c r="OHD22" s="58"/>
      <c r="OHE22" s="58"/>
      <c r="OHF22" s="58"/>
      <c r="OHG22" s="58"/>
      <c r="OHH22" s="58"/>
      <c r="OHI22" s="58"/>
      <c r="OHJ22" s="58"/>
      <c r="OHK22" s="58"/>
      <c r="OHL22" s="58"/>
      <c r="OHM22" s="58"/>
      <c r="OHN22" s="58"/>
      <c r="OHO22" s="58"/>
      <c r="OHP22" s="58"/>
      <c r="OHQ22" s="58"/>
      <c r="OHR22" s="58"/>
      <c r="OHS22" s="58"/>
      <c r="OHT22" s="58"/>
      <c r="OHU22" s="58"/>
      <c r="OHV22" s="58"/>
      <c r="OHW22" s="58"/>
      <c r="OHX22" s="58"/>
      <c r="OHY22" s="58"/>
      <c r="OHZ22" s="58"/>
      <c r="OIA22" s="58"/>
      <c r="OIB22" s="58"/>
      <c r="OIC22" s="58"/>
      <c r="OID22" s="58"/>
      <c r="OIE22" s="58"/>
      <c r="OIF22" s="58"/>
      <c r="OIG22" s="58"/>
      <c r="OIH22" s="58"/>
      <c r="OII22" s="58"/>
      <c r="OIJ22" s="58"/>
      <c r="OIK22" s="58"/>
      <c r="OIL22" s="58"/>
      <c r="OIM22" s="58"/>
      <c r="OIN22" s="58"/>
      <c r="OIO22" s="58"/>
      <c r="OIP22" s="58"/>
      <c r="OIQ22" s="58"/>
      <c r="OIR22" s="58"/>
      <c r="OIS22" s="58"/>
      <c r="OIT22" s="58"/>
      <c r="OIU22" s="58"/>
      <c r="OIV22" s="58"/>
      <c r="OIW22" s="58"/>
      <c r="OIX22" s="58"/>
      <c r="OIY22" s="58"/>
      <c r="OIZ22" s="58"/>
      <c r="OJA22" s="58"/>
      <c r="OJB22" s="58"/>
      <c r="OJC22" s="58"/>
      <c r="OJD22" s="58"/>
      <c r="OJE22" s="58"/>
      <c r="OJF22" s="58"/>
      <c r="OJG22" s="58"/>
      <c r="OJH22" s="58"/>
      <c r="OJI22" s="58"/>
      <c r="OJJ22" s="58"/>
      <c r="OJK22" s="58"/>
      <c r="OJL22" s="58"/>
      <c r="OJM22" s="58"/>
      <c r="OJN22" s="58"/>
      <c r="OJO22" s="58"/>
      <c r="OJP22" s="58"/>
      <c r="OJQ22" s="58"/>
      <c r="OJR22" s="58"/>
      <c r="OJS22" s="58"/>
      <c r="OJT22" s="58"/>
      <c r="OJU22" s="58"/>
      <c r="OJV22" s="58"/>
      <c r="OJW22" s="58"/>
      <c r="OJX22" s="58"/>
      <c r="OJY22" s="58"/>
      <c r="OJZ22" s="58"/>
      <c r="OKA22" s="58"/>
      <c r="OKB22" s="58"/>
      <c r="OKC22" s="58"/>
      <c r="OKD22" s="58"/>
      <c r="OKE22" s="58"/>
      <c r="OKF22" s="58"/>
      <c r="OKG22" s="58"/>
      <c r="OKH22" s="58"/>
      <c r="OKI22" s="58"/>
      <c r="OKJ22" s="58"/>
      <c r="OKK22" s="58"/>
      <c r="OKL22" s="58"/>
      <c r="OKM22" s="58"/>
      <c r="OKN22" s="58"/>
      <c r="OKO22" s="58"/>
      <c r="OKP22" s="58"/>
      <c r="OKQ22" s="58"/>
      <c r="OKR22" s="58"/>
      <c r="OKS22" s="58"/>
      <c r="OKT22" s="58"/>
      <c r="OKU22" s="58"/>
      <c r="OKV22" s="58"/>
      <c r="OKW22" s="58"/>
      <c r="OKX22" s="58"/>
      <c r="OKY22" s="58"/>
      <c r="OKZ22" s="58"/>
      <c r="OLA22" s="58"/>
      <c r="OLB22" s="58"/>
      <c r="OLC22" s="58"/>
      <c r="OLD22" s="58"/>
      <c r="OLE22" s="58"/>
      <c r="OLF22" s="58"/>
      <c r="OLG22" s="58"/>
      <c r="OLH22" s="58"/>
      <c r="OLI22" s="58"/>
      <c r="OLJ22" s="58"/>
      <c r="OLK22" s="58"/>
      <c r="OLL22" s="58"/>
      <c r="OLM22" s="58"/>
      <c r="OLN22" s="58"/>
      <c r="OLO22" s="58"/>
      <c r="OLP22" s="58"/>
      <c r="OLQ22" s="58"/>
      <c r="OLR22" s="58"/>
      <c r="OLS22" s="58"/>
      <c r="OLT22" s="58"/>
      <c r="OLU22" s="58"/>
      <c r="OLV22" s="58"/>
      <c r="OLW22" s="58"/>
      <c r="OLX22" s="58"/>
      <c r="OLY22" s="58"/>
      <c r="OLZ22" s="58"/>
      <c r="OMA22" s="58"/>
      <c r="OMB22" s="58"/>
      <c r="OMC22" s="58"/>
      <c r="OMD22" s="58"/>
      <c r="OME22" s="58"/>
      <c r="OMF22" s="58"/>
      <c r="OMG22" s="58"/>
      <c r="OMH22" s="58"/>
      <c r="OMI22" s="58"/>
      <c r="OMJ22" s="58"/>
      <c r="OMK22" s="58"/>
      <c r="OML22" s="58"/>
      <c r="OMM22" s="58"/>
      <c r="OMN22" s="58"/>
      <c r="OMO22" s="58"/>
      <c r="OMP22" s="58"/>
      <c r="OMQ22" s="58"/>
      <c r="OMR22" s="58"/>
      <c r="OMS22" s="58"/>
      <c r="OMT22" s="58"/>
      <c r="OMU22" s="58"/>
      <c r="OMV22" s="58"/>
      <c r="OMW22" s="58"/>
      <c r="OMX22" s="58"/>
      <c r="OMY22" s="58"/>
      <c r="OMZ22" s="58"/>
      <c r="ONA22" s="58"/>
      <c r="ONB22" s="58"/>
      <c r="ONC22" s="58"/>
      <c r="OND22" s="58"/>
      <c r="ONE22" s="58"/>
      <c r="ONF22" s="58"/>
      <c r="ONG22" s="58"/>
      <c r="ONH22" s="58"/>
      <c r="ONI22" s="58"/>
      <c r="ONJ22" s="58"/>
      <c r="ONK22" s="58"/>
      <c r="ONL22" s="58"/>
      <c r="ONM22" s="58"/>
      <c r="ONN22" s="58"/>
      <c r="ONO22" s="58"/>
      <c r="ONP22" s="58"/>
      <c r="ONQ22" s="58"/>
      <c r="ONR22" s="58"/>
      <c r="ONS22" s="58"/>
      <c r="ONT22" s="58"/>
      <c r="ONU22" s="58"/>
      <c r="ONV22" s="58"/>
      <c r="ONW22" s="58"/>
      <c r="ONX22" s="58"/>
      <c r="ONY22" s="58"/>
      <c r="ONZ22" s="58"/>
      <c r="OOA22" s="58"/>
      <c r="OOB22" s="58"/>
      <c r="OOC22" s="58"/>
      <c r="OOD22" s="58"/>
      <c r="OOE22" s="58"/>
      <c r="OOF22" s="58"/>
      <c r="OOG22" s="58"/>
      <c r="OOH22" s="58"/>
      <c r="OOI22" s="58"/>
      <c r="OOJ22" s="58"/>
      <c r="OOK22" s="58"/>
      <c r="OOL22" s="58"/>
      <c r="OOM22" s="58"/>
      <c r="OON22" s="58"/>
      <c r="OOO22" s="58"/>
      <c r="OOP22" s="58"/>
      <c r="OOQ22" s="58"/>
      <c r="OOR22" s="58"/>
      <c r="OOS22" s="58"/>
      <c r="OOT22" s="58"/>
      <c r="OOU22" s="58"/>
      <c r="OOV22" s="58"/>
      <c r="OOW22" s="58"/>
      <c r="OOX22" s="58"/>
      <c r="OOY22" s="58"/>
      <c r="OOZ22" s="58"/>
      <c r="OPA22" s="58"/>
      <c r="OPB22" s="58"/>
      <c r="OPC22" s="58"/>
      <c r="OPD22" s="58"/>
      <c r="OPE22" s="58"/>
      <c r="OPF22" s="58"/>
      <c r="OPG22" s="58"/>
      <c r="OPH22" s="58"/>
      <c r="OPI22" s="58"/>
      <c r="OPJ22" s="58"/>
      <c r="OPK22" s="58"/>
      <c r="OPL22" s="58"/>
      <c r="OPM22" s="58"/>
      <c r="OPN22" s="58"/>
      <c r="OPO22" s="58"/>
      <c r="OPP22" s="58"/>
      <c r="OPQ22" s="58"/>
      <c r="OPR22" s="58"/>
      <c r="OPS22" s="58"/>
      <c r="OPT22" s="58"/>
      <c r="OPU22" s="58"/>
      <c r="OPV22" s="58"/>
      <c r="OPW22" s="58"/>
      <c r="OPX22" s="58"/>
      <c r="OPY22" s="58"/>
      <c r="OPZ22" s="58"/>
      <c r="OQA22" s="58"/>
      <c r="OQB22" s="58"/>
      <c r="OQC22" s="58"/>
      <c r="OQD22" s="58"/>
      <c r="OQE22" s="58"/>
      <c r="OQF22" s="58"/>
      <c r="OQG22" s="58"/>
      <c r="OQH22" s="58"/>
      <c r="OQI22" s="58"/>
      <c r="OQJ22" s="58"/>
      <c r="OQK22" s="58"/>
      <c r="OQL22" s="58"/>
      <c r="OQM22" s="58"/>
      <c r="OQN22" s="58"/>
      <c r="OQO22" s="58"/>
      <c r="OQP22" s="58"/>
      <c r="OQQ22" s="58"/>
      <c r="OQR22" s="58"/>
      <c r="OQS22" s="58"/>
      <c r="OQT22" s="58"/>
      <c r="OQU22" s="58"/>
      <c r="OQV22" s="58"/>
      <c r="OQW22" s="58"/>
      <c r="OQX22" s="58"/>
      <c r="OQY22" s="58"/>
      <c r="OQZ22" s="58"/>
      <c r="ORA22" s="58"/>
      <c r="ORB22" s="58"/>
      <c r="ORC22" s="58"/>
      <c r="ORD22" s="58"/>
      <c r="ORE22" s="58"/>
      <c r="ORF22" s="58"/>
      <c r="ORG22" s="58"/>
      <c r="ORH22" s="58"/>
      <c r="ORI22" s="58"/>
      <c r="ORJ22" s="58"/>
      <c r="ORK22" s="58"/>
      <c r="ORL22" s="58"/>
      <c r="ORM22" s="58"/>
      <c r="ORN22" s="58"/>
      <c r="ORO22" s="58"/>
      <c r="ORP22" s="58"/>
      <c r="ORQ22" s="58"/>
      <c r="ORR22" s="58"/>
      <c r="ORS22" s="58"/>
      <c r="ORT22" s="58"/>
      <c r="ORU22" s="58"/>
      <c r="ORV22" s="58"/>
      <c r="ORW22" s="58"/>
      <c r="ORX22" s="58"/>
      <c r="ORY22" s="58"/>
      <c r="ORZ22" s="58"/>
      <c r="OSA22" s="58"/>
      <c r="OSB22" s="58"/>
      <c r="OSC22" s="58"/>
      <c r="OSD22" s="58"/>
      <c r="OSE22" s="58"/>
      <c r="OSF22" s="58"/>
      <c r="OSG22" s="58"/>
      <c r="OSH22" s="58"/>
      <c r="OSI22" s="58"/>
      <c r="OSJ22" s="58"/>
      <c r="OSK22" s="58"/>
      <c r="OSL22" s="58"/>
      <c r="OSM22" s="58"/>
      <c r="OSN22" s="58"/>
      <c r="OSO22" s="58"/>
      <c r="OSP22" s="58"/>
      <c r="OSQ22" s="58"/>
      <c r="OSR22" s="58"/>
      <c r="OSS22" s="58"/>
      <c r="OST22" s="58"/>
      <c r="OSU22" s="58"/>
      <c r="OSV22" s="58"/>
      <c r="OSW22" s="58"/>
      <c r="OSX22" s="58"/>
      <c r="OSY22" s="58"/>
      <c r="OSZ22" s="58"/>
      <c r="OTA22" s="58"/>
      <c r="OTB22" s="58"/>
      <c r="OTC22" s="58"/>
      <c r="OTD22" s="58"/>
      <c r="OTE22" s="58"/>
      <c r="OTF22" s="58"/>
      <c r="OTG22" s="58"/>
      <c r="OTH22" s="58"/>
      <c r="OTI22" s="58"/>
      <c r="OTJ22" s="58"/>
      <c r="OTK22" s="58"/>
      <c r="OTL22" s="58"/>
      <c r="OTM22" s="58"/>
      <c r="OTN22" s="58"/>
      <c r="OTO22" s="58"/>
      <c r="OTP22" s="58"/>
      <c r="OTQ22" s="58"/>
      <c r="OTR22" s="58"/>
      <c r="OTS22" s="58"/>
      <c r="OTT22" s="58"/>
      <c r="OTU22" s="58"/>
      <c r="OTV22" s="58"/>
      <c r="OTW22" s="58"/>
      <c r="OTX22" s="58"/>
      <c r="OTY22" s="58"/>
      <c r="OTZ22" s="58"/>
      <c r="OUA22" s="58"/>
      <c r="OUB22" s="58"/>
      <c r="OUC22" s="58"/>
      <c r="OUD22" s="58"/>
      <c r="OUE22" s="58"/>
      <c r="OUF22" s="58"/>
      <c r="OUG22" s="58"/>
      <c r="OUH22" s="58"/>
      <c r="OUI22" s="58"/>
      <c r="OUJ22" s="58"/>
      <c r="OUK22" s="58"/>
      <c r="OUL22" s="58"/>
      <c r="OUM22" s="58"/>
      <c r="OUN22" s="58"/>
      <c r="OUO22" s="58"/>
      <c r="OUP22" s="58"/>
      <c r="OUQ22" s="58"/>
      <c r="OUR22" s="58"/>
      <c r="OUS22" s="58"/>
      <c r="OUT22" s="58"/>
      <c r="OUU22" s="58"/>
      <c r="OUV22" s="58"/>
      <c r="OUW22" s="58"/>
      <c r="OUX22" s="58"/>
      <c r="OUY22" s="58"/>
      <c r="OUZ22" s="58"/>
      <c r="OVA22" s="58"/>
      <c r="OVB22" s="58"/>
      <c r="OVC22" s="58"/>
      <c r="OVD22" s="58"/>
      <c r="OVE22" s="58"/>
      <c r="OVF22" s="58"/>
      <c r="OVG22" s="58"/>
      <c r="OVH22" s="58"/>
      <c r="OVI22" s="58"/>
      <c r="OVJ22" s="58"/>
      <c r="OVK22" s="58"/>
      <c r="OVL22" s="58"/>
      <c r="OVM22" s="58"/>
      <c r="OVN22" s="58"/>
      <c r="OVO22" s="58"/>
      <c r="OVP22" s="58"/>
      <c r="OVQ22" s="58"/>
      <c r="OVR22" s="58"/>
      <c r="OVS22" s="58"/>
      <c r="OVT22" s="58"/>
      <c r="OVU22" s="58"/>
      <c r="OVV22" s="58"/>
      <c r="OVW22" s="58"/>
      <c r="OVX22" s="58"/>
      <c r="OVY22" s="58"/>
      <c r="OVZ22" s="58"/>
      <c r="OWA22" s="58"/>
      <c r="OWB22" s="58"/>
      <c r="OWC22" s="58"/>
      <c r="OWD22" s="58"/>
      <c r="OWE22" s="58"/>
      <c r="OWF22" s="58"/>
      <c r="OWG22" s="58"/>
      <c r="OWH22" s="58"/>
      <c r="OWI22" s="58"/>
      <c r="OWJ22" s="58"/>
      <c r="OWK22" s="58"/>
      <c r="OWL22" s="58"/>
      <c r="OWM22" s="58"/>
      <c r="OWN22" s="58"/>
      <c r="OWO22" s="58"/>
      <c r="OWP22" s="58"/>
      <c r="OWQ22" s="58"/>
      <c r="OWR22" s="58"/>
      <c r="OWS22" s="58"/>
      <c r="OWT22" s="58"/>
      <c r="OWU22" s="58"/>
      <c r="OWV22" s="58"/>
      <c r="OWW22" s="58"/>
      <c r="OWX22" s="58"/>
      <c r="OWY22" s="58"/>
      <c r="OWZ22" s="58"/>
      <c r="OXA22" s="58"/>
      <c r="OXB22" s="58"/>
      <c r="OXC22" s="58"/>
      <c r="OXD22" s="58"/>
      <c r="OXE22" s="58"/>
      <c r="OXF22" s="58"/>
      <c r="OXG22" s="58"/>
      <c r="OXH22" s="58"/>
      <c r="OXI22" s="58"/>
      <c r="OXJ22" s="58"/>
      <c r="OXK22" s="58"/>
      <c r="OXL22" s="58"/>
      <c r="OXM22" s="58"/>
      <c r="OXN22" s="58"/>
      <c r="OXO22" s="58"/>
      <c r="OXP22" s="58"/>
      <c r="OXQ22" s="58"/>
      <c r="OXR22" s="58"/>
      <c r="OXS22" s="58"/>
      <c r="OXT22" s="58"/>
      <c r="OXU22" s="58"/>
      <c r="OXV22" s="58"/>
      <c r="OXW22" s="58"/>
      <c r="OXX22" s="58"/>
      <c r="OXY22" s="58"/>
      <c r="OXZ22" s="58"/>
      <c r="OYA22" s="58"/>
      <c r="OYB22" s="58"/>
      <c r="OYC22" s="58"/>
      <c r="OYD22" s="58"/>
      <c r="OYE22" s="58"/>
      <c r="OYF22" s="58"/>
      <c r="OYG22" s="58"/>
      <c r="OYH22" s="58"/>
      <c r="OYI22" s="58"/>
      <c r="OYJ22" s="58"/>
      <c r="OYK22" s="58"/>
      <c r="OYL22" s="58"/>
      <c r="OYM22" s="58"/>
      <c r="OYN22" s="58"/>
      <c r="OYO22" s="58"/>
      <c r="OYP22" s="58"/>
      <c r="OYQ22" s="58"/>
      <c r="OYR22" s="58"/>
      <c r="OYS22" s="58"/>
      <c r="OYT22" s="58"/>
      <c r="OYU22" s="58"/>
      <c r="OYV22" s="58"/>
      <c r="OYW22" s="58"/>
      <c r="OYX22" s="58"/>
      <c r="OYY22" s="58"/>
      <c r="OYZ22" s="58"/>
      <c r="OZA22" s="58"/>
      <c r="OZB22" s="58"/>
      <c r="OZC22" s="58"/>
      <c r="OZD22" s="58"/>
      <c r="OZE22" s="58"/>
      <c r="OZF22" s="58"/>
      <c r="OZG22" s="58"/>
      <c r="OZH22" s="58"/>
      <c r="OZI22" s="58"/>
      <c r="OZJ22" s="58"/>
      <c r="OZK22" s="58"/>
      <c r="OZL22" s="58"/>
      <c r="OZM22" s="58"/>
      <c r="OZN22" s="58"/>
      <c r="OZO22" s="58"/>
      <c r="OZP22" s="58"/>
      <c r="OZQ22" s="58"/>
      <c r="OZR22" s="58"/>
      <c r="OZS22" s="58"/>
      <c r="OZT22" s="58"/>
      <c r="OZU22" s="58"/>
      <c r="OZV22" s="58"/>
      <c r="OZW22" s="58"/>
      <c r="OZX22" s="58"/>
      <c r="OZY22" s="58"/>
      <c r="OZZ22" s="58"/>
      <c r="PAA22" s="58"/>
      <c r="PAB22" s="58"/>
      <c r="PAC22" s="58"/>
      <c r="PAD22" s="58"/>
      <c r="PAE22" s="58"/>
      <c r="PAF22" s="58"/>
      <c r="PAG22" s="58"/>
      <c r="PAH22" s="58"/>
      <c r="PAI22" s="58"/>
      <c r="PAJ22" s="58"/>
      <c r="PAK22" s="58"/>
      <c r="PAL22" s="58"/>
      <c r="PAM22" s="58"/>
      <c r="PAN22" s="58"/>
      <c r="PAO22" s="58"/>
      <c r="PAP22" s="58"/>
      <c r="PAQ22" s="58"/>
      <c r="PAR22" s="58"/>
      <c r="PAS22" s="58"/>
      <c r="PAT22" s="58"/>
      <c r="PAU22" s="58"/>
      <c r="PAV22" s="58"/>
      <c r="PAW22" s="58"/>
      <c r="PAX22" s="58"/>
      <c r="PAY22" s="58"/>
      <c r="PAZ22" s="58"/>
      <c r="PBA22" s="58"/>
      <c r="PBB22" s="58"/>
      <c r="PBC22" s="58"/>
      <c r="PBD22" s="58"/>
      <c r="PBE22" s="58"/>
      <c r="PBF22" s="58"/>
      <c r="PBG22" s="58"/>
      <c r="PBH22" s="58"/>
      <c r="PBI22" s="58"/>
      <c r="PBJ22" s="58"/>
      <c r="PBK22" s="58"/>
      <c r="PBL22" s="58"/>
      <c r="PBM22" s="58"/>
      <c r="PBN22" s="58"/>
      <c r="PBO22" s="58"/>
      <c r="PBP22" s="58"/>
      <c r="PBQ22" s="58"/>
      <c r="PBR22" s="58"/>
      <c r="PBS22" s="58"/>
      <c r="PBT22" s="58"/>
      <c r="PBU22" s="58"/>
      <c r="PBV22" s="58"/>
      <c r="PBW22" s="58"/>
      <c r="PBX22" s="58"/>
      <c r="PBY22" s="58"/>
      <c r="PBZ22" s="58"/>
      <c r="PCA22" s="58"/>
      <c r="PCB22" s="58"/>
      <c r="PCC22" s="58"/>
      <c r="PCD22" s="58"/>
      <c r="PCE22" s="58"/>
      <c r="PCF22" s="58"/>
      <c r="PCG22" s="58"/>
      <c r="PCH22" s="58"/>
      <c r="PCI22" s="58"/>
      <c r="PCJ22" s="58"/>
      <c r="PCK22" s="58"/>
      <c r="PCL22" s="58"/>
      <c r="PCM22" s="58"/>
      <c r="PCN22" s="58"/>
      <c r="PCO22" s="58"/>
      <c r="PCP22" s="58"/>
      <c r="PCQ22" s="58"/>
      <c r="PCR22" s="58"/>
      <c r="PCS22" s="58"/>
      <c r="PCT22" s="58"/>
      <c r="PCU22" s="58"/>
      <c r="PCV22" s="58"/>
      <c r="PCW22" s="58"/>
      <c r="PCX22" s="58"/>
      <c r="PCY22" s="58"/>
      <c r="PCZ22" s="58"/>
      <c r="PDA22" s="58"/>
      <c r="PDB22" s="58"/>
      <c r="PDC22" s="58"/>
      <c r="PDD22" s="58"/>
      <c r="PDE22" s="58"/>
      <c r="PDF22" s="58"/>
      <c r="PDG22" s="58"/>
      <c r="PDH22" s="58"/>
      <c r="PDI22" s="58"/>
      <c r="PDJ22" s="58"/>
      <c r="PDK22" s="58"/>
      <c r="PDL22" s="58"/>
      <c r="PDM22" s="58"/>
      <c r="PDN22" s="58"/>
      <c r="PDO22" s="58"/>
      <c r="PDP22" s="58"/>
      <c r="PDQ22" s="58"/>
      <c r="PDR22" s="58"/>
      <c r="PDS22" s="58"/>
      <c r="PDT22" s="58"/>
      <c r="PDU22" s="58"/>
      <c r="PDV22" s="58"/>
      <c r="PDW22" s="58"/>
      <c r="PDX22" s="58"/>
      <c r="PDY22" s="58"/>
      <c r="PDZ22" s="58"/>
      <c r="PEA22" s="58"/>
      <c r="PEB22" s="58"/>
      <c r="PEC22" s="58"/>
      <c r="PED22" s="58"/>
      <c r="PEE22" s="58"/>
      <c r="PEF22" s="58"/>
      <c r="PEG22" s="58"/>
      <c r="PEH22" s="58"/>
      <c r="PEI22" s="58"/>
      <c r="PEJ22" s="58"/>
      <c r="PEK22" s="58"/>
      <c r="PEL22" s="58"/>
      <c r="PEM22" s="58"/>
      <c r="PEN22" s="58"/>
      <c r="PEO22" s="58"/>
      <c r="PEP22" s="58"/>
      <c r="PEQ22" s="58"/>
      <c r="PER22" s="58"/>
      <c r="PES22" s="58"/>
      <c r="PET22" s="58"/>
      <c r="PEU22" s="58"/>
      <c r="PEV22" s="58"/>
      <c r="PEW22" s="58"/>
      <c r="PEX22" s="58"/>
      <c r="PEY22" s="58"/>
      <c r="PEZ22" s="58"/>
      <c r="PFA22" s="58"/>
      <c r="PFB22" s="58"/>
      <c r="PFC22" s="58"/>
      <c r="PFD22" s="58"/>
      <c r="PFE22" s="58"/>
      <c r="PFF22" s="58"/>
      <c r="PFG22" s="58"/>
      <c r="PFH22" s="58"/>
      <c r="PFI22" s="58"/>
      <c r="PFJ22" s="58"/>
      <c r="PFK22" s="58"/>
      <c r="PFL22" s="58"/>
      <c r="PFM22" s="58"/>
      <c r="PFN22" s="58"/>
      <c r="PFO22" s="58"/>
      <c r="PFP22" s="58"/>
      <c r="PFQ22" s="58"/>
      <c r="PFR22" s="58"/>
      <c r="PFS22" s="58"/>
      <c r="PFT22" s="58"/>
      <c r="PFU22" s="58"/>
      <c r="PFV22" s="58"/>
      <c r="PFW22" s="58"/>
      <c r="PFX22" s="58"/>
      <c r="PFY22" s="58"/>
      <c r="PFZ22" s="58"/>
      <c r="PGA22" s="58"/>
      <c r="PGB22" s="58"/>
      <c r="PGC22" s="58"/>
      <c r="PGD22" s="58"/>
      <c r="PGE22" s="58"/>
      <c r="PGF22" s="58"/>
      <c r="PGG22" s="58"/>
      <c r="PGH22" s="58"/>
      <c r="PGI22" s="58"/>
      <c r="PGJ22" s="58"/>
      <c r="PGK22" s="58"/>
      <c r="PGL22" s="58"/>
      <c r="PGM22" s="58"/>
      <c r="PGN22" s="58"/>
      <c r="PGO22" s="58"/>
      <c r="PGP22" s="58"/>
      <c r="PGQ22" s="58"/>
      <c r="PGR22" s="58"/>
      <c r="PGS22" s="58"/>
      <c r="PGT22" s="58"/>
      <c r="PGU22" s="58"/>
      <c r="PGV22" s="58"/>
      <c r="PGW22" s="58"/>
      <c r="PGX22" s="58"/>
      <c r="PGY22" s="58"/>
      <c r="PGZ22" s="58"/>
      <c r="PHA22" s="58"/>
      <c r="PHB22" s="58"/>
      <c r="PHC22" s="58"/>
      <c r="PHD22" s="58"/>
      <c r="PHE22" s="58"/>
      <c r="PHF22" s="58"/>
      <c r="PHG22" s="58"/>
      <c r="PHH22" s="58"/>
      <c r="PHI22" s="58"/>
      <c r="PHJ22" s="58"/>
      <c r="PHK22" s="58"/>
      <c r="PHL22" s="58"/>
      <c r="PHM22" s="58"/>
      <c r="PHN22" s="58"/>
      <c r="PHO22" s="58"/>
      <c r="PHP22" s="58"/>
      <c r="PHQ22" s="58"/>
      <c r="PHR22" s="58"/>
      <c r="PHS22" s="58"/>
      <c r="PHT22" s="58"/>
      <c r="PHU22" s="58"/>
      <c r="PHV22" s="58"/>
      <c r="PHW22" s="58"/>
      <c r="PHX22" s="58"/>
      <c r="PHY22" s="58"/>
      <c r="PHZ22" s="58"/>
      <c r="PIA22" s="58"/>
      <c r="PIB22" s="58"/>
      <c r="PIC22" s="58"/>
      <c r="PID22" s="58"/>
      <c r="PIE22" s="58"/>
      <c r="PIF22" s="58"/>
      <c r="PIG22" s="58"/>
      <c r="PIH22" s="58"/>
      <c r="PII22" s="58"/>
      <c r="PIJ22" s="58"/>
      <c r="PIK22" s="58"/>
      <c r="PIL22" s="58"/>
      <c r="PIM22" s="58"/>
      <c r="PIN22" s="58"/>
      <c r="PIO22" s="58"/>
      <c r="PIP22" s="58"/>
      <c r="PIQ22" s="58"/>
      <c r="PIR22" s="58"/>
      <c r="PIS22" s="58"/>
      <c r="PIT22" s="58"/>
      <c r="PIU22" s="58"/>
      <c r="PIV22" s="58"/>
      <c r="PIW22" s="58"/>
      <c r="PIX22" s="58"/>
      <c r="PIY22" s="58"/>
      <c r="PIZ22" s="58"/>
      <c r="PJA22" s="58"/>
      <c r="PJB22" s="58"/>
      <c r="PJC22" s="58"/>
      <c r="PJD22" s="58"/>
      <c r="PJE22" s="58"/>
      <c r="PJF22" s="58"/>
      <c r="PJG22" s="58"/>
      <c r="PJH22" s="58"/>
      <c r="PJI22" s="58"/>
      <c r="PJJ22" s="58"/>
      <c r="PJK22" s="58"/>
      <c r="PJL22" s="58"/>
      <c r="PJM22" s="58"/>
      <c r="PJN22" s="58"/>
      <c r="PJO22" s="58"/>
      <c r="PJP22" s="58"/>
      <c r="PJQ22" s="58"/>
      <c r="PJR22" s="58"/>
      <c r="PJS22" s="58"/>
      <c r="PJT22" s="58"/>
      <c r="PJU22" s="58"/>
      <c r="PJV22" s="58"/>
      <c r="PJW22" s="58"/>
      <c r="PJX22" s="58"/>
      <c r="PJY22" s="58"/>
      <c r="PJZ22" s="58"/>
      <c r="PKA22" s="58"/>
      <c r="PKB22" s="58"/>
      <c r="PKC22" s="58"/>
      <c r="PKD22" s="58"/>
      <c r="PKE22" s="58"/>
      <c r="PKF22" s="58"/>
      <c r="PKG22" s="58"/>
      <c r="PKH22" s="58"/>
      <c r="PKI22" s="58"/>
      <c r="PKJ22" s="58"/>
      <c r="PKK22" s="58"/>
      <c r="PKL22" s="58"/>
      <c r="PKM22" s="58"/>
      <c r="PKN22" s="58"/>
      <c r="PKO22" s="58"/>
      <c r="PKP22" s="58"/>
      <c r="PKQ22" s="58"/>
      <c r="PKR22" s="58"/>
      <c r="PKS22" s="58"/>
      <c r="PKT22" s="58"/>
      <c r="PKU22" s="58"/>
      <c r="PKV22" s="58"/>
      <c r="PKW22" s="58"/>
      <c r="PKX22" s="58"/>
      <c r="PKY22" s="58"/>
      <c r="PKZ22" s="58"/>
      <c r="PLA22" s="58"/>
      <c r="PLB22" s="58"/>
      <c r="PLC22" s="58"/>
      <c r="PLD22" s="58"/>
      <c r="PLE22" s="58"/>
      <c r="PLF22" s="58"/>
      <c r="PLG22" s="58"/>
      <c r="PLH22" s="58"/>
      <c r="PLI22" s="58"/>
      <c r="PLJ22" s="58"/>
      <c r="PLK22" s="58"/>
      <c r="PLL22" s="58"/>
      <c r="PLM22" s="58"/>
      <c r="PLN22" s="58"/>
      <c r="PLO22" s="58"/>
      <c r="PLP22" s="58"/>
      <c r="PLQ22" s="58"/>
      <c r="PLR22" s="58"/>
      <c r="PLS22" s="58"/>
      <c r="PLT22" s="58"/>
      <c r="PLU22" s="58"/>
      <c r="PLV22" s="58"/>
      <c r="PLW22" s="58"/>
      <c r="PLX22" s="58"/>
      <c r="PLY22" s="58"/>
      <c r="PLZ22" s="58"/>
      <c r="PMA22" s="58"/>
      <c r="PMB22" s="58"/>
      <c r="PMC22" s="58"/>
      <c r="PMD22" s="58"/>
      <c r="PME22" s="58"/>
      <c r="PMF22" s="58"/>
      <c r="PMG22" s="58"/>
      <c r="PMH22" s="58"/>
      <c r="PMI22" s="58"/>
      <c r="PMJ22" s="58"/>
      <c r="PMK22" s="58"/>
      <c r="PML22" s="58"/>
      <c r="PMM22" s="58"/>
      <c r="PMN22" s="58"/>
      <c r="PMO22" s="58"/>
      <c r="PMP22" s="58"/>
      <c r="PMQ22" s="58"/>
      <c r="PMR22" s="58"/>
      <c r="PMS22" s="58"/>
      <c r="PMT22" s="58"/>
      <c r="PMU22" s="58"/>
      <c r="PMV22" s="58"/>
      <c r="PMW22" s="58"/>
      <c r="PMX22" s="58"/>
      <c r="PMY22" s="58"/>
      <c r="PMZ22" s="58"/>
      <c r="PNA22" s="58"/>
      <c r="PNB22" s="58"/>
      <c r="PNC22" s="58"/>
      <c r="PND22" s="58"/>
      <c r="PNE22" s="58"/>
      <c r="PNF22" s="58"/>
      <c r="PNG22" s="58"/>
      <c r="PNH22" s="58"/>
      <c r="PNI22" s="58"/>
      <c r="PNJ22" s="58"/>
      <c r="PNK22" s="58"/>
      <c r="PNL22" s="58"/>
      <c r="PNM22" s="58"/>
      <c r="PNN22" s="58"/>
      <c r="PNO22" s="58"/>
      <c r="PNP22" s="58"/>
      <c r="PNQ22" s="58"/>
      <c r="PNR22" s="58"/>
      <c r="PNS22" s="58"/>
      <c r="PNT22" s="58"/>
      <c r="PNU22" s="58"/>
      <c r="PNV22" s="58"/>
      <c r="PNW22" s="58"/>
      <c r="PNX22" s="58"/>
      <c r="PNY22" s="58"/>
      <c r="PNZ22" s="58"/>
      <c r="POA22" s="58"/>
      <c r="POB22" s="58"/>
      <c r="POC22" s="58"/>
      <c r="POD22" s="58"/>
      <c r="POE22" s="58"/>
      <c r="POF22" s="58"/>
      <c r="POG22" s="58"/>
      <c r="POH22" s="58"/>
      <c r="POI22" s="58"/>
      <c r="POJ22" s="58"/>
      <c r="POK22" s="58"/>
      <c r="POL22" s="58"/>
      <c r="POM22" s="58"/>
      <c r="PON22" s="58"/>
      <c r="POO22" s="58"/>
      <c r="POP22" s="58"/>
      <c r="POQ22" s="58"/>
      <c r="POR22" s="58"/>
      <c r="POS22" s="58"/>
      <c r="POT22" s="58"/>
      <c r="POU22" s="58"/>
      <c r="POV22" s="58"/>
      <c r="POW22" s="58"/>
      <c r="POX22" s="58"/>
      <c r="POY22" s="58"/>
      <c r="POZ22" s="58"/>
      <c r="PPA22" s="58"/>
      <c r="PPB22" s="58"/>
      <c r="PPC22" s="58"/>
      <c r="PPD22" s="58"/>
      <c r="PPE22" s="58"/>
      <c r="PPF22" s="58"/>
      <c r="PPG22" s="58"/>
      <c r="PPH22" s="58"/>
      <c r="PPI22" s="58"/>
      <c r="PPJ22" s="58"/>
      <c r="PPK22" s="58"/>
      <c r="PPL22" s="58"/>
      <c r="PPM22" s="58"/>
      <c r="PPN22" s="58"/>
      <c r="PPO22" s="58"/>
      <c r="PPP22" s="58"/>
      <c r="PPQ22" s="58"/>
      <c r="PPR22" s="58"/>
      <c r="PPS22" s="58"/>
      <c r="PPT22" s="58"/>
      <c r="PPU22" s="58"/>
      <c r="PPV22" s="58"/>
      <c r="PPW22" s="58"/>
      <c r="PPX22" s="58"/>
      <c r="PPY22" s="58"/>
      <c r="PPZ22" s="58"/>
      <c r="PQA22" s="58"/>
      <c r="PQB22" s="58"/>
      <c r="PQC22" s="58"/>
      <c r="PQD22" s="58"/>
      <c r="PQE22" s="58"/>
      <c r="PQF22" s="58"/>
      <c r="PQG22" s="58"/>
      <c r="PQH22" s="58"/>
      <c r="PQI22" s="58"/>
      <c r="PQJ22" s="58"/>
      <c r="PQK22" s="58"/>
      <c r="PQL22" s="58"/>
      <c r="PQM22" s="58"/>
      <c r="PQN22" s="58"/>
      <c r="PQO22" s="58"/>
      <c r="PQP22" s="58"/>
      <c r="PQQ22" s="58"/>
      <c r="PQR22" s="58"/>
      <c r="PQS22" s="58"/>
      <c r="PQT22" s="58"/>
      <c r="PQU22" s="58"/>
      <c r="PQV22" s="58"/>
      <c r="PQW22" s="58"/>
      <c r="PQX22" s="58"/>
      <c r="PQY22" s="58"/>
      <c r="PQZ22" s="58"/>
      <c r="PRA22" s="58"/>
      <c r="PRB22" s="58"/>
      <c r="PRC22" s="58"/>
      <c r="PRD22" s="58"/>
      <c r="PRE22" s="58"/>
      <c r="PRF22" s="58"/>
      <c r="PRG22" s="58"/>
      <c r="PRH22" s="58"/>
      <c r="PRI22" s="58"/>
      <c r="PRJ22" s="58"/>
      <c r="PRK22" s="58"/>
      <c r="PRL22" s="58"/>
      <c r="PRM22" s="58"/>
      <c r="PRN22" s="58"/>
      <c r="PRO22" s="58"/>
      <c r="PRP22" s="58"/>
      <c r="PRQ22" s="58"/>
      <c r="PRR22" s="58"/>
      <c r="PRS22" s="58"/>
      <c r="PRT22" s="58"/>
      <c r="PRU22" s="58"/>
      <c r="PRV22" s="58"/>
      <c r="PRW22" s="58"/>
      <c r="PRX22" s="58"/>
      <c r="PRY22" s="58"/>
      <c r="PRZ22" s="58"/>
      <c r="PSA22" s="58"/>
      <c r="PSB22" s="58"/>
      <c r="PSC22" s="58"/>
      <c r="PSD22" s="58"/>
      <c r="PSE22" s="58"/>
      <c r="PSF22" s="58"/>
      <c r="PSG22" s="58"/>
      <c r="PSH22" s="58"/>
      <c r="PSI22" s="58"/>
      <c r="PSJ22" s="58"/>
      <c r="PSK22" s="58"/>
      <c r="PSL22" s="58"/>
      <c r="PSM22" s="58"/>
      <c r="PSN22" s="58"/>
      <c r="PSO22" s="58"/>
      <c r="PSP22" s="58"/>
      <c r="PSQ22" s="58"/>
      <c r="PSR22" s="58"/>
      <c r="PSS22" s="58"/>
      <c r="PST22" s="58"/>
      <c r="PSU22" s="58"/>
      <c r="PSV22" s="58"/>
      <c r="PSW22" s="58"/>
      <c r="PSX22" s="58"/>
      <c r="PSY22" s="58"/>
      <c r="PSZ22" s="58"/>
      <c r="PTA22" s="58"/>
      <c r="PTB22" s="58"/>
      <c r="PTC22" s="58"/>
      <c r="PTD22" s="58"/>
      <c r="PTE22" s="58"/>
      <c r="PTF22" s="58"/>
      <c r="PTG22" s="58"/>
      <c r="PTH22" s="58"/>
      <c r="PTI22" s="58"/>
      <c r="PTJ22" s="58"/>
      <c r="PTK22" s="58"/>
      <c r="PTL22" s="58"/>
      <c r="PTM22" s="58"/>
      <c r="PTN22" s="58"/>
      <c r="PTO22" s="58"/>
      <c r="PTP22" s="58"/>
      <c r="PTQ22" s="58"/>
      <c r="PTR22" s="58"/>
      <c r="PTS22" s="58"/>
      <c r="PTT22" s="58"/>
      <c r="PTU22" s="58"/>
      <c r="PTV22" s="58"/>
      <c r="PTW22" s="58"/>
      <c r="PTX22" s="58"/>
      <c r="PTY22" s="58"/>
      <c r="PTZ22" s="58"/>
      <c r="PUA22" s="58"/>
      <c r="PUB22" s="58"/>
      <c r="PUC22" s="58"/>
      <c r="PUD22" s="58"/>
      <c r="PUE22" s="58"/>
      <c r="PUF22" s="58"/>
      <c r="PUG22" s="58"/>
      <c r="PUH22" s="58"/>
      <c r="PUI22" s="58"/>
      <c r="PUJ22" s="58"/>
      <c r="PUK22" s="58"/>
      <c r="PUL22" s="58"/>
      <c r="PUM22" s="58"/>
      <c r="PUN22" s="58"/>
      <c r="PUO22" s="58"/>
      <c r="PUP22" s="58"/>
      <c r="PUQ22" s="58"/>
      <c r="PUR22" s="58"/>
      <c r="PUS22" s="58"/>
      <c r="PUT22" s="58"/>
      <c r="PUU22" s="58"/>
      <c r="PUV22" s="58"/>
      <c r="PUW22" s="58"/>
      <c r="PUX22" s="58"/>
      <c r="PUY22" s="58"/>
      <c r="PUZ22" s="58"/>
      <c r="PVA22" s="58"/>
      <c r="PVB22" s="58"/>
      <c r="PVC22" s="58"/>
      <c r="PVD22" s="58"/>
      <c r="PVE22" s="58"/>
      <c r="PVF22" s="58"/>
      <c r="PVG22" s="58"/>
      <c r="PVH22" s="58"/>
      <c r="PVI22" s="58"/>
      <c r="PVJ22" s="58"/>
      <c r="PVK22" s="58"/>
      <c r="PVL22" s="58"/>
      <c r="PVM22" s="58"/>
      <c r="PVN22" s="58"/>
      <c r="PVO22" s="58"/>
      <c r="PVP22" s="58"/>
      <c r="PVQ22" s="58"/>
      <c r="PVR22" s="58"/>
      <c r="PVS22" s="58"/>
      <c r="PVT22" s="58"/>
      <c r="PVU22" s="58"/>
      <c r="PVV22" s="58"/>
      <c r="PVW22" s="58"/>
      <c r="PVX22" s="58"/>
      <c r="PVY22" s="58"/>
      <c r="PVZ22" s="58"/>
      <c r="PWA22" s="58"/>
      <c r="PWB22" s="58"/>
      <c r="PWC22" s="58"/>
      <c r="PWD22" s="58"/>
      <c r="PWE22" s="58"/>
      <c r="PWF22" s="58"/>
      <c r="PWG22" s="58"/>
      <c r="PWH22" s="58"/>
      <c r="PWI22" s="58"/>
      <c r="PWJ22" s="58"/>
      <c r="PWK22" s="58"/>
      <c r="PWL22" s="58"/>
      <c r="PWM22" s="58"/>
      <c r="PWN22" s="58"/>
      <c r="PWO22" s="58"/>
      <c r="PWP22" s="58"/>
      <c r="PWQ22" s="58"/>
      <c r="PWR22" s="58"/>
      <c r="PWS22" s="58"/>
      <c r="PWT22" s="58"/>
      <c r="PWU22" s="58"/>
      <c r="PWV22" s="58"/>
      <c r="PWW22" s="58"/>
      <c r="PWX22" s="58"/>
      <c r="PWY22" s="58"/>
      <c r="PWZ22" s="58"/>
      <c r="PXA22" s="58"/>
      <c r="PXB22" s="58"/>
      <c r="PXC22" s="58"/>
      <c r="PXD22" s="58"/>
      <c r="PXE22" s="58"/>
      <c r="PXF22" s="58"/>
      <c r="PXG22" s="58"/>
      <c r="PXH22" s="58"/>
      <c r="PXI22" s="58"/>
      <c r="PXJ22" s="58"/>
      <c r="PXK22" s="58"/>
      <c r="PXL22" s="58"/>
      <c r="PXM22" s="58"/>
      <c r="PXN22" s="58"/>
      <c r="PXO22" s="58"/>
      <c r="PXP22" s="58"/>
      <c r="PXQ22" s="58"/>
      <c r="PXR22" s="58"/>
      <c r="PXS22" s="58"/>
      <c r="PXT22" s="58"/>
      <c r="PXU22" s="58"/>
      <c r="PXV22" s="58"/>
      <c r="PXW22" s="58"/>
      <c r="PXX22" s="58"/>
      <c r="PXY22" s="58"/>
      <c r="PXZ22" s="58"/>
      <c r="PYA22" s="58"/>
      <c r="PYB22" s="58"/>
      <c r="PYC22" s="58"/>
      <c r="PYD22" s="58"/>
      <c r="PYE22" s="58"/>
      <c r="PYF22" s="58"/>
      <c r="PYG22" s="58"/>
      <c r="PYH22" s="58"/>
      <c r="PYI22" s="58"/>
      <c r="PYJ22" s="58"/>
      <c r="PYK22" s="58"/>
      <c r="PYL22" s="58"/>
      <c r="PYM22" s="58"/>
      <c r="PYN22" s="58"/>
      <c r="PYO22" s="58"/>
      <c r="PYP22" s="58"/>
      <c r="PYQ22" s="58"/>
      <c r="PYR22" s="58"/>
      <c r="PYS22" s="58"/>
      <c r="PYT22" s="58"/>
      <c r="PYU22" s="58"/>
      <c r="PYV22" s="58"/>
      <c r="PYW22" s="58"/>
      <c r="PYX22" s="58"/>
      <c r="PYY22" s="58"/>
      <c r="PYZ22" s="58"/>
      <c r="PZA22" s="58"/>
      <c r="PZB22" s="58"/>
      <c r="PZC22" s="58"/>
      <c r="PZD22" s="58"/>
      <c r="PZE22" s="58"/>
      <c r="PZF22" s="58"/>
      <c r="PZG22" s="58"/>
      <c r="PZH22" s="58"/>
      <c r="PZI22" s="58"/>
      <c r="PZJ22" s="58"/>
      <c r="PZK22" s="58"/>
      <c r="PZL22" s="58"/>
      <c r="PZM22" s="58"/>
      <c r="PZN22" s="58"/>
      <c r="PZO22" s="58"/>
      <c r="PZP22" s="58"/>
      <c r="PZQ22" s="58"/>
      <c r="PZR22" s="58"/>
      <c r="PZS22" s="58"/>
      <c r="PZT22" s="58"/>
      <c r="PZU22" s="58"/>
      <c r="PZV22" s="58"/>
      <c r="PZW22" s="58"/>
      <c r="PZX22" s="58"/>
      <c r="PZY22" s="58"/>
      <c r="PZZ22" s="58"/>
      <c r="QAA22" s="58"/>
      <c r="QAB22" s="58"/>
      <c r="QAC22" s="58"/>
      <c r="QAD22" s="58"/>
      <c r="QAE22" s="58"/>
      <c r="QAF22" s="58"/>
      <c r="QAG22" s="58"/>
      <c r="QAH22" s="58"/>
      <c r="QAI22" s="58"/>
      <c r="QAJ22" s="58"/>
      <c r="QAK22" s="58"/>
      <c r="QAL22" s="58"/>
      <c r="QAM22" s="58"/>
      <c r="QAN22" s="58"/>
      <c r="QAO22" s="58"/>
      <c r="QAP22" s="58"/>
      <c r="QAQ22" s="58"/>
      <c r="QAR22" s="58"/>
      <c r="QAS22" s="58"/>
      <c r="QAT22" s="58"/>
      <c r="QAU22" s="58"/>
      <c r="QAV22" s="58"/>
      <c r="QAW22" s="58"/>
      <c r="QAX22" s="58"/>
      <c r="QAY22" s="58"/>
      <c r="QAZ22" s="58"/>
      <c r="QBA22" s="58"/>
      <c r="QBB22" s="58"/>
      <c r="QBC22" s="58"/>
      <c r="QBD22" s="58"/>
      <c r="QBE22" s="58"/>
      <c r="QBF22" s="58"/>
      <c r="QBG22" s="58"/>
      <c r="QBH22" s="58"/>
      <c r="QBI22" s="58"/>
      <c r="QBJ22" s="58"/>
      <c r="QBK22" s="58"/>
      <c r="QBL22" s="58"/>
      <c r="QBM22" s="58"/>
      <c r="QBN22" s="58"/>
      <c r="QBO22" s="58"/>
      <c r="QBP22" s="58"/>
      <c r="QBQ22" s="58"/>
      <c r="QBR22" s="58"/>
      <c r="QBS22" s="58"/>
      <c r="QBT22" s="58"/>
      <c r="QBU22" s="58"/>
      <c r="QBV22" s="58"/>
      <c r="QBW22" s="58"/>
      <c r="QBX22" s="58"/>
      <c r="QBY22" s="58"/>
      <c r="QBZ22" s="58"/>
      <c r="QCA22" s="58"/>
      <c r="QCB22" s="58"/>
      <c r="QCC22" s="58"/>
      <c r="QCD22" s="58"/>
      <c r="QCE22" s="58"/>
      <c r="QCF22" s="58"/>
      <c r="QCG22" s="58"/>
      <c r="QCH22" s="58"/>
      <c r="QCI22" s="58"/>
      <c r="QCJ22" s="58"/>
      <c r="QCK22" s="58"/>
      <c r="QCL22" s="58"/>
      <c r="QCM22" s="58"/>
      <c r="QCN22" s="58"/>
      <c r="QCO22" s="58"/>
      <c r="QCP22" s="58"/>
      <c r="QCQ22" s="58"/>
      <c r="QCR22" s="58"/>
      <c r="QCS22" s="58"/>
      <c r="QCT22" s="58"/>
      <c r="QCU22" s="58"/>
      <c r="QCV22" s="58"/>
      <c r="QCW22" s="58"/>
      <c r="QCX22" s="58"/>
      <c r="QCY22" s="58"/>
      <c r="QCZ22" s="58"/>
      <c r="QDA22" s="58"/>
      <c r="QDB22" s="58"/>
      <c r="QDC22" s="58"/>
      <c r="QDD22" s="58"/>
      <c r="QDE22" s="58"/>
      <c r="QDF22" s="58"/>
      <c r="QDG22" s="58"/>
      <c r="QDH22" s="58"/>
      <c r="QDI22" s="58"/>
      <c r="QDJ22" s="58"/>
      <c r="QDK22" s="58"/>
      <c r="QDL22" s="58"/>
      <c r="QDM22" s="58"/>
      <c r="QDN22" s="58"/>
      <c r="QDO22" s="58"/>
      <c r="QDP22" s="58"/>
      <c r="QDQ22" s="58"/>
      <c r="QDR22" s="58"/>
      <c r="QDS22" s="58"/>
      <c r="QDT22" s="58"/>
      <c r="QDU22" s="58"/>
      <c r="QDV22" s="58"/>
      <c r="QDW22" s="58"/>
      <c r="QDX22" s="58"/>
      <c r="QDY22" s="58"/>
      <c r="QDZ22" s="58"/>
      <c r="QEA22" s="58"/>
      <c r="QEB22" s="58"/>
      <c r="QEC22" s="58"/>
      <c r="QED22" s="58"/>
      <c r="QEE22" s="58"/>
      <c r="QEF22" s="58"/>
      <c r="QEG22" s="58"/>
      <c r="QEH22" s="58"/>
      <c r="QEI22" s="58"/>
      <c r="QEJ22" s="58"/>
      <c r="QEK22" s="58"/>
      <c r="QEL22" s="58"/>
      <c r="QEM22" s="58"/>
      <c r="QEN22" s="58"/>
      <c r="QEO22" s="58"/>
      <c r="QEP22" s="58"/>
      <c r="QEQ22" s="58"/>
      <c r="QER22" s="58"/>
      <c r="QES22" s="58"/>
      <c r="QET22" s="58"/>
      <c r="QEU22" s="58"/>
      <c r="QEV22" s="58"/>
      <c r="QEW22" s="58"/>
      <c r="QEX22" s="58"/>
      <c r="QEY22" s="58"/>
      <c r="QEZ22" s="58"/>
      <c r="QFA22" s="58"/>
      <c r="QFB22" s="58"/>
      <c r="QFC22" s="58"/>
      <c r="QFD22" s="58"/>
      <c r="QFE22" s="58"/>
      <c r="QFF22" s="58"/>
      <c r="QFG22" s="58"/>
      <c r="QFH22" s="58"/>
      <c r="QFI22" s="58"/>
      <c r="QFJ22" s="58"/>
      <c r="QFK22" s="58"/>
      <c r="QFL22" s="58"/>
      <c r="QFM22" s="58"/>
      <c r="QFN22" s="58"/>
      <c r="QFO22" s="58"/>
      <c r="QFP22" s="58"/>
      <c r="QFQ22" s="58"/>
      <c r="QFR22" s="58"/>
      <c r="QFS22" s="58"/>
      <c r="QFT22" s="58"/>
      <c r="QFU22" s="58"/>
      <c r="QFV22" s="58"/>
      <c r="QFW22" s="58"/>
      <c r="QFX22" s="58"/>
      <c r="QFY22" s="58"/>
      <c r="QFZ22" s="58"/>
      <c r="QGA22" s="58"/>
      <c r="QGB22" s="58"/>
      <c r="QGC22" s="58"/>
      <c r="QGD22" s="58"/>
      <c r="QGE22" s="58"/>
      <c r="QGF22" s="58"/>
      <c r="QGG22" s="58"/>
      <c r="QGH22" s="58"/>
      <c r="QGI22" s="58"/>
      <c r="QGJ22" s="58"/>
      <c r="QGK22" s="58"/>
      <c r="QGL22" s="58"/>
      <c r="QGM22" s="58"/>
      <c r="QGN22" s="58"/>
      <c r="QGO22" s="58"/>
      <c r="QGP22" s="58"/>
      <c r="QGQ22" s="58"/>
      <c r="QGR22" s="58"/>
      <c r="QGS22" s="58"/>
      <c r="QGT22" s="58"/>
      <c r="QGU22" s="58"/>
      <c r="QGV22" s="58"/>
      <c r="QGW22" s="58"/>
      <c r="QGX22" s="58"/>
      <c r="QGY22" s="58"/>
      <c r="QGZ22" s="58"/>
      <c r="QHA22" s="58"/>
      <c r="QHB22" s="58"/>
      <c r="QHC22" s="58"/>
      <c r="QHD22" s="58"/>
      <c r="QHE22" s="58"/>
      <c r="QHF22" s="58"/>
      <c r="QHG22" s="58"/>
      <c r="QHH22" s="58"/>
      <c r="QHI22" s="58"/>
      <c r="QHJ22" s="58"/>
      <c r="QHK22" s="58"/>
      <c r="QHL22" s="58"/>
      <c r="QHM22" s="58"/>
      <c r="QHN22" s="58"/>
      <c r="QHO22" s="58"/>
      <c r="QHP22" s="58"/>
      <c r="QHQ22" s="58"/>
      <c r="QHR22" s="58"/>
      <c r="QHS22" s="58"/>
      <c r="QHT22" s="58"/>
      <c r="QHU22" s="58"/>
      <c r="QHV22" s="58"/>
      <c r="QHW22" s="58"/>
      <c r="QHX22" s="58"/>
      <c r="QHY22" s="58"/>
      <c r="QHZ22" s="58"/>
      <c r="QIA22" s="58"/>
      <c r="QIB22" s="58"/>
      <c r="QIC22" s="58"/>
      <c r="QID22" s="58"/>
      <c r="QIE22" s="58"/>
      <c r="QIF22" s="58"/>
      <c r="QIG22" s="58"/>
      <c r="QIH22" s="58"/>
      <c r="QII22" s="58"/>
      <c r="QIJ22" s="58"/>
      <c r="QIK22" s="58"/>
      <c r="QIL22" s="58"/>
      <c r="QIM22" s="58"/>
      <c r="QIN22" s="58"/>
      <c r="QIO22" s="58"/>
      <c r="QIP22" s="58"/>
      <c r="QIQ22" s="58"/>
      <c r="QIR22" s="58"/>
      <c r="QIS22" s="58"/>
      <c r="QIT22" s="58"/>
      <c r="QIU22" s="58"/>
      <c r="QIV22" s="58"/>
      <c r="QIW22" s="58"/>
      <c r="QIX22" s="58"/>
      <c r="QIY22" s="58"/>
      <c r="QIZ22" s="58"/>
      <c r="QJA22" s="58"/>
      <c r="QJB22" s="58"/>
      <c r="QJC22" s="58"/>
      <c r="QJD22" s="58"/>
      <c r="QJE22" s="58"/>
      <c r="QJF22" s="58"/>
      <c r="QJG22" s="58"/>
      <c r="QJH22" s="58"/>
      <c r="QJI22" s="58"/>
      <c r="QJJ22" s="58"/>
      <c r="QJK22" s="58"/>
      <c r="QJL22" s="58"/>
      <c r="QJM22" s="58"/>
      <c r="QJN22" s="58"/>
      <c r="QJO22" s="58"/>
      <c r="QJP22" s="58"/>
      <c r="QJQ22" s="58"/>
      <c r="QJR22" s="58"/>
      <c r="QJS22" s="58"/>
      <c r="QJT22" s="58"/>
      <c r="QJU22" s="58"/>
      <c r="QJV22" s="58"/>
      <c r="QJW22" s="58"/>
      <c r="QJX22" s="58"/>
      <c r="QJY22" s="58"/>
      <c r="QJZ22" s="58"/>
      <c r="QKA22" s="58"/>
      <c r="QKB22" s="58"/>
      <c r="QKC22" s="58"/>
      <c r="QKD22" s="58"/>
      <c r="QKE22" s="58"/>
      <c r="QKF22" s="58"/>
      <c r="QKG22" s="58"/>
      <c r="QKH22" s="58"/>
      <c r="QKI22" s="58"/>
      <c r="QKJ22" s="58"/>
      <c r="QKK22" s="58"/>
      <c r="QKL22" s="58"/>
      <c r="QKM22" s="58"/>
      <c r="QKN22" s="58"/>
      <c r="QKO22" s="58"/>
      <c r="QKP22" s="58"/>
      <c r="QKQ22" s="58"/>
      <c r="QKR22" s="58"/>
      <c r="QKS22" s="58"/>
      <c r="QKT22" s="58"/>
      <c r="QKU22" s="58"/>
      <c r="QKV22" s="58"/>
      <c r="QKW22" s="58"/>
      <c r="QKX22" s="58"/>
      <c r="QKY22" s="58"/>
      <c r="QKZ22" s="58"/>
      <c r="QLA22" s="58"/>
      <c r="QLB22" s="58"/>
      <c r="QLC22" s="58"/>
      <c r="QLD22" s="58"/>
      <c r="QLE22" s="58"/>
      <c r="QLF22" s="58"/>
      <c r="QLG22" s="58"/>
      <c r="QLH22" s="58"/>
      <c r="QLI22" s="58"/>
      <c r="QLJ22" s="58"/>
      <c r="QLK22" s="58"/>
      <c r="QLL22" s="58"/>
      <c r="QLM22" s="58"/>
      <c r="QLN22" s="58"/>
      <c r="QLO22" s="58"/>
      <c r="QLP22" s="58"/>
      <c r="QLQ22" s="58"/>
      <c r="QLR22" s="58"/>
      <c r="QLS22" s="58"/>
      <c r="QLT22" s="58"/>
      <c r="QLU22" s="58"/>
      <c r="QLV22" s="58"/>
      <c r="QLW22" s="58"/>
      <c r="QLX22" s="58"/>
      <c r="QLY22" s="58"/>
      <c r="QLZ22" s="58"/>
      <c r="QMA22" s="58"/>
      <c r="QMB22" s="58"/>
      <c r="QMC22" s="58"/>
      <c r="QMD22" s="58"/>
      <c r="QME22" s="58"/>
      <c r="QMF22" s="58"/>
      <c r="QMG22" s="58"/>
      <c r="QMH22" s="58"/>
      <c r="QMI22" s="58"/>
      <c r="QMJ22" s="58"/>
      <c r="QMK22" s="58"/>
      <c r="QML22" s="58"/>
      <c r="QMM22" s="58"/>
      <c r="QMN22" s="58"/>
      <c r="QMO22" s="58"/>
      <c r="QMP22" s="58"/>
      <c r="QMQ22" s="58"/>
      <c r="QMR22" s="58"/>
      <c r="QMS22" s="58"/>
      <c r="QMT22" s="58"/>
      <c r="QMU22" s="58"/>
      <c r="QMV22" s="58"/>
      <c r="QMW22" s="58"/>
      <c r="QMX22" s="58"/>
      <c r="QMY22" s="58"/>
      <c r="QMZ22" s="58"/>
      <c r="QNA22" s="58"/>
      <c r="QNB22" s="58"/>
      <c r="QNC22" s="58"/>
      <c r="QND22" s="58"/>
      <c r="QNE22" s="58"/>
      <c r="QNF22" s="58"/>
      <c r="QNG22" s="58"/>
      <c r="QNH22" s="58"/>
      <c r="QNI22" s="58"/>
      <c r="QNJ22" s="58"/>
      <c r="QNK22" s="58"/>
      <c r="QNL22" s="58"/>
      <c r="QNM22" s="58"/>
      <c r="QNN22" s="58"/>
      <c r="QNO22" s="58"/>
      <c r="QNP22" s="58"/>
      <c r="QNQ22" s="58"/>
      <c r="QNR22" s="58"/>
      <c r="QNS22" s="58"/>
      <c r="QNT22" s="58"/>
      <c r="QNU22" s="58"/>
      <c r="QNV22" s="58"/>
      <c r="QNW22" s="58"/>
      <c r="QNX22" s="58"/>
      <c r="QNY22" s="58"/>
      <c r="QNZ22" s="58"/>
      <c r="QOA22" s="58"/>
      <c r="QOB22" s="58"/>
      <c r="QOC22" s="58"/>
      <c r="QOD22" s="58"/>
      <c r="QOE22" s="58"/>
      <c r="QOF22" s="58"/>
      <c r="QOG22" s="58"/>
      <c r="QOH22" s="58"/>
      <c r="QOI22" s="58"/>
      <c r="QOJ22" s="58"/>
      <c r="QOK22" s="58"/>
      <c r="QOL22" s="58"/>
      <c r="QOM22" s="58"/>
      <c r="QON22" s="58"/>
      <c r="QOO22" s="58"/>
      <c r="QOP22" s="58"/>
      <c r="QOQ22" s="58"/>
      <c r="QOR22" s="58"/>
      <c r="QOS22" s="58"/>
      <c r="QOT22" s="58"/>
      <c r="QOU22" s="58"/>
      <c r="QOV22" s="58"/>
      <c r="QOW22" s="58"/>
      <c r="QOX22" s="58"/>
      <c r="QOY22" s="58"/>
      <c r="QOZ22" s="58"/>
      <c r="QPA22" s="58"/>
      <c r="QPB22" s="58"/>
      <c r="QPC22" s="58"/>
      <c r="QPD22" s="58"/>
      <c r="QPE22" s="58"/>
      <c r="QPF22" s="58"/>
      <c r="QPG22" s="58"/>
      <c r="QPH22" s="58"/>
      <c r="QPI22" s="58"/>
      <c r="QPJ22" s="58"/>
      <c r="QPK22" s="58"/>
      <c r="QPL22" s="58"/>
      <c r="QPM22" s="58"/>
      <c r="QPN22" s="58"/>
      <c r="QPO22" s="58"/>
      <c r="QPP22" s="58"/>
      <c r="QPQ22" s="58"/>
      <c r="QPR22" s="58"/>
      <c r="QPS22" s="58"/>
      <c r="QPT22" s="58"/>
      <c r="QPU22" s="58"/>
      <c r="QPV22" s="58"/>
      <c r="QPW22" s="58"/>
      <c r="QPX22" s="58"/>
      <c r="QPY22" s="58"/>
      <c r="QPZ22" s="58"/>
      <c r="QQA22" s="58"/>
      <c r="QQB22" s="58"/>
      <c r="QQC22" s="58"/>
      <c r="QQD22" s="58"/>
      <c r="QQE22" s="58"/>
      <c r="QQF22" s="58"/>
      <c r="QQG22" s="58"/>
      <c r="QQH22" s="58"/>
      <c r="QQI22" s="58"/>
      <c r="QQJ22" s="58"/>
      <c r="QQK22" s="58"/>
      <c r="QQL22" s="58"/>
      <c r="QQM22" s="58"/>
      <c r="QQN22" s="58"/>
      <c r="QQO22" s="58"/>
      <c r="QQP22" s="58"/>
      <c r="QQQ22" s="58"/>
      <c r="QQR22" s="58"/>
      <c r="QQS22" s="58"/>
      <c r="QQT22" s="58"/>
      <c r="QQU22" s="58"/>
      <c r="QQV22" s="58"/>
      <c r="QQW22" s="58"/>
      <c r="QQX22" s="58"/>
      <c r="QQY22" s="58"/>
      <c r="QQZ22" s="58"/>
      <c r="QRA22" s="58"/>
      <c r="QRB22" s="58"/>
      <c r="QRC22" s="58"/>
      <c r="QRD22" s="58"/>
      <c r="QRE22" s="58"/>
      <c r="QRF22" s="58"/>
      <c r="QRG22" s="58"/>
      <c r="QRH22" s="58"/>
      <c r="QRI22" s="58"/>
      <c r="QRJ22" s="58"/>
      <c r="QRK22" s="58"/>
      <c r="QRL22" s="58"/>
      <c r="QRM22" s="58"/>
      <c r="QRN22" s="58"/>
      <c r="QRO22" s="58"/>
      <c r="QRP22" s="58"/>
      <c r="QRQ22" s="58"/>
      <c r="QRR22" s="58"/>
      <c r="QRS22" s="58"/>
      <c r="QRT22" s="58"/>
      <c r="QRU22" s="58"/>
      <c r="QRV22" s="58"/>
      <c r="QRW22" s="58"/>
      <c r="QRX22" s="58"/>
      <c r="QRY22" s="58"/>
      <c r="QRZ22" s="58"/>
      <c r="QSA22" s="58"/>
      <c r="QSB22" s="58"/>
      <c r="QSC22" s="58"/>
      <c r="QSD22" s="58"/>
      <c r="QSE22" s="58"/>
      <c r="QSF22" s="58"/>
      <c r="QSG22" s="58"/>
      <c r="QSH22" s="58"/>
      <c r="QSI22" s="58"/>
      <c r="QSJ22" s="58"/>
      <c r="QSK22" s="58"/>
      <c r="QSL22" s="58"/>
      <c r="QSM22" s="58"/>
      <c r="QSN22" s="58"/>
      <c r="QSO22" s="58"/>
      <c r="QSP22" s="58"/>
      <c r="QSQ22" s="58"/>
      <c r="QSR22" s="58"/>
      <c r="QSS22" s="58"/>
      <c r="QST22" s="58"/>
      <c r="QSU22" s="58"/>
      <c r="QSV22" s="58"/>
      <c r="QSW22" s="58"/>
      <c r="QSX22" s="58"/>
      <c r="QSY22" s="58"/>
      <c r="QSZ22" s="58"/>
      <c r="QTA22" s="58"/>
      <c r="QTB22" s="58"/>
      <c r="QTC22" s="58"/>
      <c r="QTD22" s="58"/>
      <c r="QTE22" s="58"/>
      <c r="QTF22" s="58"/>
      <c r="QTG22" s="58"/>
      <c r="QTH22" s="58"/>
      <c r="QTI22" s="58"/>
      <c r="QTJ22" s="58"/>
      <c r="QTK22" s="58"/>
      <c r="QTL22" s="58"/>
      <c r="QTM22" s="58"/>
      <c r="QTN22" s="58"/>
      <c r="QTO22" s="58"/>
      <c r="QTP22" s="58"/>
      <c r="QTQ22" s="58"/>
      <c r="QTR22" s="58"/>
      <c r="QTS22" s="58"/>
      <c r="QTT22" s="58"/>
      <c r="QTU22" s="58"/>
      <c r="QTV22" s="58"/>
      <c r="QTW22" s="58"/>
      <c r="QTX22" s="58"/>
      <c r="QTY22" s="58"/>
      <c r="QTZ22" s="58"/>
      <c r="QUA22" s="58"/>
      <c r="QUB22" s="58"/>
      <c r="QUC22" s="58"/>
      <c r="QUD22" s="58"/>
      <c r="QUE22" s="58"/>
      <c r="QUF22" s="58"/>
      <c r="QUG22" s="58"/>
      <c r="QUH22" s="58"/>
      <c r="QUI22" s="58"/>
      <c r="QUJ22" s="58"/>
      <c r="QUK22" s="58"/>
      <c r="QUL22" s="58"/>
      <c r="QUM22" s="58"/>
      <c r="QUN22" s="58"/>
      <c r="QUO22" s="58"/>
      <c r="QUP22" s="58"/>
      <c r="QUQ22" s="58"/>
      <c r="QUR22" s="58"/>
      <c r="QUS22" s="58"/>
      <c r="QUT22" s="58"/>
      <c r="QUU22" s="58"/>
      <c r="QUV22" s="58"/>
      <c r="QUW22" s="58"/>
      <c r="QUX22" s="58"/>
      <c r="QUY22" s="58"/>
      <c r="QUZ22" s="58"/>
      <c r="QVA22" s="58"/>
      <c r="QVB22" s="58"/>
      <c r="QVC22" s="58"/>
      <c r="QVD22" s="58"/>
      <c r="QVE22" s="58"/>
      <c r="QVF22" s="58"/>
      <c r="QVG22" s="58"/>
      <c r="QVH22" s="58"/>
      <c r="QVI22" s="58"/>
      <c r="QVJ22" s="58"/>
      <c r="QVK22" s="58"/>
      <c r="QVL22" s="58"/>
      <c r="QVM22" s="58"/>
      <c r="QVN22" s="58"/>
      <c r="QVO22" s="58"/>
      <c r="QVP22" s="58"/>
      <c r="QVQ22" s="58"/>
      <c r="QVR22" s="58"/>
      <c r="QVS22" s="58"/>
      <c r="QVT22" s="58"/>
      <c r="QVU22" s="58"/>
      <c r="QVV22" s="58"/>
      <c r="QVW22" s="58"/>
      <c r="QVX22" s="58"/>
      <c r="QVY22" s="58"/>
      <c r="QVZ22" s="58"/>
      <c r="QWA22" s="58"/>
      <c r="QWB22" s="58"/>
      <c r="QWC22" s="58"/>
      <c r="QWD22" s="58"/>
      <c r="QWE22" s="58"/>
      <c r="QWF22" s="58"/>
      <c r="QWG22" s="58"/>
      <c r="QWH22" s="58"/>
      <c r="QWI22" s="58"/>
      <c r="QWJ22" s="58"/>
      <c r="QWK22" s="58"/>
      <c r="QWL22" s="58"/>
      <c r="QWM22" s="58"/>
      <c r="QWN22" s="58"/>
      <c r="QWO22" s="58"/>
      <c r="QWP22" s="58"/>
      <c r="QWQ22" s="58"/>
      <c r="QWR22" s="58"/>
      <c r="QWS22" s="58"/>
      <c r="QWT22" s="58"/>
      <c r="QWU22" s="58"/>
      <c r="QWV22" s="58"/>
      <c r="QWW22" s="58"/>
      <c r="QWX22" s="58"/>
      <c r="QWY22" s="58"/>
      <c r="QWZ22" s="58"/>
      <c r="QXA22" s="58"/>
      <c r="QXB22" s="58"/>
      <c r="QXC22" s="58"/>
      <c r="QXD22" s="58"/>
      <c r="QXE22" s="58"/>
      <c r="QXF22" s="58"/>
      <c r="QXG22" s="58"/>
      <c r="QXH22" s="58"/>
      <c r="QXI22" s="58"/>
      <c r="QXJ22" s="58"/>
      <c r="QXK22" s="58"/>
      <c r="QXL22" s="58"/>
      <c r="QXM22" s="58"/>
      <c r="QXN22" s="58"/>
      <c r="QXO22" s="58"/>
      <c r="QXP22" s="58"/>
      <c r="QXQ22" s="58"/>
      <c r="QXR22" s="58"/>
      <c r="QXS22" s="58"/>
      <c r="QXT22" s="58"/>
      <c r="QXU22" s="58"/>
      <c r="QXV22" s="58"/>
      <c r="QXW22" s="58"/>
      <c r="QXX22" s="58"/>
      <c r="QXY22" s="58"/>
      <c r="QXZ22" s="58"/>
      <c r="QYA22" s="58"/>
      <c r="QYB22" s="58"/>
      <c r="QYC22" s="58"/>
      <c r="QYD22" s="58"/>
      <c r="QYE22" s="58"/>
      <c r="QYF22" s="58"/>
      <c r="QYG22" s="58"/>
      <c r="QYH22" s="58"/>
      <c r="QYI22" s="58"/>
      <c r="QYJ22" s="58"/>
      <c r="QYK22" s="58"/>
      <c r="QYL22" s="58"/>
      <c r="QYM22" s="58"/>
      <c r="QYN22" s="58"/>
      <c r="QYO22" s="58"/>
      <c r="QYP22" s="58"/>
      <c r="QYQ22" s="58"/>
      <c r="QYR22" s="58"/>
      <c r="QYS22" s="58"/>
      <c r="QYT22" s="58"/>
      <c r="QYU22" s="58"/>
      <c r="QYV22" s="58"/>
      <c r="QYW22" s="58"/>
      <c r="QYX22" s="58"/>
      <c r="QYY22" s="58"/>
      <c r="QYZ22" s="58"/>
      <c r="QZA22" s="58"/>
      <c r="QZB22" s="58"/>
      <c r="QZC22" s="58"/>
      <c r="QZD22" s="58"/>
      <c r="QZE22" s="58"/>
      <c r="QZF22" s="58"/>
      <c r="QZG22" s="58"/>
      <c r="QZH22" s="58"/>
      <c r="QZI22" s="58"/>
      <c r="QZJ22" s="58"/>
      <c r="QZK22" s="58"/>
      <c r="QZL22" s="58"/>
      <c r="QZM22" s="58"/>
      <c r="QZN22" s="58"/>
      <c r="QZO22" s="58"/>
      <c r="QZP22" s="58"/>
      <c r="QZQ22" s="58"/>
      <c r="QZR22" s="58"/>
      <c r="QZS22" s="58"/>
      <c r="QZT22" s="58"/>
      <c r="QZU22" s="58"/>
      <c r="QZV22" s="58"/>
      <c r="QZW22" s="58"/>
      <c r="QZX22" s="58"/>
      <c r="QZY22" s="58"/>
      <c r="QZZ22" s="58"/>
      <c r="RAA22" s="58"/>
      <c r="RAB22" s="58"/>
      <c r="RAC22" s="58"/>
      <c r="RAD22" s="58"/>
      <c r="RAE22" s="58"/>
      <c r="RAF22" s="58"/>
      <c r="RAG22" s="58"/>
      <c r="RAH22" s="58"/>
      <c r="RAI22" s="58"/>
      <c r="RAJ22" s="58"/>
      <c r="RAK22" s="58"/>
      <c r="RAL22" s="58"/>
      <c r="RAM22" s="58"/>
      <c r="RAN22" s="58"/>
      <c r="RAO22" s="58"/>
      <c r="RAP22" s="58"/>
      <c r="RAQ22" s="58"/>
      <c r="RAR22" s="58"/>
      <c r="RAS22" s="58"/>
      <c r="RAT22" s="58"/>
      <c r="RAU22" s="58"/>
      <c r="RAV22" s="58"/>
      <c r="RAW22" s="58"/>
      <c r="RAX22" s="58"/>
      <c r="RAY22" s="58"/>
      <c r="RAZ22" s="58"/>
      <c r="RBA22" s="58"/>
      <c r="RBB22" s="58"/>
      <c r="RBC22" s="58"/>
      <c r="RBD22" s="58"/>
      <c r="RBE22" s="58"/>
      <c r="RBF22" s="58"/>
      <c r="RBG22" s="58"/>
      <c r="RBH22" s="58"/>
      <c r="RBI22" s="58"/>
      <c r="RBJ22" s="58"/>
      <c r="RBK22" s="58"/>
      <c r="RBL22" s="58"/>
      <c r="RBM22" s="58"/>
      <c r="RBN22" s="58"/>
      <c r="RBO22" s="58"/>
      <c r="RBP22" s="58"/>
      <c r="RBQ22" s="58"/>
      <c r="RBR22" s="58"/>
      <c r="RBS22" s="58"/>
      <c r="RBT22" s="58"/>
      <c r="RBU22" s="58"/>
      <c r="RBV22" s="58"/>
      <c r="RBW22" s="58"/>
      <c r="RBX22" s="58"/>
      <c r="RBY22" s="58"/>
      <c r="RBZ22" s="58"/>
      <c r="RCA22" s="58"/>
      <c r="RCB22" s="58"/>
      <c r="RCC22" s="58"/>
      <c r="RCD22" s="58"/>
      <c r="RCE22" s="58"/>
      <c r="RCF22" s="58"/>
      <c r="RCG22" s="58"/>
      <c r="RCH22" s="58"/>
      <c r="RCI22" s="58"/>
      <c r="RCJ22" s="58"/>
      <c r="RCK22" s="58"/>
      <c r="RCL22" s="58"/>
      <c r="RCM22" s="58"/>
      <c r="RCN22" s="58"/>
      <c r="RCO22" s="58"/>
      <c r="RCP22" s="58"/>
      <c r="RCQ22" s="58"/>
      <c r="RCR22" s="58"/>
      <c r="RCS22" s="58"/>
      <c r="RCT22" s="58"/>
      <c r="RCU22" s="58"/>
      <c r="RCV22" s="58"/>
      <c r="RCW22" s="58"/>
      <c r="RCX22" s="58"/>
      <c r="RCY22" s="58"/>
      <c r="RCZ22" s="58"/>
      <c r="RDA22" s="58"/>
      <c r="RDB22" s="58"/>
      <c r="RDC22" s="58"/>
      <c r="RDD22" s="58"/>
      <c r="RDE22" s="58"/>
      <c r="RDF22" s="58"/>
      <c r="RDG22" s="58"/>
      <c r="RDH22" s="58"/>
      <c r="RDI22" s="58"/>
      <c r="RDJ22" s="58"/>
      <c r="RDK22" s="58"/>
      <c r="RDL22" s="58"/>
      <c r="RDM22" s="58"/>
      <c r="RDN22" s="58"/>
      <c r="RDO22" s="58"/>
      <c r="RDP22" s="58"/>
      <c r="RDQ22" s="58"/>
      <c r="RDR22" s="58"/>
      <c r="RDS22" s="58"/>
      <c r="RDT22" s="58"/>
      <c r="RDU22" s="58"/>
      <c r="RDV22" s="58"/>
      <c r="RDW22" s="58"/>
      <c r="RDX22" s="58"/>
      <c r="RDY22" s="58"/>
      <c r="RDZ22" s="58"/>
      <c r="REA22" s="58"/>
      <c r="REB22" s="58"/>
      <c r="REC22" s="58"/>
      <c r="RED22" s="58"/>
      <c r="REE22" s="58"/>
      <c r="REF22" s="58"/>
      <c r="REG22" s="58"/>
      <c r="REH22" s="58"/>
      <c r="REI22" s="58"/>
      <c r="REJ22" s="58"/>
      <c r="REK22" s="58"/>
      <c r="REL22" s="58"/>
      <c r="REM22" s="58"/>
      <c r="REN22" s="58"/>
      <c r="REO22" s="58"/>
      <c r="REP22" s="58"/>
      <c r="REQ22" s="58"/>
      <c r="RER22" s="58"/>
      <c r="RES22" s="58"/>
      <c r="RET22" s="58"/>
      <c r="REU22" s="58"/>
      <c r="REV22" s="58"/>
      <c r="REW22" s="58"/>
      <c r="REX22" s="58"/>
      <c r="REY22" s="58"/>
      <c r="REZ22" s="58"/>
      <c r="RFA22" s="58"/>
      <c r="RFB22" s="58"/>
      <c r="RFC22" s="58"/>
      <c r="RFD22" s="58"/>
      <c r="RFE22" s="58"/>
      <c r="RFF22" s="58"/>
      <c r="RFG22" s="58"/>
      <c r="RFH22" s="58"/>
      <c r="RFI22" s="58"/>
      <c r="RFJ22" s="58"/>
      <c r="RFK22" s="58"/>
      <c r="RFL22" s="58"/>
      <c r="RFM22" s="58"/>
      <c r="RFN22" s="58"/>
      <c r="RFO22" s="58"/>
      <c r="RFP22" s="58"/>
      <c r="RFQ22" s="58"/>
      <c r="RFR22" s="58"/>
      <c r="RFS22" s="58"/>
      <c r="RFT22" s="58"/>
      <c r="RFU22" s="58"/>
      <c r="RFV22" s="58"/>
      <c r="RFW22" s="58"/>
      <c r="RFX22" s="58"/>
      <c r="RFY22" s="58"/>
      <c r="RFZ22" s="58"/>
      <c r="RGA22" s="58"/>
      <c r="RGB22" s="58"/>
      <c r="RGC22" s="58"/>
      <c r="RGD22" s="58"/>
      <c r="RGE22" s="58"/>
      <c r="RGF22" s="58"/>
      <c r="RGG22" s="58"/>
      <c r="RGH22" s="58"/>
      <c r="RGI22" s="58"/>
      <c r="RGJ22" s="58"/>
      <c r="RGK22" s="58"/>
      <c r="RGL22" s="58"/>
      <c r="RGM22" s="58"/>
      <c r="RGN22" s="58"/>
      <c r="RGO22" s="58"/>
      <c r="RGP22" s="58"/>
      <c r="RGQ22" s="58"/>
      <c r="RGR22" s="58"/>
      <c r="RGS22" s="58"/>
      <c r="RGT22" s="58"/>
      <c r="RGU22" s="58"/>
      <c r="RGV22" s="58"/>
      <c r="RGW22" s="58"/>
      <c r="RGX22" s="58"/>
      <c r="RGY22" s="58"/>
      <c r="RGZ22" s="58"/>
      <c r="RHA22" s="58"/>
      <c r="RHB22" s="58"/>
      <c r="RHC22" s="58"/>
      <c r="RHD22" s="58"/>
      <c r="RHE22" s="58"/>
      <c r="RHF22" s="58"/>
      <c r="RHG22" s="58"/>
      <c r="RHH22" s="58"/>
      <c r="RHI22" s="58"/>
      <c r="RHJ22" s="58"/>
      <c r="RHK22" s="58"/>
      <c r="RHL22" s="58"/>
      <c r="RHM22" s="58"/>
      <c r="RHN22" s="58"/>
      <c r="RHO22" s="58"/>
      <c r="RHP22" s="58"/>
      <c r="RHQ22" s="58"/>
      <c r="RHR22" s="58"/>
      <c r="RHS22" s="58"/>
      <c r="RHT22" s="58"/>
      <c r="RHU22" s="58"/>
      <c r="RHV22" s="58"/>
      <c r="RHW22" s="58"/>
      <c r="RHX22" s="58"/>
      <c r="RHY22" s="58"/>
      <c r="RHZ22" s="58"/>
      <c r="RIA22" s="58"/>
      <c r="RIB22" s="58"/>
      <c r="RIC22" s="58"/>
      <c r="RID22" s="58"/>
      <c r="RIE22" s="58"/>
      <c r="RIF22" s="58"/>
      <c r="RIG22" s="58"/>
      <c r="RIH22" s="58"/>
      <c r="RII22" s="58"/>
      <c r="RIJ22" s="58"/>
      <c r="RIK22" s="58"/>
      <c r="RIL22" s="58"/>
      <c r="RIM22" s="58"/>
      <c r="RIN22" s="58"/>
      <c r="RIO22" s="58"/>
      <c r="RIP22" s="58"/>
      <c r="RIQ22" s="58"/>
      <c r="RIR22" s="58"/>
      <c r="RIS22" s="58"/>
      <c r="RIT22" s="58"/>
      <c r="RIU22" s="58"/>
      <c r="RIV22" s="58"/>
      <c r="RIW22" s="58"/>
      <c r="RIX22" s="58"/>
      <c r="RIY22" s="58"/>
      <c r="RIZ22" s="58"/>
      <c r="RJA22" s="58"/>
      <c r="RJB22" s="58"/>
      <c r="RJC22" s="58"/>
      <c r="RJD22" s="58"/>
      <c r="RJE22" s="58"/>
      <c r="RJF22" s="58"/>
      <c r="RJG22" s="58"/>
      <c r="RJH22" s="58"/>
      <c r="RJI22" s="58"/>
      <c r="RJJ22" s="58"/>
      <c r="RJK22" s="58"/>
      <c r="RJL22" s="58"/>
      <c r="RJM22" s="58"/>
      <c r="RJN22" s="58"/>
      <c r="RJO22" s="58"/>
      <c r="RJP22" s="58"/>
      <c r="RJQ22" s="58"/>
      <c r="RJR22" s="58"/>
      <c r="RJS22" s="58"/>
      <c r="RJT22" s="58"/>
      <c r="RJU22" s="58"/>
      <c r="RJV22" s="58"/>
      <c r="RJW22" s="58"/>
      <c r="RJX22" s="58"/>
      <c r="RJY22" s="58"/>
      <c r="RJZ22" s="58"/>
      <c r="RKA22" s="58"/>
      <c r="RKB22" s="58"/>
      <c r="RKC22" s="58"/>
      <c r="RKD22" s="58"/>
      <c r="RKE22" s="58"/>
      <c r="RKF22" s="58"/>
      <c r="RKG22" s="58"/>
      <c r="RKH22" s="58"/>
      <c r="RKI22" s="58"/>
      <c r="RKJ22" s="58"/>
      <c r="RKK22" s="58"/>
      <c r="RKL22" s="58"/>
      <c r="RKM22" s="58"/>
      <c r="RKN22" s="58"/>
      <c r="RKO22" s="58"/>
      <c r="RKP22" s="58"/>
      <c r="RKQ22" s="58"/>
      <c r="RKR22" s="58"/>
      <c r="RKS22" s="58"/>
      <c r="RKT22" s="58"/>
      <c r="RKU22" s="58"/>
      <c r="RKV22" s="58"/>
      <c r="RKW22" s="58"/>
      <c r="RKX22" s="58"/>
      <c r="RKY22" s="58"/>
      <c r="RKZ22" s="58"/>
      <c r="RLA22" s="58"/>
      <c r="RLB22" s="58"/>
      <c r="RLC22" s="58"/>
      <c r="RLD22" s="58"/>
      <c r="RLE22" s="58"/>
      <c r="RLF22" s="58"/>
      <c r="RLG22" s="58"/>
      <c r="RLH22" s="58"/>
      <c r="RLI22" s="58"/>
      <c r="RLJ22" s="58"/>
      <c r="RLK22" s="58"/>
      <c r="RLL22" s="58"/>
      <c r="RLM22" s="58"/>
      <c r="RLN22" s="58"/>
      <c r="RLO22" s="58"/>
      <c r="RLP22" s="58"/>
      <c r="RLQ22" s="58"/>
      <c r="RLR22" s="58"/>
      <c r="RLS22" s="58"/>
      <c r="RLT22" s="58"/>
      <c r="RLU22" s="58"/>
      <c r="RLV22" s="58"/>
      <c r="RLW22" s="58"/>
      <c r="RLX22" s="58"/>
      <c r="RLY22" s="58"/>
      <c r="RLZ22" s="58"/>
      <c r="RMA22" s="58"/>
      <c r="RMB22" s="58"/>
      <c r="RMC22" s="58"/>
      <c r="RMD22" s="58"/>
      <c r="RME22" s="58"/>
      <c r="RMF22" s="58"/>
      <c r="RMG22" s="58"/>
      <c r="RMH22" s="58"/>
      <c r="RMI22" s="58"/>
      <c r="RMJ22" s="58"/>
      <c r="RMK22" s="58"/>
      <c r="RML22" s="58"/>
      <c r="RMM22" s="58"/>
      <c r="RMN22" s="58"/>
      <c r="RMO22" s="58"/>
      <c r="RMP22" s="58"/>
      <c r="RMQ22" s="58"/>
      <c r="RMR22" s="58"/>
      <c r="RMS22" s="58"/>
      <c r="RMT22" s="58"/>
      <c r="RMU22" s="58"/>
      <c r="RMV22" s="58"/>
      <c r="RMW22" s="58"/>
      <c r="RMX22" s="58"/>
      <c r="RMY22" s="58"/>
      <c r="RMZ22" s="58"/>
      <c r="RNA22" s="58"/>
      <c r="RNB22" s="58"/>
      <c r="RNC22" s="58"/>
      <c r="RND22" s="58"/>
      <c r="RNE22" s="58"/>
      <c r="RNF22" s="58"/>
      <c r="RNG22" s="58"/>
      <c r="RNH22" s="58"/>
      <c r="RNI22" s="58"/>
      <c r="RNJ22" s="58"/>
      <c r="RNK22" s="58"/>
      <c r="RNL22" s="58"/>
      <c r="RNM22" s="58"/>
      <c r="RNN22" s="58"/>
      <c r="RNO22" s="58"/>
      <c r="RNP22" s="58"/>
      <c r="RNQ22" s="58"/>
      <c r="RNR22" s="58"/>
      <c r="RNS22" s="58"/>
      <c r="RNT22" s="58"/>
      <c r="RNU22" s="58"/>
      <c r="RNV22" s="58"/>
      <c r="RNW22" s="58"/>
      <c r="RNX22" s="58"/>
      <c r="RNY22" s="58"/>
      <c r="RNZ22" s="58"/>
      <c r="ROA22" s="58"/>
      <c r="ROB22" s="58"/>
      <c r="ROC22" s="58"/>
      <c r="ROD22" s="58"/>
      <c r="ROE22" s="58"/>
      <c r="ROF22" s="58"/>
      <c r="ROG22" s="58"/>
      <c r="ROH22" s="58"/>
      <c r="ROI22" s="58"/>
      <c r="ROJ22" s="58"/>
      <c r="ROK22" s="58"/>
      <c r="ROL22" s="58"/>
      <c r="ROM22" s="58"/>
      <c r="RON22" s="58"/>
      <c r="ROO22" s="58"/>
      <c r="ROP22" s="58"/>
      <c r="ROQ22" s="58"/>
      <c r="ROR22" s="58"/>
      <c r="ROS22" s="58"/>
      <c r="ROT22" s="58"/>
      <c r="ROU22" s="58"/>
      <c r="ROV22" s="58"/>
      <c r="ROW22" s="58"/>
      <c r="ROX22" s="58"/>
      <c r="ROY22" s="58"/>
      <c r="ROZ22" s="58"/>
      <c r="RPA22" s="58"/>
      <c r="RPB22" s="58"/>
      <c r="RPC22" s="58"/>
      <c r="RPD22" s="58"/>
      <c r="RPE22" s="58"/>
      <c r="RPF22" s="58"/>
      <c r="RPG22" s="58"/>
      <c r="RPH22" s="58"/>
      <c r="RPI22" s="58"/>
      <c r="RPJ22" s="58"/>
      <c r="RPK22" s="58"/>
      <c r="RPL22" s="58"/>
      <c r="RPM22" s="58"/>
      <c r="RPN22" s="58"/>
      <c r="RPO22" s="58"/>
      <c r="RPP22" s="58"/>
      <c r="RPQ22" s="58"/>
      <c r="RPR22" s="58"/>
      <c r="RPS22" s="58"/>
      <c r="RPT22" s="58"/>
      <c r="RPU22" s="58"/>
      <c r="RPV22" s="58"/>
      <c r="RPW22" s="58"/>
      <c r="RPX22" s="58"/>
      <c r="RPY22" s="58"/>
      <c r="RPZ22" s="58"/>
      <c r="RQA22" s="58"/>
      <c r="RQB22" s="58"/>
      <c r="RQC22" s="58"/>
      <c r="RQD22" s="58"/>
      <c r="RQE22" s="58"/>
      <c r="RQF22" s="58"/>
      <c r="RQG22" s="58"/>
      <c r="RQH22" s="58"/>
      <c r="RQI22" s="58"/>
      <c r="RQJ22" s="58"/>
      <c r="RQK22" s="58"/>
      <c r="RQL22" s="58"/>
      <c r="RQM22" s="58"/>
      <c r="RQN22" s="58"/>
      <c r="RQO22" s="58"/>
      <c r="RQP22" s="58"/>
      <c r="RQQ22" s="58"/>
      <c r="RQR22" s="58"/>
      <c r="RQS22" s="58"/>
      <c r="RQT22" s="58"/>
      <c r="RQU22" s="58"/>
      <c r="RQV22" s="58"/>
      <c r="RQW22" s="58"/>
      <c r="RQX22" s="58"/>
      <c r="RQY22" s="58"/>
      <c r="RQZ22" s="58"/>
      <c r="RRA22" s="58"/>
      <c r="RRB22" s="58"/>
      <c r="RRC22" s="58"/>
      <c r="RRD22" s="58"/>
      <c r="RRE22" s="58"/>
      <c r="RRF22" s="58"/>
      <c r="RRG22" s="58"/>
      <c r="RRH22" s="58"/>
      <c r="RRI22" s="58"/>
      <c r="RRJ22" s="58"/>
      <c r="RRK22" s="58"/>
      <c r="RRL22" s="58"/>
      <c r="RRM22" s="58"/>
      <c r="RRN22" s="58"/>
      <c r="RRO22" s="58"/>
      <c r="RRP22" s="58"/>
      <c r="RRQ22" s="58"/>
      <c r="RRR22" s="58"/>
      <c r="RRS22" s="58"/>
      <c r="RRT22" s="58"/>
      <c r="RRU22" s="58"/>
      <c r="RRV22" s="58"/>
      <c r="RRW22" s="58"/>
      <c r="RRX22" s="58"/>
      <c r="RRY22" s="58"/>
      <c r="RRZ22" s="58"/>
      <c r="RSA22" s="58"/>
      <c r="RSB22" s="58"/>
      <c r="RSC22" s="58"/>
      <c r="RSD22" s="58"/>
      <c r="RSE22" s="58"/>
      <c r="RSF22" s="58"/>
      <c r="RSG22" s="58"/>
      <c r="RSH22" s="58"/>
      <c r="RSI22" s="58"/>
      <c r="RSJ22" s="58"/>
      <c r="RSK22" s="58"/>
      <c r="RSL22" s="58"/>
      <c r="RSM22" s="58"/>
      <c r="RSN22" s="58"/>
      <c r="RSO22" s="58"/>
      <c r="RSP22" s="58"/>
      <c r="RSQ22" s="58"/>
      <c r="RSR22" s="58"/>
      <c r="RSS22" s="58"/>
      <c r="RST22" s="58"/>
      <c r="RSU22" s="58"/>
      <c r="RSV22" s="58"/>
      <c r="RSW22" s="58"/>
      <c r="RSX22" s="58"/>
      <c r="RSY22" s="58"/>
      <c r="RSZ22" s="58"/>
      <c r="RTA22" s="58"/>
      <c r="RTB22" s="58"/>
      <c r="RTC22" s="58"/>
      <c r="RTD22" s="58"/>
      <c r="RTE22" s="58"/>
      <c r="RTF22" s="58"/>
      <c r="RTG22" s="58"/>
      <c r="RTH22" s="58"/>
      <c r="RTI22" s="58"/>
      <c r="RTJ22" s="58"/>
      <c r="RTK22" s="58"/>
      <c r="RTL22" s="58"/>
      <c r="RTM22" s="58"/>
      <c r="RTN22" s="58"/>
      <c r="RTO22" s="58"/>
      <c r="RTP22" s="58"/>
      <c r="RTQ22" s="58"/>
      <c r="RTR22" s="58"/>
      <c r="RTS22" s="58"/>
      <c r="RTT22" s="58"/>
      <c r="RTU22" s="58"/>
      <c r="RTV22" s="58"/>
      <c r="RTW22" s="58"/>
      <c r="RTX22" s="58"/>
      <c r="RTY22" s="58"/>
      <c r="RTZ22" s="58"/>
      <c r="RUA22" s="58"/>
      <c r="RUB22" s="58"/>
      <c r="RUC22" s="58"/>
      <c r="RUD22" s="58"/>
      <c r="RUE22" s="58"/>
      <c r="RUF22" s="58"/>
      <c r="RUG22" s="58"/>
      <c r="RUH22" s="58"/>
      <c r="RUI22" s="58"/>
      <c r="RUJ22" s="58"/>
      <c r="RUK22" s="58"/>
      <c r="RUL22" s="58"/>
      <c r="RUM22" s="58"/>
      <c r="RUN22" s="58"/>
      <c r="RUO22" s="58"/>
      <c r="RUP22" s="58"/>
      <c r="RUQ22" s="58"/>
      <c r="RUR22" s="58"/>
      <c r="RUS22" s="58"/>
      <c r="RUT22" s="58"/>
      <c r="RUU22" s="58"/>
      <c r="RUV22" s="58"/>
      <c r="RUW22" s="58"/>
      <c r="RUX22" s="58"/>
      <c r="RUY22" s="58"/>
      <c r="RUZ22" s="58"/>
      <c r="RVA22" s="58"/>
      <c r="RVB22" s="58"/>
      <c r="RVC22" s="58"/>
      <c r="RVD22" s="58"/>
      <c r="RVE22" s="58"/>
      <c r="RVF22" s="58"/>
      <c r="RVG22" s="58"/>
      <c r="RVH22" s="58"/>
      <c r="RVI22" s="58"/>
      <c r="RVJ22" s="58"/>
      <c r="RVK22" s="58"/>
      <c r="RVL22" s="58"/>
      <c r="RVM22" s="58"/>
      <c r="RVN22" s="58"/>
      <c r="RVO22" s="58"/>
      <c r="RVP22" s="58"/>
      <c r="RVQ22" s="58"/>
      <c r="RVR22" s="58"/>
      <c r="RVS22" s="58"/>
      <c r="RVT22" s="58"/>
      <c r="RVU22" s="58"/>
      <c r="RVV22" s="58"/>
      <c r="RVW22" s="58"/>
      <c r="RVX22" s="58"/>
      <c r="RVY22" s="58"/>
      <c r="RVZ22" s="58"/>
      <c r="RWA22" s="58"/>
      <c r="RWB22" s="58"/>
      <c r="RWC22" s="58"/>
      <c r="RWD22" s="58"/>
      <c r="RWE22" s="58"/>
      <c r="RWF22" s="58"/>
      <c r="RWG22" s="58"/>
      <c r="RWH22" s="58"/>
      <c r="RWI22" s="58"/>
      <c r="RWJ22" s="58"/>
      <c r="RWK22" s="58"/>
      <c r="RWL22" s="58"/>
      <c r="RWM22" s="58"/>
      <c r="RWN22" s="58"/>
      <c r="RWO22" s="58"/>
      <c r="RWP22" s="58"/>
      <c r="RWQ22" s="58"/>
      <c r="RWR22" s="58"/>
      <c r="RWS22" s="58"/>
      <c r="RWT22" s="58"/>
      <c r="RWU22" s="58"/>
      <c r="RWV22" s="58"/>
      <c r="RWW22" s="58"/>
      <c r="RWX22" s="58"/>
      <c r="RWY22" s="58"/>
      <c r="RWZ22" s="58"/>
      <c r="RXA22" s="58"/>
      <c r="RXB22" s="58"/>
      <c r="RXC22" s="58"/>
      <c r="RXD22" s="58"/>
      <c r="RXE22" s="58"/>
      <c r="RXF22" s="58"/>
      <c r="RXG22" s="58"/>
      <c r="RXH22" s="58"/>
      <c r="RXI22" s="58"/>
      <c r="RXJ22" s="58"/>
      <c r="RXK22" s="58"/>
      <c r="RXL22" s="58"/>
      <c r="RXM22" s="58"/>
      <c r="RXN22" s="58"/>
      <c r="RXO22" s="58"/>
      <c r="RXP22" s="58"/>
      <c r="RXQ22" s="58"/>
      <c r="RXR22" s="58"/>
      <c r="RXS22" s="58"/>
      <c r="RXT22" s="58"/>
      <c r="RXU22" s="58"/>
      <c r="RXV22" s="58"/>
      <c r="RXW22" s="58"/>
      <c r="RXX22" s="58"/>
      <c r="RXY22" s="58"/>
      <c r="RXZ22" s="58"/>
      <c r="RYA22" s="58"/>
      <c r="RYB22" s="58"/>
      <c r="RYC22" s="58"/>
      <c r="RYD22" s="58"/>
      <c r="RYE22" s="58"/>
      <c r="RYF22" s="58"/>
      <c r="RYG22" s="58"/>
      <c r="RYH22" s="58"/>
      <c r="RYI22" s="58"/>
      <c r="RYJ22" s="58"/>
      <c r="RYK22" s="58"/>
      <c r="RYL22" s="58"/>
      <c r="RYM22" s="58"/>
      <c r="RYN22" s="58"/>
      <c r="RYO22" s="58"/>
      <c r="RYP22" s="58"/>
      <c r="RYQ22" s="58"/>
      <c r="RYR22" s="58"/>
      <c r="RYS22" s="58"/>
      <c r="RYT22" s="58"/>
      <c r="RYU22" s="58"/>
      <c r="RYV22" s="58"/>
      <c r="RYW22" s="58"/>
      <c r="RYX22" s="58"/>
      <c r="RYY22" s="58"/>
      <c r="RYZ22" s="58"/>
      <c r="RZA22" s="58"/>
      <c r="RZB22" s="58"/>
      <c r="RZC22" s="58"/>
      <c r="RZD22" s="58"/>
      <c r="RZE22" s="58"/>
      <c r="RZF22" s="58"/>
      <c r="RZG22" s="58"/>
      <c r="RZH22" s="58"/>
      <c r="RZI22" s="58"/>
      <c r="RZJ22" s="58"/>
      <c r="RZK22" s="58"/>
      <c r="RZL22" s="58"/>
      <c r="RZM22" s="58"/>
      <c r="RZN22" s="58"/>
      <c r="RZO22" s="58"/>
      <c r="RZP22" s="58"/>
      <c r="RZQ22" s="58"/>
      <c r="RZR22" s="58"/>
      <c r="RZS22" s="58"/>
      <c r="RZT22" s="58"/>
      <c r="RZU22" s="58"/>
      <c r="RZV22" s="58"/>
      <c r="RZW22" s="58"/>
      <c r="RZX22" s="58"/>
      <c r="RZY22" s="58"/>
      <c r="RZZ22" s="58"/>
      <c r="SAA22" s="58"/>
      <c r="SAB22" s="58"/>
      <c r="SAC22" s="58"/>
      <c r="SAD22" s="58"/>
      <c r="SAE22" s="58"/>
      <c r="SAF22" s="58"/>
      <c r="SAG22" s="58"/>
      <c r="SAH22" s="58"/>
      <c r="SAI22" s="58"/>
      <c r="SAJ22" s="58"/>
      <c r="SAK22" s="58"/>
      <c r="SAL22" s="58"/>
      <c r="SAM22" s="58"/>
      <c r="SAN22" s="58"/>
      <c r="SAO22" s="58"/>
      <c r="SAP22" s="58"/>
      <c r="SAQ22" s="58"/>
      <c r="SAR22" s="58"/>
      <c r="SAS22" s="58"/>
      <c r="SAT22" s="58"/>
      <c r="SAU22" s="58"/>
      <c r="SAV22" s="58"/>
      <c r="SAW22" s="58"/>
      <c r="SAX22" s="58"/>
      <c r="SAY22" s="58"/>
      <c r="SAZ22" s="58"/>
      <c r="SBA22" s="58"/>
      <c r="SBB22" s="58"/>
      <c r="SBC22" s="58"/>
      <c r="SBD22" s="58"/>
      <c r="SBE22" s="58"/>
      <c r="SBF22" s="58"/>
      <c r="SBG22" s="58"/>
      <c r="SBH22" s="58"/>
      <c r="SBI22" s="58"/>
      <c r="SBJ22" s="58"/>
      <c r="SBK22" s="58"/>
      <c r="SBL22" s="58"/>
      <c r="SBM22" s="58"/>
      <c r="SBN22" s="58"/>
      <c r="SBO22" s="58"/>
      <c r="SBP22" s="58"/>
      <c r="SBQ22" s="58"/>
      <c r="SBR22" s="58"/>
      <c r="SBS22" s="58"/>
      <c r="SBT22" s="58"/>
      <c r="SBU22" s="58"/>
      <c r="SBV22" s="58"/>
      <c r="SBW22" s="58"/>
      <c r="SBX22" s="58"/>
      <c r="SBY22" s="58"/>
      <c r="SBZ22" s="58"/>
      <c r="SCA22" s="58"/>
      <c r="SCB22" s="58"/>
      <c r="SCC22" s="58"/>
      <c r="SCD22" s="58"/>
      <c r="SCE22" s="58"/>
      <c r="SCF22" s="58"/>
      <c r="SCG22" s="58"/>
      <c r="SCH22" s="58"/>
      <c r="SCI22" s="58"/>
      <c r="SCJ22" s="58"/>
      <c r="SCK22" s="58"/>
      <c r="SCL22" s="58"/>
      <c r="SCM22" s="58"/>
      <c r="SCN22" s="58"/>
      <c r="SCO22" s="58"/>
      <c r="SCP22" s="58"/>
      <c r="SCQ22" s="58"/>
      <c r="SCR22" s="58"/>
      <c r="SCS22" s="58"/>
      <c r="SCT22" s="58"/>
      <c r="SCU22" s="58"/>
      <c r="SCV22" s="58"/>
      <c r="SCW22" s="58"/>
      <c r="SCX22" s="58"/>
      <c r="SCY22" s="58"/>
      <c r="SCZ22" s="58"/>
      <c r="SDA22" s="58"/>
      <c r="SDB22" s="58"/>
      <c r="SDC22" s="58"/>
      <c r="SDD22" s="58"/>
      <c r="SDE22" s="58"/>
      <c r="SDF22" s="58"/>
      <c r="SDG22" s="58"/>
      <c r="SDH22" s="58"/>
      <c r="SDI22" s="58"/>
      <c r="SDJ22" s="58"/>
      <c r="SDK22" s="58"/>
      <c r="SDL22" s="58"/>
      <c r="SDM22" s="58"/>
      <c r="SDN22" s="58"/>
      <c r="SDO22" s="58"/>
      <c r="SDP22" s="58"/>
      <c r="SDQ22" s="58"/>
      <c r="SDR22" s="58"/>
      <c r="SDS22" s="58"/>
      <c r="SDT22" s="58"/>
      <c r="SDU22" s="58"/>
      <c r="SDV22" s="58"/>
      <c r="SDW22" s="58"/>
      <c r="SDX22" s="58"/>
      <c r="SDY22" s="58"/>
      <c r="SDZ22" s="58"/>
      <c r="SEA22" s="58"/>
      <c r="SEB22" s="58"/>
      <c r="SEC22" s="58"/>
      <c r="SED22" s="58"/>
      <c r="SEE22" s="58"/>
      <c r="SEF22" s="58"/>
      <c r="SEG22" s="58"/>
      <c r="SEH22" s="58"/>
      <c r="SEI22" s="58"/>
      <c r="SEJ22" s="58"/>
      <c r="SEK22" s="58"/>
      <c r="SEL22" s="58"/>
      <c r="SEM22" s="58"/>
      <c r="SEN22" s="58"/>
      <c r="SEO22" s="58"/>
      <c r="SEP22" s="58"/>
      <c r="SEQ22" s="58"/>
      <c r="SER22" s="58"/>
      <c r="SES22" s="58"/>
      <c r="SET22" s="58"/>
      <c r="SEU22" s="58"/>
      <c r="SEV22" s="58"/>
      <c r="SEW22" s="58"/>
      <c r="SEX22" s="58"/>
      <c r="SEY22" s="58"/>
      <c r="SEZ22" s="58"/>
      <c r="SFA22" s="58"/>
      <c r="SFB22" s="58"/>
      <c r="SFC22" s="58"/>
      <c r="SFD22" s="58"/>
      <c r="SFE22" s="58"/>
      <c r="SFF22" s="58"/>
      <c r="SFG22" s="58"/>
      <c r="SFH22" s="58"/>
      <c r="SFI22" s="58"/>
      <c r="SFJ22" s="58"/>
      <c r="SFK22" s="58"/>
      <c r="SFL22" s="58"/>
      <c r="SFM22" s="58"/>
      <c r="SFN22" s="58"/>
      <c r="SFO22" s="58"/>
      <c r="SFP22" s="58"/>
      <c r="SFQ22" s="58"/>
      <c r="SFR22" s="58"/>
      <c r="SFS22" s="58"/>
      <c r="SFT22" s="58"/>
      <c r="SFU22" s="58"/>
      <c r="SFV22" s="58"/>
      <c r="SFW22" s="58"/>
      <c r="SFX22" s="58"/>
      <c r="SFY22" s="58"/>
      <c r="SFZ22" s="58"/>
      <c r="SGA22" s="58"/>
      <c r="SGB22" s="58"/>
      <c r="SGC22" s="58"/>
      <c r="SGD22" s="58"/>
      <c r="SGE22" s="58"/>
      <c r="SGF22" s="58"/>
      <c r="SGG22" s="58"/>
      <c r="SGH22" s="58"/>
      <c r="SGI22" s="58"/>
      <c r="SGJ22" s="58"/>
      <c r="SGK22" s="58"/>
      <c r="SGL22" s="58"/>
      <c r="SGM22" s="58"/>
      <c r="SGN22" s="58"/>
      <c r="SGO22" s="58"/>
      <c r="SGP22" s="58"/>
      <c r="SGQ22" s="58"/>
      <c r="SGR22" s="58"/>
      <c r="SGS22" s="58"/>
      <c r="SGT22" s="58"/>
      <c r="SGU22" s="58"/>
      <c r="SGV22" s="58"/>
      <c r="SGW22" s="58"/>
      <c r="SGX22" s="58"/>
      <c r="SGY22" s="58"/>
      <c r="SGZ22" s="58"/>
      <c r="SHA22" s="58"/>
      <c r="SHB22" s="58"/>
      <c r="SHC22" s="58"/>
      <c r="SHD22" s="58"/>
      <c r="SHE22" s="58"/>
      <c r="SHF22" s="58"/>
      <c r="SHG22" s="58"/>
      <c r="SHH22" s="58"/>
      <c r="SHI22" s="58"/>
      <c r="SHJ22" s="58"/>
      <c r="SHK22" s="58"/>
      <c r="SHL22" s="58"/>
      <c r="SHM22" s="58"/>
      <c r="SHN22" s="58"/>
      <c r="SHO22" s="58"/>
      <c r="SHP22" s="58"/>
      <c r="SHQ22" s="58"/>
      <c r="SHR22" s="58"/>
      <c r="SHS22" s="58"/>
      <c r="SHT22" s="58"/>
      <c r="SHU22" s="58"/>
      <c r="SHV22" s="58"/>
      <c r="SHW22" s="58"/>
      <c r="SHX22" s="58"/>
      <c r="SHY22" s="58"/>
      <c r="SHZ22" s="58"/>
      <c r="SIA22" s="58"/>
      <c r="SIB22" s="58"/>
      <c r="SIC22" s="58"/>
      <c r="SID22" s="58"/>
      <c r="SIE22" s="58"/>
      <c r="SIF22" s="58"/>
      <c r="SIG22" s="58"/>
      <c r="SIH22" s="58"/>
      <c r="SII22" s="58"/>
      <c r="SIJ22" s="58"/>
      <c r="SIK22" s="58"/>
      <c r="SIL22" s="58"/>
      <c r="SIM22" s="58"/>
      <c r="SIN22" s="58"/>
      <c r="SIO22" s="58"/>
      <c r="SIP22" s="58"/>
      <c r="SIQ22" s="58"/>
      <c r="SIR22" s="58"/>
      <c r="SIS22" s="58"/>
      <c r="SIT22" s="58"/>
      <c r="SIU22" s="58"/>
      <c r="SIV22" s="58"/>
      <c r="SIW22" s="58"/>
      <c r="SIX22" s="58"/>
      <c r="SIY22" s="58"/>
      <c r="SIZ22" s="58"/>
      <c r="SJA22" s="58"/>
      <c r="SJB22" s="58"/>
      <c r="SJC22" s="58"/>
      <c r="SJD22" s="58"/>
      <c r="SJE22" s="58"/>
      <c r="SJF22" s="58"/>
      <c r="SJG22" s="58"/>
      <c r="SJH22" s="58"/>
      <c r="SJI22" s="58"/>
      <c r="SJJ22" s="58"/>
      <c r="SJK22" s="58"/>
      <c r="SJL22" s="58"/>
      <c r="SJM22" s="58"/>
      <c r="SJN22" s="58"/>
      <c r="SJO22" s="58"/>
      <c r="SJP22" s="58"/>
      <c r="SJQ22" s="58"/>
      <c r="SJR22" s="58"/>
      <c r="SJS22" s="58"/>
      <c r="SJT22" s="58"/>
      <c r="SJU22" s="58"/>
      <c r="SJV22" s="58"/>
      <c r="SJW22" s="58"/>
      <c r="SJX22" s="58"/>
      <c r="SJY22" s="58"/>
      <c r="SJZ22" s="58"/>
      <c r="SKA22" s="58"/>
      <c r="SKB22" s="58"/>
      <c r="SKC22" s="58"/>
      <c r="SKD22" s="58"/>
      <c r="SKE22" s="58"/>
      <c r="SKF22" s="58"/>
      <c r="SKG22" s="58"/>
      <c r="SKH22" s="58"/>
      <c r="SKI22" s="58"/>
      <c r="SKJ22" s="58"/>
      <c r="SKK22" s="58"/>
      <c r="SKL22" s="58"/>
      <c r="SKM22" s="58"/>
      <c r="SKN22" s="58"/>
      <c r="SKO22" s="58"/>
      <c r="SKP22" s="58"/>
      <c r="SKQ22" s="58"/>
      <c r="SKR22" s="58"/>
      <c r="SKS22" s="58"/>
      <c r="SKT22" s="58"/>
      <c r="SKU22" s="58"/>
      <c r="SKV22" s="58"/>
      <c r="SKW22" s="58"/>
      <c r="SKX22" s="58"/>
      <c r="SKY22" s="58"/>
      <c r="SKZ22" s="58"/>
      <c r="SLA22" s="58"/>
      <c r="SLB22" s="58"/>
      <c r="SLC22" s="58"/>
      <c r="SLD22" s="58"/>
      <c r="SLE22" s="58"/>
      <c r="SLF22" s="58"/>
      <c r="SLG22" s="58"/>
      <c r="SLH22" s="58"/>
      <c r="SLI22" s="58"/>
      <c r="SLJ22" s="58"/>
      <c r="SLK22" s="58"/>
      <c r="SLL22" s="58"/>
      <c r="SLM22" s="58"/>
      <c r="SLN22" s="58"/>
      <c r="SLO22" s="58"/>
      <c r="SLP22" s="58"/>
      <c r="SLQ22" s="58"/>
      <c r="SLR22" s="58"/>
      <c r="SLS22" s="58"/>
      <c r="SLT22" s="58"/>
      <c r="SLU22" s="58"/>
      <c r="SLV22" s="58"/>
      <c r="SLW22" s="58"/>
      <c r="SLX22" s="58"/>
      <c r="SLY22" s="58"/>
      <c r="SLZ22" s="58"/>
      <c r="SMA22" s="58"/>
      <c r="SMB22" s="58"/>
      <c r="SMC22" s="58"/>
      <c r="SMD22" s="58"/>
      <c r="SME22" s="58"/>
      <c r="SMF22" s="58"/>
      <c r="SMG22" s="58"/>
      <c r="SMH22" s="58"/>
      <c r="SMI22" s="58"/>
      <c r="SMJ22" s="58"/>
      <c r="SMK22" s="58"/>
      <c r="SML22" s="58"/>
      <c r="SMM22" s="58"/>
      <c r="SMN22" s="58"/>
      <c r="SMO22" s="58"/>
      <c r="SMP22" s="58"/>
      <c r="SMQ22" s="58"/>
      <c r="SMR22" s="58"/>
      <c r="SMS22" s="58"/>
      <c r="SMT22" s="58"/>
      <c r="SMU22" s="58"/>
      <c r="SMV22" s="58"/>
      <c r="SMW22" s="58"/>
      <c r="SMX22" s="58"/>
      <c r="SMY22" s="58"/>
      <c r="SMZ22" s="58"/>
      <c r="SNA22" s="58"/>
      <c r="SNB22" s="58"/>
      <c r="SNC22" s="58"/>
      <c r="SND22" s="58"/>
      <c r="SNE22" s="58"/>
      <c r="SNF22" s="58"/>
      <c r="SNG22" s="58"/>
      <c r="SNH22" s="58"/>
      <c r="SNI22" s="58"/>
      <c r="SNJ22" s="58"/>
      <c r="SNK22" s="58"/>
      <c r="SNL22" s="58"/>
      <c r="SNM22" s="58"/>
      <c r="SNN22" s="58"/>
      <c r="SNO22" s="58"/>
      <c r="SNP22" s="58"/>
      <c r="SNQ22" s="58"/>
      <c r="SNR22" s="58"/>
      <c r="SNS22" s="58"/>
      <c r="SNT22" s="58"/>
      <c r="SNU22" s="58"/>
      <c r="SNV22" s="58"/>
      <c r="SNW22" s="58"/>
      <c r="SNX22" s="58"/>
      <c r="SNY22" s="58"/>
      <c r="SNZ22" s="58"/>
      <c r="SOA22" s="58"/>
      <c r="SOB22" s="58"/>
      <c r="SOC22" s="58"/>
      <c r="SOD22" s="58"/>
      <c r="SOE22" s="58"/>
      <c r="SOF22" s="58"/>
      <c r="SOG22" s="58"/>
      <c r="SOH22" s="58"/>
      <c r="SOI22" s="58"/>
      <c r="SOJ22" s="58"/>
      <c r="SOK22" s="58"/>
      <c r="SOL22" s="58"/>
      <c r="SOM22" s="58"/>
      <c r="SON22" s="58"/>
      <c r="SOO22" s="58"/>
      <c r="SOP22" s="58"/>
      <c r="SOQ22" s="58"/>
      <c r="SOR22" s="58"/>
      <c r="SOS22" s="58"/>
      <c r="SOT22" s="58"/>
      <c r="SOU22" s="58"/>
      <c r="SOV22" s="58"/>
      <c r="SOW22" s="58"/>
      <c r="SOX22" s="58"/>
      <c r="SOY22" s="58"/>
      <c r="SOZ22" s="58"/>
      <c r="SPA22" s="58"/>
      <c r="SPB22" s="58"/>
      <c r="SPC22" s="58"/>
      <c r="SPD22" s="58"/>
      <c r="SPE22" s="58"/>
      <c r="SPF22" s="58"/>
      <c r="SPG22" s="58"/>
      <c r="SPH22" s="58"/>
      <c r="SPI22" s="58"/>
      <c r="SPJ22" s="58"/>
      <c r="SPK22" s="58"/>
      <c r="SPL22" s="58"/>
      <c r="SPM22" s="58"/>
      <c r="SPN22" s="58"/>
      <c r="SPO22" s="58"/>
      <c r="SPP22" s="58"/>
      <c r="SPQ22" s="58"/>
      <c r="SPR22" s="58"/>
      <c r="SPS22" s="58"/>
      <c r="SPT22" s="58"/>
      <c r="SPU22" s="58"/>
      <c r="SPV22" s="58"/>
      <c r="SPW22" s="58"/>
      <c r="SPX22" s="58"/>
      <c r="SPY22" s="58"/>
      <c r="SPZ22" s="58"/>
      <c r="SQA22" s="58"/>
      <c r="SQB22" s="58"/>
      <c r="SQC22" s="58"/>
      <c r="SQD22" s="58"/>
      <c r="SQE22" s="58"/>
      <c r="SQF22" s="58"/>
      <c r="SQG22" s="58"/>
      <c r="SQH22" s="58"/>
      <c r="SQI22" s="58"/>
      <c r="SQJ22" s="58"/>
      <c r="SQK22" s="58"/>
      <c r="SQL22" s="58"/>
      <c r="SQM22" s="58"/>
      <c r="SQN22" s="58"/>
      <c r="SQO22" s="58"/>
      <c r="SQP22" s="58"/>
      <c r="SQQ22" s="58"/>
      <c r="SQR22" s="58"/>
      <c r="SQS22" s="58"/>
      <c r="SQT22" s="58"/>
      <c r="SQU22" s="58"/>
      <c r="SQV22" s="58"/>
      <c r="SQW22" s="58"/>
      <c r="SQX22" s="58"/>
      <c r="SQY22" s="58"/>
      <c r="SQZ22" s="58"/>
      <c r="SRA22" s="58"/>
      <c r="SRB22" s="58"/>
      <c r="SRC22" s="58"/>
      <c r="SRD22" s="58"/>
      <c r="SRE22" s="58"/>
      <c r="SRF22" s="58"/>
      <c r="SRG22" s="58"/>
      <c r="SRH22" s="58"/>
      <c r="SRI22" s="58"/>
      <c r="SRJ22" s="58"/>
      <c r="SRK22" s="58"/>
      <c r="SRL22" s="58"/>
      <c r="SRM22" s="58"/>
      <c r="SRN22" s="58"/>
      <c r="SRO22" s="58"/>
      <c r="SRP22" s="58"/>
      <c r="SRQ22" s="58"/>
      <c r="SRR22" s="58"/>
      <c r="SRS22" s="58"/>
      <c r="SRT22" s="58"/>
      <c r="SRU22" s="58"/>
      <c r="SRV22" s="58"/>
      <c r="SRW22" s="58"/>
      <c r="SRX22" s="58"/>
      <c r="SRY22" s="58"/>
      <c r="SRZ22" s="58"/>
      <c r="SSA22" s="58"/>
      <c r="SSB22" s="58"/>
      <c r="SSC22" s="58"/>
      <c r="SSD22" s="58"/>
      <c r="SSE22" s="58"/>
      <c r="SSF22" s="58"/>
      <c r="SSG22" s="58"/>
      <c r="SSH22" s="58"/>
      <c r="SSI22" s="58"/>
      <c r="SSJ22" s="58"/>
      <c r="SSK22" s="58"/>
      <c r="SSL22" s="58"/>
      <c r="SSM22" s="58"/>
      <c r="SSN22" s="58"/>
      <c r="SSO22" s="58"/>
      <c r="SSP22" s="58"/>
      <c r="SSQ22" s="58"/>
      <c r="SSR22" s="58"/>
      <c r="SSS22" s="58"/>
      <c r="SST22" s="58"/>
      <c r="SSU22" s="58"/>
      <c r="SSV22" s="58"/>
      <c r="SSW22" s="58"/>
      <c r="SSX22" s="58"/>
      <c r="SSY22" s="58"/>
      <c r="SSZ22" s="58"/>
      <c r="STA22" s="58"/>
      <c r="STB22" s="58"/>
      <c r="STC22" s="58"/>
      <c r="STD22" s="58"/>
      <c r="STE22" s="58"/>
      <c r="STF22" s="58"/>
      <c r="STG22" s="58"/>
      <c r="STH22" s="58"/>
      <c r="STI22" s="58"/>
      <c r="STJ22" s="58"/>
      <c r="STK22" s="58"/>
      <c r="STL22" s="58"/>
      <c r="STM22" s="58"/>
      <c r="STN22" s="58"/>
      <c r="STO22" s="58"/>
      <c r="STP22" s="58"/>
      <c r="STQ22" s="58"/>
      <c r="STR22" s="58"/>
      <c r="STS22" s="58"/>
      <c r="STT22" s="58"/>
      <c r="STU22" s="58"/>
      <c r="STV22" s="58"/>
      <c r="STW22" s="58"/>
      <c r="STX22" s="58"/>
      <c r="STY22" s="58"/>
      <c r="STZ22" s="58"/>
      <c r="SUA22" s="58"/>
      <c r="SUB22" s="58"/>
      <c r="SUC22" s="58"/>
      <c r="SUD22" s="58"/>
      <c r="SUE22" s="58"/>
      <c r="SUF22" s="58"/>
      <c r="SUG22" s="58"/>
      <c r="SUH22" s="58"/>
      <c r="SUI22" s="58"/>
      <c r="SUJ22" s="58"/>
      <c r="SUK22" s="58"/>
      <c r="SUL22" s="58"/>
      <c r="SUM22" s="58"/>
      <c r="SUN22" s="58"/>
      <c r="SUO22" s="58"/>
      <c r="SUP22" s="58"/>
      <c r="SUQ22" s="58"/>
      <c r="SUR22" s="58"/>
      <c r="SUS22" s="58"/>
      <c r="SUT22" s="58"/>
      <c r="SUU22" s="58"/>
      <c r="SUV22" s="58"/>
      <c r="SUW22" s="58"/>
      <c r="SUX22" s="58"/>
      <c r="SUY22" s="58"/>
      <c r="SUZ22" s="58"/>
      <c r="SVA22" s="58"/>
      <c r="SVB22" s="58"/>
      <c r="SVC22" s="58"/>
      <c r="SVD22" s="58"/>
      <c r="SVE22" s="58"/>
      <c r="SVF22" s="58"/>
      <c r="SVG22" s="58"/>
      <c r="SVH22" s="58"/>
      <c r="SVI22" s="58"/>
      <c r="SVJ22" s="58"/>
      <c r="SVK22" s="58"/>
      <c r="SVL22" s="58"/>
      <c r="SVM22" s="58"/>
      <c r="SVN22" s="58"/>
      <c r="SVO22" s="58"/>
      <c r="SVP22" s="58"/>
      <c r="SVQ22" s="58"/>
      <c r="SVR22" s="58"/>
      <c r="SVS22" s="58"/>
      <c r="SVT22" s="58"/>
      <c r="SVU22" s="58"/>
      <c r="SVV22" s="58"/>
      <c r="SVW22" s="58"/>
      <c r="SVX22" s="58"/>
      <c r="SVY22" s="58"/>
      <c r="SVZ22" s="58"/>
      <c r="SWA22" s="58"/>
      <c r="SWB22" s="58"/>
      <c r="SWC22" s="58"/>
      <c r="SWD22" s="58"/>
      <c r="SWE22" s="58"/>
      <c r="SWF22" s="58"/>
      <c r="SWG22" s="58"/>
      <c r="SWH22" s="58"/>
      <c r="SWI22" s="58"/>
      <c r="SWJ22" s="58"/>
      <c r="SWK22" s="58"/>
      <c r="SWL22" s="58"/>
      <c r="SWM22" s="58"/>
      <c r="SWN22" s="58"/>
      <c r="SWO22" s="58"/>
      <c r="SWP22" s="58"/>
      <c r="SWQ22" s="58"/>
      <c r="SWR22" s="58"/>
      <c r="SWS22" s="58"/>
      <c r="SWT22" s="58"/>
      <c r="SWU22" s="58"/>
      <c r="SWV22" s="58"/>
      <c r="SWW22" s="58"/>
      <c r="SWX22" s="58"/>
      <c r="SWY22" s="58"/>
      <c r="SWZ22" s="58"/>
      <c r="SXA22" s="58"/>
      <c r="SXB22" s="58"/>
      <c r="SXC22" s="58"/>
      <c r="SXD22" s="58"/>
      <c r="SXE22" s="58"/>
      <c r="SXF22" s="58"/>
      <c r="SXG22" s="58"/>
      <c r="SXH22" s="58"/>
      <c r="SXI22" s="58"/>
      <c r="SXJ22" s="58"/>
      <c r="SXK22" s="58"/>
      <c r="SXL22" s="58"/>
      <c r="SXM22" s="58"/>
      <c r="SXN22" s="58"/>
      <c r="SXO22" s="58"/>
      <c r="SXP22" s="58"/>
      <c r="SXQ22" s="58"/>
      <c r="SXR22" s="58"/>
      <c r="SXS22" s="58"/>
      <c r="SXT22" s="58"/>
      <c r="SXU22" s="58"/>
      <c r="SXV22" s="58"/>
      <c r="SXW22" s="58"/>
      <c r="SXX22" s="58"/>
      <c r="SXY22" s="58"/>
      <c r="SXZ22" s="58"/>
      <c r="SYA22" s="58"/>
      <c r="SYB22" s="58"/>
      <c r="SYC22" s="58"/>
      <c r="SYD22" s="58"/>
      <c r="SYE22" s="58"/>
      <c r="SYF22" s="58"/>
      <c r="SYG22" s="58"/>
      <c r="SYH22" s="58"/>
      <c r="SYI22" s="58"/>
      <c r="SYJ22" s="58"/>
      <c r="SYK22" s="58"/>
      <c r="SYL22" s="58"/>
      <c r="SYM22" s="58"/>
      <c r="SYN22" s="58"/>
      <c r="SYO22" s="58"/>
      <c r="SYP22" s="58"/>
      <c r="SYQ22" s="58"/>
      <c r="SYR22" s="58"/>
      <c r="SYS22" s="58"/>
      <c r="SYT22" s="58"/>
      <c r="SYU22" s="58"/>
      <c r="SYV22" s="58"/>
      <c r="SYW22" s="58"/>
      <c r="SYX22" s="58"/>
      <c r="SYY22" s="58"/>
      <c r="SYZ22" s="58"/>
      <c r="SZA22" s="58"/>
      <c r="SZB22" s="58"/>
      <c r="SZC22" s="58"/>
      <c r="SZD22" s="58"/>
      <c r="SZE22" s="58"/>
      <c r="SZF22" s="58"/>
      <c r="SZG22" s="58"/>
      <c r="SZH22" s="58"/>
      <c r="SZI22" s="58"/>
      <c r="SZJ22" s="58"/>
      <c r="SZK22" s="58"/>
      <c r="SZL22" s="58"/>
      <c r="SZM22" s="58"/>
      <c r="SZN22" s="58"/>
      <c r="SZO22" s="58"/>
      <c r="SZP22" s="58"/>
      <c r="SZQ22" s="58"/>
      <c r="SZR22" s="58"/>
      <c r="SZS22" s="58"/>
      <c r="SZT22" s="58"/>
      <c r="SZU22" s="58"/>
      <c r="SZV22" s="58"/>
      <c r="SZW22" s="58"/>
      <c r="SZX22" s="58"/>
      <c r="SZY22" s="58"/>
      <c r="SZZ22" s="58"/>
      <c r="TAA22" s="58"/>
      <c r="TAB22" s="58"/>
      <c r="TAC22" s="58"/>
      <c r="TAD22" s="58"/>
      <c r="TAE22" s="58"/>
      <c r="TAF22" s="58"/>
      <c r="TAG22" s="58"/>
      <c r="TAH22" s="58"/>
      <c r="TAI22" s="58"/>
      <c r="TAJ22" s="58"/>
      <c r="TAK22" s="58"/>
      <c r="TAL22" s="58"/>
      <c r="TAM22" s="58"/>
      <c r="TAN22" s="58"/>
      <c r="TAO22" s="58"/>
      <c r="TAP22" s="58"/>
      <c r="TAQ22" s="58"/>
      <c r="TAR22" s="58"/>
      <c r="TAS22" s="58"/>
      <c r="TAT22" s="58"/>
      <c r="TAU22" s="58"/>
      <c r="TAV22" s="58"/>
      <c r="TAW22" s="58"/>
      <c r="TAX22" s="58"/>
      <c r="TAY22" s="58"/>
      <c r="TAZ22" s="58"/>
      <c r="TBA22" s="58"/>
      <c r="TBB22" s="58"/>
      <c r="TBC22" s="58"/>
      <c r="TBD22" s="58"/>
      <c r="TBE22" s="58"/>
      <c r="TBF22" s="58"/>
      <c r="TBG22" s="58"/>
      <c r="TBH22" s="58"/>
      <c r="TBI22" s="58"/>
      <c r="TBJ22" s="58"/>
      <c r="TBK22" s="58"/>
      <c r="TBL22" s="58"/>
      <c r="TBM22" s="58"/>
      <c r="TBN22" s="58"/>
      <c r="TBO22" s="58"/>
      <c r="TBP22" s="58"/>
      <c r="TBQ22" s="58"/>
      <c r="TBR22" s="58"/>
      <c r="TBS22" s="58"/>
      <c r="TBT22" s="58"/>
      <c r="TBU22" s="58"/>
      <c r="TBV22" s="58"/>
      <c r="TBW22" s="58"/>
      <c r="TBX22" s="58"/>
      <c r="TBY22" s="58"/>
      <c r="TBZ22" s="58"/>
      <c r="TCA22" s="58"/>
      <c r="TCB22" s="58"/>
      <c r="TCC22" s="58"/>
      <c r="TCD22" s="58"/>
      <c r="TCE22" s="58"/>
      <c r="TCF22" s="58"/>
      <c r="TCG22" s="58"/>
      <c r="TCH22" s="58"/>
      <c r="TCI22" s="58"/>
      <c r="TCJ22" s="58"/>
      <c r="TCK22" s="58"/>
      <c r="TCL22" s="58"/>
      <c r="TCM22" s="58"/>
      <c r="TCN22" s="58"/>
      <c r="TCO22" s="58"/>
      <c r="TCP22" s="58"/>
      <c r="TCQ22" s="58"/>
      <c r="TCR22" s="58"/>
      <c r="TCS22" s="58"/>
      <c r="TCT22" s="58"/>
      <c r="TCU22" s="58"/>
      <c r="TCV22" s="58"/>
      <c r="TCW22" s="58"/>
      <c r="TCX22" s="58"/>
      <c r="TCY22" s="58"/>
      <c r="TCZ22" s="58"/>
      <c r="TDA22" s="58"/>
      <c r="TDB22" s="58"/>
      <c r="TDC22" s="58"/>
      <c r="TDD22" s="58"/>
      <c r="TDE22" s="58"/>
      <c r="TDF22" s="58"/>
      <c r="TDG22" s="58"/>
      <c r="TDH22" s="58"/>
      <c r="TDI22" s="58"/>
      <c r="TDJ22" s="58"/>
      <c r="TDK22" s="58"/>
      <c r="TDL22" s="58"/>
      <c r="TDM22" s="58"/>
      <c r="TDN22" s="58"/>
      <c r="TDO22" s="58"/>
      <c r="TDP22" s="58"/>
      <c r="TDQ22" s="58"/>
      <c r="TDR22" s="58"/>
      <c r="TDS22" s="58"/>
      <c r="TDT22" s="58"/>
      <c r="TDU22" s="58"/>
      <c r="TDV22" s="58"/>
      <c r="TDW22" s="58"/>
      <c r="TDX22" s="58"/>
      <c r="TDY22" s="58"/>
      <c r="TDZ22" s="58"/>
      <c r="TEA22" s="58"/>
      <c r="TEB22" s="58"/>
      <c r="TEC22" s="58"/>
      <c r="TED22" s="58"/>
      <c r="TEE22" s="58"/>
      <c r="TEF22" s="58"/>
      <c r="TEG22" s="58"/>
      <c r="TEH22" s="58"/>
      <c r="TEI22" s="58"/>
      <c r="TEJ22" s="58"/>
      <c r="TEK22" s="58"/>
      <c r="TEL22" s="58"/>
      <c r="TEM22" s="58"/>
      <c r="TEN22" s="58"/>
      <c r="TEO22" s="58"/>
      <c r="TEP22" s="58"/>
      <c r="TEQ22" s="58"/>
      <c r="TER22" s="58"/>
      <c r="TES22" s="58"/>
      <c r="TET22" s="58"/>
      <c r="TEU22" s="58"/>
      <c r="TEV22" s="58"/>
      <c r="TEW22" s="58"/>
      <c r="TEX22" s="58"/>
      <c r="TEY22" s="58"/>
      <c r="TEZ22" s="58"/>
      <c r="TFA22" s="58"/>
      <c r="TFB22" s="58"/>
      <c r="TFC22" s="58"/>
      <c r="TFD22" s="58"/>
      <c r="TFE22" s="58"/>
      <c r="TFF22" s="58"/>
      <c r="TFG22" s="58"/>
      <c r="TFH22" s="58"/>
      <c r="TFI22" s="58"/>
      <c r="TFJ22" s="58"/>
      <c r="TFK22" s="58"/>
      <c r="TFL22" s="58"/>
      <c r="TFM22" s="58"/>
      <c r="TFN22" s="58"/>
      <c r="TFO22" s="58"/>
      <c r="TFP22" s="58"/>
      <c r="TFQ22" s="58"/>
      <c r="TFR22" s="58"/>
      <c r="TFS22" s="58"/>
      <c r="TFT22" s="58"/>
      <c r="TFU22" s="58"/>
      <c r="TFV22" s="58"/>
      <c r="TFW22" s="58"/>
      <c r="TFX22" s="58"/>
      <c r="TFY22" s="58"/>
      <c r="TFZ22" s="58"/>
      <c r="TGA22" s="58"/>
      <c r="TGB22" s="58"/>
      <c r="TGC22" s="58"/>
      <c r="TGD22" s="58"/>
      <c r="TGE22" s="58"/>
      <c r="TGF22" s="58"/>
      <c r="TGG22" s="58"/>
      <c r="TGH22" s="58"/>
      <c r="TGI22" s="58"/>
      <c r="TGJ22" s="58"/>
      <c r="TGK22" s="58"/>
      <c r="TGL22" s="58"/>
      <c r="TGM22" s="58"/>
      <c r="TGN22" s="58"/>
      <c r="TGO22" s="58"/>
      <c r="TGP22" s="58"/>
      <c r="TGQ22" s="58"/>
      <c r="TGR22" s="58"/>
      <c r="TGS22" s="58"/>
      <c r="TGT22" s="58"/>
      <c r="TGU22" s="58"/>
      <c r="TGV22" s="58"/>
      <c r="TGW22" s="58"/>
      <c r="TGX22" s="58"/>
      <c r="TGY22" s="58"/>
      <c r="TGZ22" s="58"/>
      <c r="THA22" s="58"/>
      <c r="THB22" s="58"/>
      <c r="THC22" s="58"/>
      <c r="THD22" s="58"/>
      <c r="THE22" s="58"/>
      <c r="THF22" s="58"/>
      <c r="THG22" s="58"/>
      <c r="THH22" s="58"/>
      <c r="THI22" s="58"/>
      <c r="THJ22" s="58"/>
      <c r="THK22" s="58"/>
      <c r="THL22" s="58"/>
      <c r="THM22" s="58"/>
      <c r="THN22" s="58"/>
      <c r="THO22" s="58"/>
      <c r="THP22" s="58"/>
      <c r="THQ22" s="58"/>
      <c r="THR22" s="58"/>
      <c r="THS22" s="58"/>
      <c r="THT22" s="58"/>
      <c r="THU22" s="58"/>
      <c r="THV22" s="58"/>
      <c r="THW22" s="58"/>
      <c r="THX22" s="58"/>
      <c r="THY22" s="58"/>
      <c r="THZ22" s="58"/>
      <c r="TIA22" s="58"/>
      <c r="TIB22" s="58"/>
      <c r="TIC22" s="58"/>
      <c r="TID22" s="58"/>
      <c r="TIE22" s="58"/>
      <c r="TIF22" s="58"/>
      <c r="TIG22" s="58"/>
      <c r="TIH22" s="58"/>
      <c r="TII22" s="58"/>
      <c r="TIJ22" s="58"/>
      <c r="TIK22" s="58"/>
      <c r="TIL22" s="58"/>
      <c r="TIM22" s="58"/>
      <c r="TIN22" s="58"/>
      <c r="TIO22" s="58"/>
      <c r="TIP22" s="58"/>
      <c r="TIQ22" s="58"/>
      <c r="TIR22" s="58"/>
      <c r="TIS22" s="58"/>
      <c r="TIT22" s="58"/>
      <c r="TIU22" s="58"/>
      <c r="TIV22" s="58"/>
      <c r="TIW22" s="58"/>
      <c r="TIX22" s="58"/>
      <c r="TIY22" s="58"/>
      <c r="TIZ22" s="58"/>
      <c r="TJA22" s="58"/>
      <c r="TJB22" s="58"/>
      <c r="TJC22" s="58"/>
      <c r="TJD22" s="58"/>
      <c r="TJE22" s="58"/>
      <c r="TJF22" s="58"/>
      <c r="TJG22" s="58"/>
      <c r="TJH22" s="58"/>
      <c r="TJI22" s="58"/>
      <c r="TJJ22" s="58"/>
      <c r="TJK22" s="58"/>
      <c r="TJL22" s="58"/>
      <c r="TJM22" s="58"/>
      <c r="TJN22" s="58"/>
      <c r="TJO22" s="58"/>
      <c r="TJP22" s="58"/>
      <c r="TJQ22" s="58"/>
      <c r="TJR22" s="58"/>
      <c r="TJS22" s="58"/>
      <c r="TJT22" s="58"/>
      <c r="TJU22" s="58"/>
      <c r="TJV22" s="58"/>
      <c r="TJW22" s="58"/>
      <c r="TJX22" s="58"/>
      <c r="TJY22" s="58"/>
      <c r="TJZ22" s="58"/>
      <c r="TKA22" s="58"/>
      <c r="TKB22" s="58"/>
      <c r="TKC22" s="58"/>
      <c r="TKD22" s="58"/>
      <c r="TKE22" s="58"/>
      <c r="TKF22" s="58"/>
      <c r="TKG22" s="58"/>
      <c r="TKH22" s="58"/>
      <c r="TKI22" s="58"/>
      <c r="TKJ22" s="58"/>
      <c r="TKK22" s="58"/>
      <c r="TKL22" s="58"/>
      <c r="TKM22" s="58"/>
      <c r="TKN22" s="58"/>
      <c r="TKO22" s="58"/>
      <c r="TKP22" s="58"/>
      <c r="TKQ22" s="58"/>
      <c r="TKR22" s="58"/>
      <c r="TKS22" s="58"/>
      <c r="TKT22" s="58"/>
      <c r="TKU22" s="58"/>
      <c r="TKV22" s="58"/>
      <c r="TKW22" s="58"/>
      <c r="TKX22" s="58"/>
      <c r="TKY22" s="58"/>
      <c r="TKZ22" s="58"/>
      <c r="TLA22" s="58"/>
      <c r="TLB22" s="58"/>
      <c r="TLC22" s="58"/>
      <c r="TLD22" s="58"/>
      <c r="TLE22" s="58"/>
      <c r="TLF22" s="58"/>
      <c r="TLG22" s="58"/>
      <c r="TLH22" s="58"/>
      <c r="TLI22" s="58"/>
      <c r="TLJ22" s="58"/>
      <c r="TLK22" s="58"/>
      <c r="TLL22" s="58"/>
      <c r="TLM22" s="58"/>
      <c r="TLN22" s="58"/>
      <c r="TLO22" s="58"/>
      <c r="TLP22" s="58"/>
      <c r="TLQ22" s="58"/>
      <c r="TLR22" s="58"/>
      <c r="TLS22" s="58"/>
      <c r="TLT22" s="58"/>
      <c r="TLU22" s="58"/>
      <c r="TLV22" s="58"/>
      <c r="TLW22" s="58"/>
      <c r="TLX22" s="58"/>
      <c r="TLY22" s="58"/>
      <c r="TLZ22" s="58"/>
      <c r="TMA22" s="58"/>
      <c r="TMB22" s="58"/>
      <c r="TMC22" s="58"/>
      <c r="TMD22" s="58"/>
      <c r="TME22" s="58"/>
      <c r="TMF22" s="58"/>
      <c r="TMG22" s="58"/>
      <c r="TMH22" s="58"/>
      <c r="TMI22" s="58"/>
      <c r="TMJ22" s="58"/>
      <c r="TMK22" s="58"/>
      <c r="TML22" s="58"/>
      <c r="TMM22" s="58"/>
      <c r="TMN22" s="58"/>
      <c r="TMO22" s="58"/>
      <c r="TMP22" s="58"/>
      <c r="TMQ22" s="58"/>
      <c r="TMR22" s="58"/>
      <c r="TMS22" s="58"/>
      <c r="TMT22" s="58"/>
      <c r="TMU22" s="58"/>
      <c r="TMV22" s="58"/>
      <c r="TMW22" s="58"/>
      <c r="TMX22" s="58"/>
      <c r="TMY22" s="58"/>
      <c r="TMZ22" s="58"/>
      <c r="TNA22" s="58"/>
      <c r="TNB22" s="58"/>
      <c r="TNC22" s="58"/>
      <c r="TND22" s="58"/>
      <c r="TNE22" s="58"/>
      <c r="TNF22" s="58"/>
      <c r="TNG22" s="58"/>
      <c r="TNH22" s="58"/>
      <c r="TNI22" s="58"/>
      <c r="TNJ22" s="58"/>
      <c r="TNK22" s="58"/>
      <c r="TNL22" s="58"/>
      <c r="TNM22" s="58"/>
      <c r="TNN22" s="58"/>
      <c r="TNO22" s="58"/>
      <c r="TNP22" s="58"/>
      <c r="TNQ22" s="58"/>
      <c r="TNR22" s="58"/>
      <c r="TNS22" s="58"/>
      <c r="TNT22" s="58"/>
      <c r="TNU22" s="58"/>
      <c r="TNV22" s="58"/>
      <c r="TNW22" s="58"/>
      <c r="TNX22" s="58"/>
      <c r="TNY22" s="58"/>
      <c r="TNZ22" s="58"/>
      <c r="TOA22" s="58"/>
      <c r="TOB22" s="58"/>
      <c r="TOC22" s="58"/>
      <c r="TOD22" s="58"/>
      <c r="TOE22" s="58"/>
      <c r="TOF22" s="58"/>
      <c r="TOG22" s="58"/>
      <c r="TOH22" s="58"/>
      <c r="TOI22" s="58"/>
      <c r="TOJ22" s="58"/>
      <c r="TOK22" s="58"/>
      <c r="TOL22" s="58"/>
      <c r="TOM22" s="58"/>
      <c r="TON22" s="58"/>
      <c r="TOO22" s="58"/>
      <c r="TOP22" s="58"/>
      <c r="TOQ22" s="58"/>
      <c r="TOR22" s="58"/>
      <c r="TOS22" s="58"/>
      <c r="TOT22" s="58"/>
      <c r="TOU22" s="58"/>
      <c r="TOV22" s="58"/>
      <c r="TOW22" s="58"/>
      <c r="TOX22" s="58"/>
      <c r="TOY22" s="58"/>
      <c r="TOZ22" s="58"/>
      <c r="TPA22" s="58"/>
      <c r="TPB22" s="58"/>
      <c r="TPC22" s="58"/>
      <c r="TPD22" s="58"/>
      <c r="TPE22" s="58"/>
      <c r="TPF22" s="58"/>
      <c r="TPG22" s="58"/>
      <c r="TPH22" s="58"/>
      <c r="TPI22" s="58"/>
      <c r="TPJ22" s="58"/>
      <c r="TPK22" s="58"/>
      <c r="TPL22" s="58"/>
      <c r="TPM22" s="58"/>
      <c r="TPN22" s="58"/>
      <c r="TPO22" s="58"/>
      <c r="TPP22" s="58"/>
      <c r="TPQ22" s="58"/>
      <c r="TPR22" s="58"/>
      <c r="TPS22" s="58"/>
      <c r="TPT22" s="58"/>
      <c r="TPU22" s="58"/>
      <c r="TPV22" s="58"/>
      <c r="TPW22" s="58"/>
      <c r="TPX22" s="58"/>
      <c r="TPY22" s="58"/>
      <c r="TPZ22" s="58"/>
      <c r="TQA22" s="58"/>
      <c r="TQB22" s="58"/>
      <c r="TQC22" s="58"/>
      <c r="TQD22" s="58"/>
      <c r="TQE22" s="58"/>
      <c r="TQF22" s="58"/>
      <c r="TQG22" s="58"/>
      <c r="TQH22" s="58"/>
      <c r="TQI22" s="58"/>
      <c r="TQJ22" s="58"/>
      <c r="TQK22" s="58"/>
      <c r="TQL22" s="58"/>
      <c r="TQM22" s="58"/>
      <c r="TQN22" s="58"/>
      <c r="TQO22" s="58"/>
      <c r="TQP22" s="58"/>
      <c r="TQQ22" s="58"/>
      <c r="TQR22" s="58"/>
      <c r="TQS22" s="58"/>
      <c r="TQT22" s="58"/>
      <c r="TQU22" s="58"/>
      <c r="TQV22" s="58"/>
      <c r="TQW22" s="58"/>
      <c r="TQX22" s="58"/>
      <c r="TQY22" s="58"/>
      <c r="TQZ22" s="58"/>
      <c r="TRA22" s="58"/>
      <c r="TRB22" s="58"/>
      <c r="TRC22" s="58"/>
      <c r="TRD22" s="58"/>
      <c r="TRE22" s="58"/>
      <c r="TRF22" s="58"/>
      <c r="TRG22" s="58"/>
      <c r="TRH22" s="58"/>
      <c r="TRI22" s="58"/>
      <c r="TRJ22" s="58"/>
      <c r="TRK22" s="58"/>
      <c r="TRL22" s="58"/>
      <c r="TRM22" s="58"/>
      <c r="TRN22" s="58"/>
      <c r="TRO22" s="58"/>
      <c r="TRP22" s="58"/>
      <c r="TRQ22" s="58"/>
      <c r="TRR22" s="58"/>
      <c r="TRS22" s="58"/>
      <c r="TRT22" s="58"/>
      <c r="TRU22" s="58"/>
      <c r="TRV22" s="58"/>
      <c r="TRW22" s="58"/>
      <c r="TRX22" s="58"/>
      <c r="TRY22" s="58"/>
      <c r="TRZ22" s="58"/>
      <c r="TSA22" s="58"/>
      <c r="TSB22" s="58"/>
      <c r="TSC22" s="58"/>
      <c r="TSD22" s="58"/>
      <c r="TSE22" s="58"/>
      <c r="TSF22" s="58"/>
      <c r="TSG22" s="58"/>
      <c r="TSH22" s="58"/>
      <c r="TSI22" s="58"/>
      <c r="TSJ22" s="58"/>
      <c r="TSK22" s="58"/>
      <c r="TSL22" s="58"/>
      <c r="TSM22" s="58"/>
      <c r="TSN22" s="58"/>
      <c r="TSO22" s="58"/>
      <c r="TSP22" s="58"/>
      <c r="TSQ22" s="58"/>
      <c r="TSR22" s="58"/>
      <c r="TSS22" s="58"/>
      <c r="TST22" s="58"/>
      <c r="TSU22" s="58"/>
      <c r="TSV22" s="58"/>
      <c r="TSW22" s="58"/>
      <c r="TSX22" s="58"/>
      <c r="TSY22" s="58"/>
      <c r="TSZ22" s="58"/>
      <c r="TTA22" s="58"/>
      <c r="TTB22" s="58"/>
      <c r="TTC22" s="58"/>
      <c r="TTD22" s="58"/>
      <c r="TTE22" s="58"/>
      <c r="TTF22" s="58"/>
      <c r="TTG22" s="58"/>
      <c r="TTH22" s="58"/>
      <c r="TTI22" s="58"/>
      <c r="TTJ22" s="58"/>
      <c r="TTK22" s="58"/>
      <c r="TTL22" s="58"/>
      <c r="TTM22" s="58"/>
      <c r="TTN22" s="58"/>
      <c r="TTO22" s="58"/>
      <c r="TTP22" s="58"/>
      <c r="TTQ22" s="58"/>
      <c r="TTR22" s="58"/>
      <c r="TTS22" s="58"/>
      <c r="TTT22" s="58"/>
      <c r="TTU22" s="58"/>
      <c r="TTV22" s="58"/>
      <c r="TTW22" s="58"/>
      <c r="TTX22" s="58"/>
      <c r="TTY22" s="58"/>
      <c r="TTZ22" s="58"/>
      <c r="TUA22" s="58"/>
      <c r="TUB22" s="58"/>
      <c r="TUC22" s="58"/>
      <c r="TUD22" s="58"/>
      <c r="TUE22" s="58"/>
      <c r="TUF22" s="58"/>
      <c r="TUG22" s="58"/>
      <c r="TUH22" s="58"/>
      <c r="TUI22" s="58"/>
      <c r="TUJ22" s="58"/>
      <c r="TUK22" s="58"/>
      <c r="TUL22" s="58"/>
      <c r="TUM22" s="58"/>
      <c r="TUN22" s="58"/>
      <c r="TUO22" s="58"/>
      <c r="TUP22" s="58"/>
      <c r="TUQ22" s="58"/>
      <c r="TUR22" s="58"/>
      <c r="TUS22" s="58"/>
      <c r="TUT22" s="58"/>
      <c r="TUU22" s="58"/>
      <c r="TUV22" s="58"/>
      <c r="TUW22" s="58"/>
      <c r="TUX22" s="58"/>
      <c r="TUY22" s="58"/>
      <c r="TUZ22" s="58"/>
      <c r="TVA22" s="58"/>
      <c r="TVB22" s="58"/>
      <c r="TVC22" s="58"/>
      <c r="TVD22" s="58"/>
      <c r="TVE22" s="58"/>
      <c r="TVF22" s="58"/>
      <c r="TVG22" s="58"/>
      <c r="TVH22" s="58"/>
      <c r="TVI22" s="58"/>
      <c r="TVJ22" s="58"/>
      <c r="TVK22" s="58"/>
      <c r="TVL22" s="58"/>
      <c r="TVM22" s="58"/>
      <c r="TVN22" s="58"/>
      <c r="TVO22" s="58"/>
      <c r="TVP22" s="58"/>
      <c r="TVQ22" s="58"/>
      <c r="TVR22" s="58"/>
      <c r="TVS22" s="58"/>
      <c r="TVT22" s="58"/>
      <c r="TVU22" s="58"/>
      <c r="TVV22" s="58"/>
      <c r="TVW22" s="58"/>
      <c r="TVX22" s="58"/>
      <c r="TVY22" s="58"/>
      <c r="TVZ22" s="58"/>
      <c r="TWA22" s="58"/>
      <c r="TWB22" s="58"/>
      <c r="TWC22" s="58"/>
      <c r="TWD22" s="58"/>
      <c r="TWE22" s="58"/>
      <c r="TWF22" s="58"/>
      <c r="TWG22" s="58"/>
      <c r="TWH22" s="58"/>
      <c r="TWI22" s="58"/>
      <c r="TWJ22" s="58"/>
      <c r="TWK22" s="58"/>
      <c r="TWL22" s="58"/>
      <c r="TWM22" s="58"/>
      <c r="TWN22" s="58"/>
      <c r="TWO22" s="58"/>
      <c r="TWP22" s="58"/>
      <c r="TWQ22" s="58"/>
      <c r="TWR22" s="58"/>
      <c r="TWS22" s="58"/>
      <c r="TWT22" s="58"/>
      <c r="TWU22" s="58"/>
      <c r="TWV22" s="58"/>
      <c r="TWW22" s="58"/>
      <c r="TWX22" s="58"/>
      <c r="TWY22" s="58"/>
      <c r="TWZ22" s="58"/>
      <c r="TXA22" s="58"/>
      <c r="TXB22" s="58"/>
      <c r="TXC22" s="58"/>
      <c r="TXD22" s="58"/>
      <c r="TXE22" s="58"/>
      <c r="TXF22" s="58"/>
      <c r="TXG22" s="58"/>
      <c r="TXH22" s="58"/>
      <c r="TXI22" s="58"/>
      <c r="TXJ22" s="58"/>
      <c r="TXK22" s="58"/>
      <c r="TXL22" s="58"/>
      <c r="TXM22" s="58"/>
      <c r="TXN22" s="58"/>
      <c r="TXO22" s="58"/>
      <c r="TXP22" s="58"/>
      <c r="TXQ22" s="58"/>
      <c r="TXR22" s="58"/>
      <c r="TXS22" s="58"/>
      <c r="TXT22" s="58"/>
      <c r="TXU22" s="58"/>
      <c r="TXV22" s="58"/>
      <c r="TXW22" s="58"/>
      <c r="TXX22" s="58"/>
      <c r="TXY22" s="58"/>
      <c r="TXZ22" s="58"/>
      <c r="TYA22" s="58"/>
      <c r="TYB22" s="58"/>
      <c r="TYC22" s="58"/>
      <c r="TYD22" s="58"/>
      <c r="TYE22" s="58"/>
      <c r="TYF22" s="58"/>
      <c r="TYG22" s="58"/>
      <c r="TYH22" s="58"/>
      <c r="TYI22" s="58"/>
      <c r="TYJ22" s="58"/>
      <c r="TYK22" s="58"/>
      <c r="TYL22" s="58"/>
      <c r="TYM22" s="58"/>
      <c r="TYN22" s="58"/>
      <c r="TYO22" s="58"/>
      <c r="TYP22" s="58"/>
      <c r="TYQ22" s="58"/>
      <c r="TYR22" s="58"/>
      <c r="TYS22" s="58"/>
      <c r="TYT22" s="58"/>
      <c r="TYU22" s="58"/>
      <c r="TYV22" s="58"/>
      <c r="TYW22" s="58"/>
      <c r="TYX22" s="58"/>
      <c r="TYY22" s="58"/>
      <c r="TYZ22" s="58"/>
      <c r="TZA22" s="58"/>
      <c r="TZB22" s="58"/>
      <c r="TZC22" s="58"/>
      <c r="TZD22" s="58"/>
      <c r="TZE22" s="58"/>
      <c r="TZF22" s="58"/>
      <c r="TZG22" s="58"/>
      <c r="TZH22" s="58"/>
      <c r="TZI22" s="58"/>
      <c r="TZJ22" s="58"/>
      <c r="TZK22" s="58"/>
      <c r="TZL22" s="58"/>
      <c r="TZM22" s="58"/>
      <c r="TZN22" s="58"/>
      <c r="TZO22" s="58"/>
      <c r="TZP22" s="58"/>
      <c r="TZQ22" s="58"/>
      <c r="TZR22" s="58"/>
      <c r="TZS22" s="58"/>
      <c r="TZT22" s="58"/>
      <c r="TZU22" s="58"/>
      <c r="TZV22" s="58"/>
      <c r="TZW22" s="58"/>
      <c r="TZX22" s="58"/>
      <c r="TZY22" s="58"/>
      <c r="TZZ22" s="58"/>
      <c r="UAA22" s="58"/>
      <c r="UAB22" s="58"/>
      <c r="UAC22" s="58"/>
      <c r="UAD22" s="58"/>
      <c r="UAE22" s="58"/>
      <c r="UAF22" s="58"/>
      <c r="UAG22" s="58"/>
      <c r="UAH22" s="58"/>
      <c r="UAI22" s="58"/>
      <c r="UAJ22" s="58"/>
      <c r="UAK22" s="58"/>
      <c r="UAL22" s="58"/>
      <c r="UAM22" s="58"/>
      <c r="UAN22" s="58"/>
      <c r="UAO22" s="58"/>
      <c r="UAP22" s="58"/>
      <c r="UAQ22" s="58"/>
      <c r="UAR22" s="58"/>
      <c r="UAS22" s="58"/>
      <c r="UAT22" s="58"/>
      <c r="UAU22" s="58"/>
      <c r="UAV22" s="58"/>
      <c r="UAW22" s="58"/>
      <c r="UAX22" s="58"/>
      <c r="UAY22" s="58"/>
      <c r="UAZ22" s="58"/>
      <c r="UBA22" s="58"/>
      <c r="UBB22" s="58"/>
      <c r="UBC22" s="58"/>
      <c r="UBD22" s="58"/>
      <c r="UBE22" s="58"/>
      <c r="UBF22" s="58"/>
      <c r="UBG22" s="58"/>
      <c r="UBH22" s="58"/>
      <c r="UBI22" s="58"/>
      <c r="UBJ22" s="58"/>
      <c r="UBK22" s="58"/>
      <c r="UBL22" s="58"/>
      <c r="UBM22" s="58"/>
      <c r="UBN22" s="58"/>
      <c r="UBO22" s="58"/>
      <c r="UBP22" s="58"/>
      <c r="UBQ22" s="58"/>
      <c r="UBR22" s="58"/>
      <c r="UBS22" s="58"/>
      <c r="UBT22" s="58"/>
      <c r="UBU22" s="58"/>
      <c r="UBV22" s="58"/>
      <c r="UBW22" s="58"/>
      <c r="UBX22" s="58"/>
      <c r="UBY22" s="58"/>
      <c r="UBZ22" s="58"/>
      <c r="UCA22" s="58"/>
      <c r="UCB22" s="58"/>
      <c r="UCC22" s="58"/>
      <c r="UCD22" s="58"/>
      <c r="UCE22" s="58"/>
      <c r="UCF22" s="58"/>
      <c r="UCG22" s="58"/>
      <c r="UCH22" s="58"/>
      <c r="UCI22" s="58"/>
      <c r="UCJ22" s="58"/>
      <c r="UCK22" s="58"/>
      <c r="UCL22" s="58"/>
      <c r="UCM22" s="58"/>
      <c r="UCN22" s="58"/>
      <c r="UCO22" s="58"/>
      <c r="UCP22" s="58"/>
      <c r="UCQ22" s="58"/>
      <c r="UCR22" s="58"/>
      <c r="UCS22" s="58"/>
      <c r="UCT22" s="58"/>
      <c r="UCU22" s="58"/>
      <c r="UCV22" s="58"/>
      <c r="UCW22" s="58"/>
      <c r="UCX22" s="58"/>
      <c r="UCY22" s="58"/>
      <c r="UCZ22" s="58"/>
      <c r="UDA22" s="58"/>
      <c r="UDB22" s="58"/>
      <c r="UDC22" s="58"/>
      <c r="UDD22" s="58"/>
      <c r="UDE22" s="58"/>
      <c r="UDF22" s="58"/>
      <c r="UDG22" s="58"/>
      <c r="UDH22" s="58"/>
      <c r="UDI22" s="58"/>
      <c r="UDJ22" s="58"/>
      <c r="UDK22" s="58"/>
      <c r="UDL22" s="58"/>
      <c r="UDM22" s="58"/>
      <c r="UDN22" s="58"/>
      <c r="UDO22" s="58"/>
      <c r="UDP22" s="58"/>
      <c r="UDQ22" s="58"/>
      <c r="UDR22" s="58"/>
      <c r="UDS22" s="58"/>
      <c r="UDT22" s="58"/>
      <c r="UDU22" s="58"/>
      <c r="UDV22" s="58"/>
      <c r="UDW22" s="58"/>
      <c r="UDX22" s="58"/>
      <c r="UDY22" s="58"/>
      <c r="UDZ22" s="58"/>
      <c r="UEA22" s="58"/>
      <c r="UEB22" s="58"/>
      <c r="UEC22" s="58"/>
      <c r="UED22" s="58"/>
      <c r="UEE22" s="58"/>
      <c r="UEF22" s="58"/>
      <c r="UEG22" s="58"/>
      <c r="UEH22" s="58"/>
      <c r="UEI22" s="58"/>
      <c r="UEJ22" s="58"/>
      <c r="UEK22" s="58"/>
      <c r="UEL22" s="58"/>
      <c r="UEM22" s="58"/>
      <c r="UEN22" s="58"/>
      <c r="UEO22" s="58"/>
      <c r="UEP22" s="58"/>
      <c r="UEQ22" s="58"/>
      <c r="UER22" s="58"/>
      <c r="UES22" s="58"/>
      <c r="UET22" s="58"/>
      <c r="UEU22" s="58"/>
      <c r="UEV22" s="58"/>
      <c r="UEW22" s="58"/>
      <c r="UEX22" s="58"/>
      <c r="UEY22" s="58"/>
      <c r="UEZ22" s="58"/>
      <c r="UFA22" s="58"/>
      <c r="UFB22" s="58"/>
      <c r="UFC22" s="58"/>
      <c r="UFD22" s="58"/>
      <c r="UFE22" s="58"/>
      <c r="UFF22" s="58"/>
      <c r="UFG22" s="58"/>
      <c r="UFH22" s="58"/>
      <c r="UFI22" s="58"/>
      <c r="UFJ22" s="58"/>
      <c r="UFK22" s="58"/>
      <c r="UFL22" s="58"/>
      <c r="UFM22" s="58"/>
      <c r="UFN22" s="58"/>
      <c r="UFO22" s="58"/>
      <c r="UFP22" s="58"/>
      <c r="UFQ22" s="58"/>
      <c r="UFR22" s="58"/>
      <c r="UFS22" s="58"/>
      <c r="UFT22" s="58"/>
      <c r="UFU22" s="58"/>
      <c r="UFV22" s="58"/>
      <c r="UFW22" s="58"/>
      <c r="UFX22" s="58"/>
      <c r="UFY22" s="58"/>
      <c r="UFZ22" s="58"/>
      <c r="UGA22" s="58"/>
      <c r="UGB22" s="58"/>
      <c r="UGC22" s="58"/>
      <c r="UGD22" s="58"/>
      <c r="UGE22" s="58"/>
      <c r="UGF22" s="58"/>
      <c r="UGG22" s="58"/>
      <c r="UGH22" s="58"/>
      <c r="UGI22" s="58"/>
      <c r="UGJ22" s="58"/>
      <c r="UGK22" s="58"/>
      <c r="UGL22" s="58"/>
      <c r="UGM22" s="58"/>
      <c r="UGN22" s="58"/>
      <c r="UGO22" s="58"/>
      <c r="UGP22" s="58"/>
      <c r="UGQ22" s="58"/>
      <c r="UGR22" s="58"/>
      <c r="UGS22" s="58"/>
      <c r="UGT22" s="58"/>
      <c r="UGU22" s="58"/>
      <c r="UGV22" s="58"/>
      <c r="UGW22" s="58"/>
      <c r="UGX22" s="58"/>
      <c r="UGY22" s="58"/>
      <c r="UGZ22" s="58"/>
      <c r="UHA22" s="58"/>
      <c r="UHB22" s="58"/>
      <c r="UHC22" s="58"/>
      <c r="UHD22" s="58"/>
      <c r="UHE22" s="58"/>
      <c r="UHF22" s="58"/>
      <c r="UHG22" s="58"/>
      <c r="UHH22" s="58"/>
      <c r="UHI22" s="58"/>
      <c r="UHJ22" s="58"/>
      <c r="UHK22" s="58"/>
      <c r="UHL22" s="58"/>
      <c r="UHM22" s="58"/>
      <c r="UHN22" s="58"/>
      <c r="UHO22" s="58"/>
      <c r="UHP22" s="58"/>
      <c r="UHQ22" s="58"/>
      <c r="UHR22" s="58"/>
      <c r="UHS22" s="58"/>
      <c r="UHT22" s="58"/>
      <c r="UHU22" s="58"/>
      <c r="UHV22" s="58"/>
      <c r="UHW22" s="58"/>
      <c r="UHX22" s="58"/>
      <c r="UHY22" s="58"/>
      <c r="UHZ22" s="58"/>
      <c r="UIA22" s="58"/>
      <c r="UIB22" s="58"/>
      <c r="UIC22" s="58"/>
      <c r="UID22" s="58"/>
      <c r="UIE22" s="58"/>
      <c r="UIF22" s="58"/>
      <c r="UIG22" s="58"/>
      <c r="UIH22" s="58"/>
      <c r="UII22" s="58"/>
      <c r="UIJ22" s="58"/>
      <c r="UIK22" s="58"/>
      <c r="UIL22" s="58"/>
      <c r="UIM22" s="58"/>
      <c r="UIN22" s="58"/>
      <c r="UIO22" s="58"/>
      <c r="UIP22" s="58"/>
      <c r="UIQ22" s="58"/>
      <c r="UIR22" s="58"/>
      <c r="UIS22" s="58"/>
      <c r="UIT22" s="58"/>
      <c r="UIU22" s="58"/>
      <c r="UIV22" s="58"/>
      <c r="UIW22" s="58"/>
      <c r="UIX22" s="58"/>
      <c r="UIY22" s="58"/>
      <c r="UIZ22" s="58"/>
      <c r="UJA22" s="58"/>
      <c r="UJB22" s="58"/>
      <c r="UJC22" s="58"/>
      <c r="UJD22" s="58"/>
      <c r="UJE22" s="58"/>
      <c r="UJF22" s="58"/>
      <c r="UJG22" s="58"/>
      <c r="UJH22" s="58"/>
      <c r="UJI22" s="58"/>
      <c r="UJJ22" s="58"/>
      <c r="UJK22" s="58"/>
      <c r="UJL22" s="58"/>
      <c r="UJM22" s="58"/>
      <c r="UJN22" s="58"/>
      <c r="UJO22" s="58"/>
      <c r="UJP22" s="58"/>
      <c r="UJQ22" s="58"/>
      <c r="UJR22" s="58"/>
      <c r="UJS22" s="58"/>
      <c r="UJT22" s="58"/>
      <c r="UJU22" s="58"/>
      <c r="UJV22" s="58"/>
      <c r="UJW22" s="58"/>
      <c r="UJX22" s="58"/>
      <c r="UJY22" s="58"/>
      <c r="UJZ22" s="58"/>
      <c r="UKA22" s="58"/>
      <c r="UKB22" s="58"/>
      <c r="UKC22" s="58"/>
      <c r="UKD22" s="58"/>
      <c r="UKE22" s="58"/>
      <c r="UKF22" s="58"/>
      <c r="UKG22" s="58"/>
      <c r="UKH22" s="58"/>
      <c r="UKI22" s="58"/>
      <c r="UKJ22" s="58"/>
      <c r="UKK22" s="58"/>
      <c r="UKL22" s="58"/>
      <c r="UKM22" s="58"/>
      <c r="UKN22" s="58"/>
      <c r="UKO22" s="58"/>
      <c r="UKP22" s="58"/>
      <c r="UKQ22" s="58"/>
      <c r="UKR22" s="58"/>
      <c r="UKS22" s="58"/>
      <c r="UKT22" s="58"/>
      <c r="UKU22" s="58"/>
      <c r="UKV22" s="58"/>
      <c r="UKW22" s="58"/>
      <c r="UKX22" s="58"/>
      <c r="UKY22" s="58"/>
      <c r="UKZ22" s="58"/>
      <c r="ULA22" s="58"/>
      <c r="ULB22" s="58"/>
      <c r="ULC22" s="58"/>
      <c r="ULD22" s="58"/>
      <c r="ULE22" s="58"/>
      <c r="ULF22" s="58"/>
      <c r="ULG22" s="58"/>
      <c r="ULH22" s="58"/>
      <c r="ULI22" s="58"/>
      <c r="ULJ22" s="58"/>
      <c r="ULK22" s="58"/>
      <c r="ULL22" s="58"/>
      <c r="ULM22" s="58"/>
      <c r="ULN22" s="58"/>
      <c r="ULO22" s="58"/>
      <c r="ULP22" s="58"/>
      <c r="ULQ22" s="58"/>
      <c r="ULR22" s="58"/>
      <c r="ULS22" s="58"/>
      <c r="ULT22" s="58"/>
      <c r="ULU22" s="58"/>
      <c r="ULV22" s="58"/>
      <c r="ULW22" s="58"/>
      <c r="ULX22" s="58"/>
      <c r="ULY22" s="58"/>
      <c r="ULZ22" s="58"/>
      <c r="UMA22" s="58"/>
      <c r="UMB22" s="58"/>
      <c r="UMC22" s="58"/>
      <c r="UMD22" s="58"/>
      <c r="UME22" s="58"/>
      <c r="UMF22" s="58"/>
      <c r="UMG22" s="58"/>
      <c r="UMH22" s="58"/>
      <c r="UMI22" s="58"/>
      <c r="UMJ22" s="58"/>
      <c r="UMK22" s="58"/>
      <c r="UML22" s="58"/>
      <c r="UMM22" s="58"/>
      <c r="UMN22" s="58"/>
      <c r="UMO22" s="58"/>
      <c r="UMP22" s="58"/>
      <c r="UMQ22" s="58"/>
      <c r="UMR22" s="58"/>
      <c r="UMS22" s="58"/>
      <c r="UMT22" s="58"/>
      <c r="UMU22" s="58"/>
      <c r="UMV22" s="58"/>
      <c r="UMW22" s="58"/>
      <c r="UMX22" s="58"/>
      <c r="UMY22" s="58"/>
      <c r="UMZ22" s="58"/>
      <c r="UNA22" s="58"/>
      <c r="UNB22" s="58"/>
      <c r="UNC22" s="58"/>
      <c r="UND22" s="58"/>
      <c r="UNE22" s="58"/>
      <c r="UNF22" s="58"/>
      <c r="UNG22" s="58"/>
      <c r="UNH22" s="58"/>
      <c r="UNI22" s="58"/>
      <c r="UNJ22" s="58"/>
      <c r="UNK22" s="58"/>
      <c r="UNL22" s="58"/>
      <c r="UNM22" s="58"/>
      <c r="UNN22" s="58"/>
      <c r="UNO22" s="58"/>
      <c r="UNP22" s="58"/>
      <c r="UNQ22" s="58"/>
      <c r="UNR22" s="58"/>
      <c r="UNS22" s="58"/>
      <c r="UNT22" s="58"/>
      <c r="UNU22" s="58"/>
      <c r="UNV22" s="58"/>
      <c r="UNW22" s="58"/>
      <c r="UNX22" s="58"/>
      <c r="UNY22" s="58"/>
      <c r="UNZ22" s="58"/>
      <c r="UOA22" s="58"/>
      <c r="UOB22" s="58"/>
      <c r="UOC22" s="58"/>
      <c r="UOD22" s="58"/>
      <c r="UOE22" s="58"/>
      <c r="UOF22" s="58"/>
      <c r="UOG22" s="58"/>
      <c r="UOH22" s="58"/>
      <c r="UOI22" s="58"/>
      <c r="UOJ22" s="58"/>
      <c r="UOK22" s="58"/>
      <c r="UOL22" s="58"/>
      <c r="UOM22" s="58"/>
      <c r="UON22" s="58"/>
      <c r="UOO22" s="58"/>
      <c r="UOP22" s="58"/>
      <c r="UOQ22" s="58"/>
      <c r="UOR22" s="58"/>
      <c r="UOS22" s="58"/>
      <c r="UOT22" s="58"/>
      <c r="UOU22" s="58"/>
      <c r="UOV22" s="58"/>
      <c r="UOW22" s="58"/>
      <c r="UOX22" s="58"/>
      <c r="UOY22" s="58"/>
      <c r="UOZ22" s="58"/>
      <c r="UPA22" s="58"/>
      <c r="UPB22" s="58"/>
      <c r="UPC22" s="58"/>
      <c r="UPD22" s="58"/>
      <c r="UPE22" s="58"/>
      <c r="UPF22" s="58"/>
      <c r="UPG22" s="58"/>
      <c r="UPH22" s="58"/>
      <c r="UPI22" s="58"/>
      <c r="UPJ22" s="58"/>
      <c r="UPK22" s="58"/>
      <c r="UPL22" s="58"/>
      <c r="UPM22" s="58"/>
      <c r="UPN22" s="58"/>
      <c r="UPO22" s="58"/>
      <c r="UPP22" s="58"/>
      <c r="UPQ22" s="58"/>
      <c r="UPR22" s="58"/>
      <c r="UPS22" s="58"/>
      <c r="UPT22" s="58"/>
      <c r="UPU22" s="58"/>
      <c r="UPV22" s="58"/>
      <c r="UPW22" s="58"/>
      <c r="UPX22" s="58"/>
      <c r="UPY22" s="58"/>
      <c r="UPZ22" s="58"/>
      <c r="UQA22" s="58"/>
      <c r="UQB22" s="58"/>
      <c r="UQC22" s="58"/>
      <c r="UQD22" s="58"/>
      <c r="UQE22" s="58"/>
      <c r="UQF22" s="58"/>
      <c r="UQG22" s="58"/>
      <c r="UQH22" s="58"/>
      <c r="UQI22" s="58"/>
      <c r="UQJ22" s="58"/>
      <c r="UQK22" s="58"/>
      <c r="UQL22" s="58"/>
      <c r="UQM22" s="58"/>
      <c r="UQN22" s="58"/>
      <c r="UQO22" s="58"/>
      <c r="UQP22" s="58"/>
      <c r="UQQ22" s="58"/>
      <c r="UQR22" s="58"/>
      <c r="UQS22" s="58"/>
      <c r="UQT22" s="58"/>
      <c r="UQU22" s="58"/>
      <c r="UQV22" s="58"/>
      <c r="UQW22" s="58"/>
      <c r="UQX22" s="58"/>
      <c r="UQY22" s="58"/>
      <c r="UQZ22" s="58"/>
      <c r="URA22" s="58"/>
      <c r="URB22" s="58"/>
      <c r="URC22" s="58"/>
      <c r="URD22" s="58"/>
      <c r="URE22" s="58"/>
      <c r="URF22" s="58"/>
      <c r="URG22" s="58"/>
      <c r="URH22" s="58"/>
      <c r="URI22" s="58"/>
      <c r="URJ22" s="58"/>
      <c r="URK22" s="58"/>
      <c r="URL22" s="58"/>
      <c r="URM22" s="58"/>
      <c r="URN22" s="58"/>
      <c r="URO22" s="58"/>
      <c r="URP22" s="58"/>
      <c r="URQ22" s="58"/>
      <c r="URR22" s="58"/>
      <c r="URS22" s="58"/>
      <c r="URT22" s="58"/>
      <c r="URU22" s="58"/>
      <c r="URV22" s="58"/>
      <c r="URW22" s="58"/>
      <c r="URX22" s="58"/>
      <c r="URY22" s="58"/>
      <c r="URZ22" s="58"/>
      <c r="USA22" s="58"/>
      <c r="USB22" s="58"/>
      <c r="USC22" s="58"/>
      <c r="USD22" s="58"/>
      <c r="USE22" s="58"/>
      <c r="USF22" s="58"/>
      <c r="USG22" s="58"/>
      <c r="USH22" s="58"/>
      <c r="USI22" s="58"/>
      <c r="USJ22" s="58"/>
      <c r="USK22" s="58"/>
      <c r="USL22" s="58"/>
      <c r="USM22" s="58"/>
      <c r="USN22" s="58"/>
      <c r="USO22" s="58"/>
      <c r="USP22" s="58"/>
      <c r="USQ22" s="58"/>
      <c r="USR22" s="58"/>
      <c r="USS22" s="58"/>
      <c r="UST22" s="58"/>
      <c r="USU22" s="58"/>
      <c r="USV22" s="58"/>
      <c r="USW22" s="58"/>
      <c r="USX22" s="58"/>
      <c r="USY22" s="58"/>
      <c r="USZ22" s="58"/>
      <c r="UTA22" s="58"/>
      <c r="UTB22" s="58"/>
      <c r="UTC22" s="58"/>
      <c r="UTD22" s="58"/>
      <c r="UTE22" s="58"/>
      <c r="UTF22" s="58"/>
      <c r="UTG22" s="58"/>
      <c r="UTH22" s="58"/>
      <c r="UTI22" s="58"/>
      <c r="UTJ22" s="58"/>
      <c r="UTK22" s="58"/>
      <c r="UTL22" s="58"/>
      <c r="UTM22" s="58"/>
      <c r="UTN22" s="58"/>
      <c r="UTO22" s="58"/>
      <c r="UTP22" s="58"/>
      <c r="UTQ22" s="58"/>
      <c r="UTR22" s="58"/>
      <c r="UTS22" s="58"/>
      <c r="UTT22" s="58"/>
      <c r="UTU22" s="58"/>
      <c r="UTV22" s="58"/>
      <c r="UTW22" s="58"/>
      <c r="UTX22" s="58"/>
      <c r="UTY22" s="58"/>
      <c r="UTZ22" s="58"/>
      <c r="UUA22" s="58"/>
      <c r="UUB22" s="58"/>
      <c r="UUC22" s="58"/>
      <c r="UUD22" s="58"/>
      <c r="UUE22" s="58"/>
      <c r="UUF22" s="58"/>
      <c r="UUG22" s="58"/>
      <c r="UUH22" s="58"/>
      <c r="UUI22" s="58"/>
      <c r="UUJ22" s="58"/>
      <c r="UUK22" s="58"/>
      <c r="UUL22" s="58"/>
      <c r="UUM22" s="58"/>
      <c r="UUN22" s="58"/>
      <c r="UUO22" s="58"/>
      <c r="UUP22" s="58"/>
      <c r="UUQ22" s="58"/>
      <c r="UUR22" s="58"/>
      <c r="UUS22" s="58"/>
      <c r="UUT22" s="58"/>
      <c r="UUU22" s="58"/>
      <c r="UUV22" s="58"/>
      <c r="UUW22" s="58"/>
      <c r="UUX22" s="58"/>
      <c r="UUY22" s="58"/>
      <c r="UUZ22" s="58"/>
      <c r="UVA22" s="58"/>
      <c r="UVB22" s="58"/>
      <c r="UVC22" s="58"/>
      <c r="UVD22" s="58"/>
      <c r="UVE22" s="58"/>
      <c r="UVF22" s="58"/>
      <c r="UVG22" s="58"/>
      <c r="UVH22" s="58"/>
      <c r="UVI22" s="58"/>
      <c r="UVJ22" s="58"/>
      <c r="UVK22" s="58"/>
      <c r="UVL22" s="58"/>
      <c r="UVM22" s="58"/>
      <c r="UVN22" s="58"/>
      <c r="UVO22" s="58"/>
      <c r="UVP22" s="58"/>
      <c r="UVQ22" s="58"/>
      <c r="UVR22" s="58"/>
      <c r="UVS22" s="58"/>
      <c r="UVT22" s="58"/>
      <c r="UVU22" s="58"/>
      <c r="UVV22" s="58"/>
      <c r="UVW22" s="58"/>
      <c r="UVX22" s="58"/>
      <c r="UVY22" s="58"/>
      <c r="UVZ22" s="58"/>
      <c r="UWA22" s="58"/>
      <c r="UWB22" s="58"/>
      <c r="UWC22" s="58"/>
      <c r="UWD22" s="58"/>
      <c r="UWE22" s="58"/>
      <c r="UWF22" s="58"/>
      <c r="UWG22" s="58"/>
      <c r="UWH22" s="58"/>
      <c r="UWI22" s="58"/>
      <c r="UWJ22" s="58"/>
      <c r="UWK22" s="58"/>
      <c r="UWL22" s="58"/>
      <c r="UWM22" s="58"/>
      <c r="UWN22" s="58"/>
      <c r="UWO22" s="58"/>
      <c r="UWP22" s="58"/>
      <c r="UWQ22" s="58"/>
      <c r="UWR22" s="58"/>
      <c r="UWS22" s="58"/>
      <c r="UWT22" s="58"/>
      <c r="UWU22" s="58"/>
      <c r="UWV22" s="58"/>
      <c r="UWW22" s="58"/>
      <c r="UWX22" s="58"/>
      <c r="UWY22" s="58"/>
      <c r="UWZ22" s="58"/>
      <c r="UXA22" s="58"/>
      <c r="UXB22" s="58"/>
      <c r="UXC22" s="58"/>
      <c r="UXD22" s="58"/>
      <c r="UXE22" s="58"/>
      <c r="UXF22" s="58"/>
      <c r="UXG22" s="58"/>
      <c r="UXH22" s="58"/>
      <c r="UXI22" s="58"/>
      <c r="UXJ22" s="58"/>
      <c r="UXK22" s="58"/>
      <c r="UXL22" s="58"/>
      <c r="UXM22" s="58"/>
      <c r="UXN22" s="58"/>
      <c r="UXO22" s="58"/>
      <c r="UXP22" s="58"/>
      <c r="UXQ22" s="58"/>
      <c r="UXR22" s="58"/>
      <c r="UXS22" s="58"/>
      <c r="UXT22" s="58"/>
      <c r="UXU22" s="58"/>
      <c r="UXV22" s="58"/>
      <c r="UXW22" s="58"/>
      <c r="UXX22" s="58"/>
      <c r="UXY22" s="58"/>
      <c r="UXZ22" s="58"/>
      <c r="UYA22" s="58"/>
      <c r="UYB22" s="58"/>
      <c r="UYC22" s="58"/>
      <c r="UYD22" s="58"/>
      <c r="UYE22" s="58"/>
      <c r="UYF22" s="58"/>
      <c r="UYG22" s="58"/>
      <c r="UYH22" s="58"/>
      <c r="UYI22" s="58"/>
      <c r="UYJ22" s="58"/>
      <c r="UYK22" s="58"/>
      <c r="UYL22" s="58"/>
      <c r="UYM22" s="58"/>
      <c r="UYN22" s="58"/>
      <c r="UYO22" s="58"/>
      <c r="UYP22" s="58"/>
      <c r="UYQ22" s="58"/>
      <c r="UYR22" s="58"/>
      <c r="UYS22" s="58"/>
      <c r="UYT22" s="58"/>
      <c r="UYU22" s="58"/>
      <c r="UYV22" s="58"/>
      <c r="UYW22" s="58"/>
      <c r="UYX22" s="58"/>
      <c r="UYY22" s="58"/>
      <c r="UYZ22" s="58"/>
      <c r="UZA22" s="58"/>
      <c r="UZB22" s="58"/>
      <c r="UZC22" s="58"/>
      <c r="UZD22" s="58"/>
      <c r="UZE22" s="58"/>
      <c r="UZF22" s="58"/>
      <c r="UZG22" s="58"/>
      <c r="UZH22" s="58"/>
      <c r="UZI22" s="58"/>
      <c r="UZJ22" s="58"/>
      <c r="UZK22" s="58"/>
      <c r="UZL22" s="58"/>
      <c r="UZM22" s="58"/>
      <c r="UZN22" s="58"/>
      <c r="UZO22" s="58"/>
      <c r="UZP22" s="58"/>
      <c r="UZQ22" s="58"/>
      <c r="UZR22" s="58"/>
      <c r="UZS22" s="58"/>
      <c r="UZT22" s="58"/>
      <c r="UZU22" s="58"/>
      <c r="UZV22" s="58"/>
      <c r="UZW22" s="58"/>
      <c r="UZX22" s="58"/>
      <c r="UZY22" s="58"/>
      <c r="UZZ22" s="58"/>
      <c r="VAA22" s="58"/>
      <c r="VAB22" s="58"/>
      <c r="VAC22" s="58"/>
      <c r="VAD22" s="58"/>
      <c r="VAE22" s="58"/>
      <c r="VAF22" s="58"/>
      <c r="VAG22" s="58"/>
      <c r="VAH22" s="58"/>
      <c r="VAI22" s="58"/>
      <c r="VAJ22" s="58"/>
      <c r="VAK22" s="58"/>
      <c r="VAL22" s="58"/>
      <c r="VAM22" s="58"/>
      <c r="VAN22" s="58"/>
      <c r="VAO22" s="58"/>
      <c r="VAP22" s="58"/>
      <c r="VAQ22" s="58"/>
      <c r="VAR22" s="58"/>
      <c r="VAS22" s="58"/>
      <c r="VAT22" s="58"/>
      <c r="VAU22" s="58"/>
      <c r="VAV22" s="58"/>
      <c r="VAW22" s="58"/>
      <c r="VAX22" s="58"/>
      <c r="VAY22" s="58"/>
      <c r="VAZ22" s="58"/>
      <c r="VBA22" s="58"/>
      <c r="VBB22" s="58"/>
      <c r="VBC22" s="58"/>
      <c r="VBD22" s="58"/>
      <c r="VBE22" s="58"/>
      <c r="VBF22" s="58"/>
      <c r="VBG22" s="58"/>
      <c r="VBH22" s="58"/>
      <c r="VBI22" s="58"/>
      <c r="VBJ22" s="58"/>
      <c r="VBK22" s="58"/>
      <c r="VBL22" s="58"/>
      <c r="VBM22" s="58"/>
      <c r="VBN22" s="58"/>
      <c r="VBO22" s="58"/>
      <c r="VBP22" s="58"/>
      <c r="VBQ22" s="58"/>
      <c r="VBR22" s="58"/>
      <c r="VBS22" s="58"/>
      <c r="VBT22" s="58"/>
      <c r="VBU22" s="58"/>
      <c r="VBV22" s="58"/>
      <c r="VBW22" s="58"/>
      <c r="VBX22" s="58"/>
      <c r="VBY22" s="58"/>
      <c r="VBZ22" s="58"/>
      <c r="VCA22" s="58"/>
      <c r="VCB22" s="58"/>
      <c r="VCC22" s="58"/>
      <c r="VCD22" s="58"/>
      <c r="VCE22" s="58"/>
      <c r="VCF22" s="58"/>
      <c r="VCG22" s="58"/>
      <c r="VCH22" s="58"/>
      <c r="VCI22" s="58"/>
      <c r="VCJ22" s="58"/>
      <c r="VCK22" s="58"/>
      <c r="VCL22" s="58"/>
      <c r="VCM22" s="58"/>
      <c r="VCN22" s="58"/>
      <c r="VCO22" s="58"/>
      <c r="VCP22" s="58"/>
      <c r="VCQ22" s="58"/>
      <c r="VCR22" s="58"/>
      <c r="VCS22" s="58"/>
      <c r="VCT22" s="58"/>
      <c r="VCU22" s="58"/>
      <c r="VCV22" s="58"/>
      <c r="VCW22" s="58"/>
      <c r="VCX22" s="58"/>
      <c r="VCY22" s="58"/>
      <c r="VCZ22" s="58"/>
      <c r="VDA22" s="58"/>
      <c r="VDB22" s="58"/>
      <c r="VDC22" s="58"/>
      <c r="VDD22" s="58"/>
      <c r="VDE22" s="58"/>
      <c r="VDF22" s="58"/>
      <c r="VDG22" s="58"/>
      <c r="VDH22" s="58"/>
      <c r="VDI22" s="58"/>
      <c r="VDJ22" s="58"/>
      <c r="VDK22" s="58"/>
      <c r="VDL22" s="58"/>
      <c r="VDM22" s="58"/>
      <c r="VDN22" s="58"/>
      <c r="VDO22" s="58"/>
      <c r="VDP22" s="58"/>
      <c r="VDQ22" s="58"/>
      <c r="VDR22" s="58"/>
      <c r="VDS22" s="58"/>
      <c r="VDT22" s="58"/>
      <c r="VDU22" s="58"/>
      <c r="VDV22" s="58"/>
      <c r="VDW22" s="58"/>
      <c r="VDX22" s="58"/>
      <c r="VDY22" s="58"/>
      <c r="VDZ22" s="58"/>
      <c r="VEA22" s="58"/>
      <c r="VEB22" s="58"/>
      <c r="VEC22" s="58"/>
      <c r="VED22" s="58"/>
      <c r="VEE22" s="58"/>
      <c r="VEF22" s="58"/>
      <c r="VEG22" s="58"/>
      <c r="VEH22" s="58"/>
      <c r="VEI22" s="58"/>
      <c r="VEJ22" s="58"/>
      <c r="VEK22" s="58"/>
      <c r="VEL22" s="58"/>
      <c r="VEM22" s="58"/>
      <c r="VEN22" s="58"/>
      <c r="VEO22" s="58"/>
      <c r="VEP22" s="58"/>
      <c r="VEQ22" s="58"/>
      <c r="VER22" s="58"/>
      <c r="VES22" s="58"/>
      <c r="VET22" s="58"/>
      <c r="VEU22" s="58"/>
      <c r="VEV22" s="58"/>
      <c r="VEW22" s="58"/>
      <c r="VEX22" s="58"/>
      <c r="VEY22" s="58"/>
      <c r="VEZ22" s="58"/>
      <c r="VFA22" s="58"/>
      <c r="VFB22" s="58"/>
      <c r="VFC22" s="58"/>
      <c r="VFD22" s="58"/>
      <c r="VFE22" s="58"/>
      <c r="VFF22" s="58"/>
      <c r="VFG22" s="58"/>
      <c r="VFH22" s="58"/>
      <c r="VFI22" s="58"/>
      <c r="VFJ22" s="58"/>
      <c r="VFK22" s="58"/>
      <c r="VFL22" s="58"/>
      <c r="VFM22" s="58"/>
      <c r="VFN22" s="58"/>
      <c r="VFO22" s="58"/>
      <c r="VFP22" s="58"/>
      <c r="VFQ22" s="58"/>
      <c r="VFR22" s="58"/>
      <c r="VFS22" s="58"/>
      <c r="VFT22" s="58"/>
      <c r="VFU22" s="58"/>
      <c r="VFV22" s="58"/>
      <c r="VFW22" s="58"/>
      <c r="VFX22" s="58"/>
      <c r="VFY22" s="58"/>
      <c r="VFZ22" s="58"/>
      <c r="VGA22" s="58"/>
      <c r="VGB22" s="58"/>
      <c r="VGC22" s="58"/>
      <c r="VGD22" s="58"/>
      <c r="VGE22" s="58"/>
      <c r="VGF22" s="58"/>
      <c r="VGG22" s="58"/>
      <c r="VGH22" s="58"/>
      <c r="VGI22" s="58"/>
      <c r="VGJ22" s="58"/>
      <c r="VGK22" s="58"/>
      <c r="VGL22" s="58"/>
      <c r="VGM22" s="58"/>
      <c r="VGN22" s="58"/>
      <c r="VGO22" s="58"/>
      <c r="VGP22" s="58"/>
      <c r="VGQ22" s="58"/>
      <c r="VGR22" s="58"/>
      <c r="VGS22" s="58"/>
      <c r="VGT22" s="58"/>
      <c r="VGU22" s="58"/>
      <c r="VGV22" s="58"/>
      <c r="VGW22" s="58"/>
      <c r="VGX22" s="58"/>
      <c r="VGY22" s="58"/>
      <c r="VGZ22" s="58"/>
      <c r="VHA22" s="58"/>
      <c r="VHB22" s="58"/>
      <c r="VHC22" s="58"/>
      <c r="VHD22" s="58"/>
      <c r="VHE22" s="58"/>
      <c r="VHF22" s="58"/>
      <c r="VHG22" s="58"/>
      <c r="VHH22" s="58"/>
      <c r="VHI22" s="58"/>
      <c r="VHJ22" s="58"/>
      <c r="VHK22" s="58"/>
      <c r="VHL22" s="58"/>
      <c r="VHM22" s="58"/>
      <c r="VHN22" s="58"/>
      <c r="VHO22" s="58"/>
      <c r="VHP22" s="58"/>
      <c r="VHQ22" s="58"/>
      <c r="VHR22" s="58"/>
      <c r="VHS22" s="58"/>
      <c r="VHT22" s="58"/>
      <c r="VHU22" s="58"/>
      <c r="VHV22" s="58"/>
      <c r="VHW22" s="58"/>
      <c r="VHX22" s="58"/>
      <c r="VHY22" s="58"/>
      <c r="VHZ22" s="58"/>
      <c r="VIA22" s="58"/>
      <c r="VIB22" s="58"/>
      <c r="VIC22" s="58"/>
      <c r="VID22" s="58"/>
      <c r="VIE22" s="58"/>
      <c r="VIF22" s="58"/>
      <c r="VIG22" s="58"/>
      <c r="VIH22" s="58"/>
      <c r="VII22" s="58"/>
      <c r="VIJ22" s="58"/>
      <c r="VIK22" s="58"/>
      <c r="VIL22" s="58"/>
      <c r="VIM22" s="58"/>
      <c r="VIN22" s="58"/>
      <c r="VIO22" s="58"/>
      <c r="VIP22" s="58"/>
      <c r="VIQ22" s="58"/>
      <c r="VIR22" s="58"/>
      <c r="VIS22" s="58"/>
      <c r="VIT22" s="58"/>
      <c r="VIU22" s="58"/>
      <c r="VIV22" s="58"/>
      <c r="VIW22" s="58"/>
      <c r="VIX22" s="58"/>
      <c r="VIY22" s="58"/>
      <c r="VIZ22" s="58"/>
      <c r="VJA22" s="58"/>
      <c r="VJB22" s="58"/>
      <c r="VJC22" s="58"/>
      <c r="VJD22" s="58"/>
      <c r="VJE22" s="58"/>
      <c r="VJF22" s="58"/>
      <c r="VJG22" s="58"/>
      <c r="VJH22" s="58"/>
      <c r="VJI22" s="58"/>
      <c r="VJJ22" s="58"/>
      <c r="VJK22" s="58"/>
      <c r="VJL22" s="58"/>
      <c r="VJM22" s="58"/>
      <c r="VJN22" s="58"/>
      <c r="VJO22" s="58"/>
      <c r="VJP22" s="58"/>
      <c r="VJQ22" s="58"/>
      <c r="VJR22" s="58"/>
      <c r="VJS22" s="58"/>
      <c r="VJT22" s="58"/>
      <c r="VJU22" s="58"/>
      <c r="VJV22" s="58"/>
      <c r="VJW22" s="58"/>
      <c r="VJX22" s="58"/>
      <c r="VJY22" s="58"/>
      <c r="VJZ22" s="58"/>
      <c r="VKA22" s="58"/>
      <c r="VKB22" s="58"/>
      <c r="VKC22" s="58"/>
      <c r="VKD22" s="58"/>
      <c r="VKE22" s="58"/>
      <c r="VKF22" s="58"/>
      <c r="VKG22" s="58"/>
      <c r="VKH22" s="58"/>
      <c r="VKI22" s="58"/>
      <c r="VKJ22" s="58"/>
      <c r="VKK22" s="58"/>
      <c r="VKL22" s="58"/>
      <c r="VKM22" s="58"/>
      <c r="VKN22" s="58"/>
      <c r="VKO22" s="58"/>
      <c r="VKP22" s="58"/>
      <c r="VKQ22" s="58"/>
      <c r="VKR22" s="58"/>
      <c r="VKS22" s="58"/>
      <c r="VKT22" s="58"/>
      <c r="VKU22" s="58"/>
      <c r="VKV22" s="58"/>
      <c r="VKW22" s="58"/>
      <c r="VKX22" s="58"/>
      <c r="VKY22" s="58"/>
      <c r="VKZ22" s="58"/>
      <c r="VLA22" s="58"/>
      <c r="VLB22" s="58"/>
      <c r="VLC22" s="58"/>
      <c r="VLD22" s="58"/>
      <c r="VLE22" s="58"/>
      <c r="VLF22" s="58"/>
      <c r="VLG22" s="58"/>
      <c r="VLH22" s="58"/>
      <c r="VLI22" s="58"/>
      <c r="VLJ22" s="58"/>
      <c r="VLK22" s="58"/>
      <c r="VLL22" s="58"/>
      <c r="VLM22" s="58"/>
      <c r="VLN22" s="58"/>
      <c r="VLO22" s="58"/>
      <c r="VLP22" s="58"/>
      <c r="VLQ22" s="58"/>
      <c r="VLR22" s="58"/>
      <c r="VLS22" s="58"/>
      <c r="VLT22" s="58"/>
      <c r="VLU22" s="58"/>
      <c r="VLV22" s="58"/>
      <c r="VLW22" s="58"/>
      <c r="VLX22" s="58"/>
      <c r="VLY22" s="58"/>
      <c r="VLZ22" s="58"/>
      <c r="VMA22" s="58"/>
      <c r="VMB22" s="58"/>
      <c r="VMC22" s="58"/>
      <c r="VMD22" s="58"/>
      <c r="VME22" s="58"/>
      <c r="VMF22" s="58"/>
      <c r="VMG22" s="58"/>
      <c r="VMH22" s="58"/>
      <c r="VMI22" s="58"/>
      <c r="VMJ22" s="58"/>
      <c r="VMK22" s="58"/>
      <c r="VML22" s="58"/>
      <c r="VMM22" s="58"/>
      <c r="VMN22" s="58"/>
      <c r="VMO22" s="58"/>
      <c r="VMP22" s="58"/>
      <c r="VMQ22" s="58"/>
      <c r="VMR22" s="58"/>
      <c r="VMS22" s="58"/>
      <c r="VMT22" s="58"/>
      <c r="VMU22" s="58"/>
      <c r="VMV22" s="58"/>
      <c r="VMW22" s="58"/>
      <c r="VMX22" s="58"/>
      <c r="VMY22" s="58"/>
      <c r="VMZ22" s="58"/>
      <c r="VNA22" s="58"/>
      <c r="VNB22" s="58"/>
      <c r="VNC22" s="58"/>
      <c r="VND22" s="58"/>
      <c r="VNE22" s="58"/>
      <c r="VNF22" s="58"/>
      <c r="VNG22" s="58"/>
      <c r="VNH22" s="58"/>
      <c r="VNI22" s="58"/>
      <c r="VNJ22" s="58"/>
      <c r="VNK22" s="58"/>
      <c r="VNL22" s="58"/>
      <c r="VNM22" s="58"/>
      <c r="VNN22" s="58"/>
      <c r="VNO22" s="58"/>
      <c r="VNP22" s="58"/>
      <c r="VNQ22" s="58"/>
      <c r="VNR22" s="58"/>
      <c r="VNS22" s="58"/>
      <c r="VNT22" s="58"/>
      <c r="VNU22" s="58"/>
      <c r="VNV22" s="58"/>
      <c r="VNW22" s="58"/>
      <c r="VNX22" s="58"/>
      <c r="VNY22" s="58"/>
      <c r="VNZ22" s="58"/>
      <c r="VOA22" s="58"/>
      <c r="VOB22" s="58"/>
      <c r="VOC22" s="58"/>
      <c r="VOD22" s="58"/>
      <c r="VOE22" s="58"/>
      <c r="VOF22" s="58"/>
      <c r="VOG22" s="58"/>
      <c r="VOH22" s="58"/>
      <c r="VOI22" s="58"/>
      <c r="VOJ22" s="58"/>
      <c r="VOK22" s="58"/>
      <c r="VOL22" s="58"/>
      <c r="VOM22" s="58"/>
      <c r="VON22" s="58"/>
      <c r="VOO22" s="58"/>
      <c r="VOP22" s="58"/>
      <c r="VOQ22" s="58"/>
      <c r="VOR22" s="58"/>
      <c r="VOS22" s="58"/>
      <c r="VOT22" s="58"/>
      <c r="VOU22" s="58"/>
      <c r="VOV22" s="58"/>
      <c r="VOW22" s="58"/>
      <c r="VOX22" s="58"/>
      <c r="VOY22" s="58"/>
      <c r="VOZ22" s="58"/>
      <c r="VPA22" s="58"/>
      <c r="VPB22" s="58"/>
      <c r="VPC22" s="58"/>
      <c r="VPD22" s="58"/>
      <c r="VPE22" s="58"/>
      <c r="VPF22" s="58"/>
      <c r="VPG22" s="58"/>
      <c r="VPH22" s="58"/>
      <c r="VPI22" s="58"/>
      <c r="VPJ22" s="58"/>
      <c r="VPK22" s="58"/>
      <c r="VPL22" s="58"/>
      <c r="VPM22" s="58"/>
      <c r="VPN22" s="58"/>
      <c r="VPO22" s="58"/>
      <c r="VPP22" s="58"/>
      <c r="VPQ22" s="58"/>
      <c r="VPR22" s="58"/>
      <c r="VPS22" s="58"/>
      <c r="VPT22" s="58"/>
      <c r="VPU22" s="58"/>
      <c r="VPV22" s="58"/>
      <c r="VPW22" s="58"/>
      <c r="VPX22" s="58"/>
      <c r="VPY22" s="58"/>
      <c r="VPZ22" s="58"/>
      <c r="VQA22" s="58"/>
      <c r="VQB22" s="58"/>
      <c r="VQC22" s="58"/>
      <c r="VQD22" s="58"/>
      <c r="VQE22" s="58"/>
      <c r="VQF22" s="58"/>
      <c r="VQG22" s="58"/>
      <c r="VQH22" s="58"/>
      <c r="VQI22" s="58"/>
      <c r="VQJ22" s="58"/>
      <c r="VQK22" s="58"/>
      <c r="VQL22" s="58"/>
      <c r="VQM22" s="58"/>
      <c r="VQN22" s="58"/>
      <c r="VQO22" s="58"/>
      <c r="VQP22" s="58"/>
      <c r="VQQ22" s="58"/>
      <c r="VQR22" s="58"/>
      <c r="VQS22" s="58"/>
      <c r="VQT22" s="58"/>
      <c r="VQU22" s="58"/>
      <c r="VQV22" s="58"/>
      <c r="VQW22" s="58"/>
      <c r="VQX22" s="58"/>
      <c r="VQY22" s="58"/>
      <c r="VQZ22" s="58"/>
      <c r="VRA22" s="58"/>
      <c r="VRB22" s="58"/>
      <c r="VRC22" s="58"/>
      <c r="VRD22" s="58"/>
      <c r="VRE22" s="58"/>
      <c r="VRF22" s="58"/>
      <c r="VRG22" s="58"/>
      <c r="VRH22" s="58"/>
      <c r="VRI22" s="58"/>
      <c r="VRJ22" s="58"/>
      <c r="VRK22" s="58"/>
      <c r="VRL22" s="58"/>
      <c r="VRM22" s="58"/>
      <c r="VRN22" s="58"/>
      <c r="VRO22" s="58"/>
      <c r="VRP22" s="58"/>
      <c r="VRQ22" s="58"/>
      <c r="VRR22" s="58"/>
      <c r="VRS22" s="58"/>
      <c r="VRT22" s="58"/>
      <c r="VRU22" s="58"/>
      <c r="VRV22" s="58"/>
      <c r="VRW22" s="58"/>
      <c r="VRX22" s="58"/>
      <c r="VRY22" s="58"/>
      <c r="VRZ22" s="58"/>
      <c r="VSA22" s="58"/>
      <c r="VSB22" s="58"/>
      <c r="VSC22" s="58"/>
      <c r="VSD22" s="58"/>
      <c r="VSE22" s="58"/>
      <c r="VSF22" s="58"/>
      <c r="VSG22" s="58"/>
      <c r="VSH22" s="58"/>
      <c r="VSI22" s="58"/>
      <c r="VSJ22" s="58"/>
      <c r="VSK22" s="58"/>
      <c r="VSL22" s="58"/>
      <c r="VSM22" s="58"/>
      <c r="VSN22" s="58"/>
      <c r="VSO22" s="58"/>
      <c r="VSP22" s="58"/>
      <c r="VSQ22" s="58"/>
      <c r="VSR22" s="58"/>
      <c r="VSS22" s="58"/>
      <c r="VST22" s="58"/>
      <c r="VSU22" s="58"/>
      <c r="VSV22" s="58"/>
      <c r="VSW22" s="58"/>
      <c r="VSX22" s="58"/>
      <c r="VSY22" s="58"/>
      <c r="VSZ22" s="58"/>
      <c r="VTA22" s="58"/>
      <c r="VTB22" s="58"/>
      <c r="VTC22" s="58"/>
      <c r="VTD22" s="58"/>
      <c r="VTE22" s="58"/>
      <c r="VTF22" s="58"/>
      <c r="VTG22" s="58"/>
      <c r="VTH22" s="58"/>
      <c r="VTI22" s="58"/>
      <c r="VTJ22" s="58"/>
      <c r="VTK22" s="58"/>
      <c r="VTL22" s="58"/>
      <c r="VTM22" s="58"/>
      <c r="VTN22" s="58"/>
      <c r="VTO22" s="58"/>
      <c r="VTP22" s="58"/>
      <c r="VTQ22" s="58"/>
      <c r="VTR22" s="58"/>
      <c r="VTS22" s="58"/>
      <c r="VTT22" s="58"/>
      <c r="VTU22" s="58"/>
      <c r="VTV22" s="58"/>
      <c r="VTW22" s="58"/>
      <c r="VTX22" s="58"/>
      <c r="VTY22" s="58"/>
      <c r="VTZ22" s="58"/>
      <c r="VUA22" s="58"/>
      <c r="VUB22" s="58"/>
      <c r="VUC22" s="58"/>
      <c r="VUD22" s="58"/>
      <c r="VUE22" s="58"/>
      <c r="VUF22" s="58"/>
      <c r="VUG22" s="58"/>
      <c r="VUH22" s="58"/>
      <c r="VUI22" s="58"/>
      <c r="VUJ22" s="58"/>
      <c r="VUK22" s="58"/>
      <c r="VUL22" s="58"/>
      <c r="VUM22" s="58"/>
      <c r="VUN22" s="58"/>
      <c r="VUO22" s="58"/>
      <c r="VUP22" s="58"/>
      <c r="VUQ22" s="58"/>
      <c r="VUR22" s="58"/>
      <c r="VUS22" s="58"/>
      <c r="VUT22" s="58"/>
      <c r="VUU22" s="58"/>
      <c r="VUV22" s="58"/>
      <c r="VUW22" s="58"/>
      <c r="VUX22" s="58"/>
      <c r="VUY22" s="58"/>
      <c r="VUZ22" s="58"/>
      <c r="VVA22" s="58"/>
      <c r="VVB22" s="58"/>
      <c r="VVC22" s="58"/>
      <c r="VVD22" s="58"/>
      <c r="VVE22" s="58"/>
      <c r="VVF22" s="58"/>
      <c r="VVG22" s="58"/>
      <c r="VVH22" s="58"/>
      <c r="VVI22" s="58"/>
      <c r="VVJ22" s="58"/>
      <c r="VVK22" s="58"/>
      <c r="VVL22" s="58"/>
      <c r="VVM22" s="58"/>
      <c r="VVN22" s="58"/>
      <c r="VVO22" s="58"/>
      <c r="VVP22" s="58"/>
      <c r="VVQ22" s="58"/>
      <c r="VVR22" s="58"/>
      <c r="VVS22" s="58"/>
      <c r="VVT22" s="58"/>
      <c r="VVU22" s="58"/>
      <c r="VVV22" s="58"/>
      <c r="VVW22" s="58"/>
      <c r="VVX22" s="58"/>
      <c r="VVY22" s="58"/>
      <c r="VVZ22" s="58"/>
      <c r="VWA22" s="58"/>
      <c r="VWB22" s="58"/>
      <c r="VWC22" s="58"/>
      <c r="VWD22" s="58"/>
      <c r="VWE22" s="58"/>
      <c r="VWF22" s="58"/>
      <c r="VWG22" s="58"/>
      <c r="VWH22" s="58"/>
      <c r="VWI22" s="58"/>
      <c r="VWJ22" s="58"/>
      <c r="VWK22" s="58"/>
      <c r="VWL22" s="58"/>
      <c r="VWM22" s="58"/>
      <c r="VWN22" s="58"/>
      <c r="VWO22" s="58"/>
      <c r="VWP22" s="58"/>
      <c r="VWQ22" s="58"/>
      <c r="VWR22" s="58"/>
      <c r="VWS22" s="58"/>
      <c r="VWT22" s="58"/>
      <c r="VWU22" s="58"/>
      <c r="VWV22" s="58"/>
      <c r="VWW22" s="58"/>
      <c r="VWX22" s="58"/>
      <c r="VWY22" s="58"/>
      <c r="VWZ22" s="58"/>
      <c r="VXA22" s="58"/>
      <c r="VXB22" s="58"/>
      <c r="VXC22" s="58"/>
      <c r="VXD22" s="58"/>
      <c r="VXE22" s="58"/>
      <c r="VXF22" s="58"/>
      <c r="VXG22" s="58"/>
      <c r="VXH22" s="58"/>
      <c r="VXI22" s="58"/>
      <c r="VXJ22" s="58"/>
      <c r="VXK22" s="58"/>
      <c r="VXL22" s="58"/>
      <c r="VXM22" s="58"/>
      <c r="VXN22" s="58"/>
      <c r="VXO22" s="58"/>
      <c r="VXP22" s="58"/>
      <c r="VXQ22" s="58"/>
      <c r="VXR22" s="58"/>
      <c r="VXS22" s="58"/>
      <c r="VXT22" s="58"/>
      <c r="VXU22" s="58"/>
      <c r="VXV22" s="58"/>
      <c r="VXW22" s="58"/>
      <c r="VXX22" s="58"/>
      <c r="VXY22" s="58"/>
      <c r="VXZ22" s="58"/>
      <c r="VYA22" s="58"/>
      <c r="VYB22" s="58"/>
      <c r="VYC22" s="58"/>
      <c r="VYD22" s="58"/>
      <c r="VYE22" s="58"/>
      <c r="VYF22" s="58"/>
      <c r="VYG22" s="58"/>
      <c r="VYH22" s="58"/>
      <c r="VYI22" s="58"/>
      <c r="VYJ22" s="58"/>
      <c r="VYK22" s="58"/>
      <c r="VYL22" s="58"/>
      <c r="VYM22" s="58"/>
      <c r="VYN22" s="58"/>
      <c r="VYO22" s="58"/>
      <c r="VYP22" s="58"/>
      <c r="VYQ22" s="58"/>
      <c r="VYR22" s="58"/>
      <c r="VYS22" s="58"/>
      <c r="VYT22" s="58"/>
      <c r="VYU22" s="58"/>
      <c r="VYV22" s="58"/>
      <c r="VYW22" s="58"/>
      <c r="VYX22" s="58"/>
      <c r="VYY22" s="58"/>
      <c r="VYZ22" s="58"/>
      <c r="VZA22" s="58"/>
      <c r="VZB22" s="58"/>
      <c r="VZC22" s="58"/>
      <c r="VZD22" s="58"/>
      <c r="VZE22" s="58"/>
      <c r="VZF22" s="58"/>
      <c r="VZG22" s="58"/>
      <c r="VZH22" s="58"/>
      <c r="VZI22" s="58"/>
      <c r="VZJ22" s="58"/>
      <c r="VZK22" s="58"/>
      <c r="VZL22" s="58"/>
      <c r="VZM22" s="58"/>
      <c r="VZN22" s="58"/>
      <c r="VZO22" s="58"/>
      <c r="VZP22" s="58"/>
      <c r="VZQ22" s="58"/>
      <c r="VZR22" s="58"/>
      <c r="VZS22" s="58"/>
      <c r="VZT22" s="58"/>
      <c r="VZU22" s="58"/>
      <c r="VZV22" s="58"/>
      <c r="VZW22" s="58"/>
      <c r="VZX22" s="58"/>
      <c r="VZY22" s="58"/>
      <c r="VZZ22" s="58"/>
      <c r="WAA22" s="58"/>
      <c r="WAB22" s="58"/>
      <c r="WAC22" s="58"/>
      <c r="WAD22" s="58"/>
      <c r="WAE22" s="58"/>
      <c r="WAF22" s="58"/>
      <c r="WAG22" s="58"/>
      <c r="WAH22" s="58"/>
      <c r="WAI22" s="58"/>
      <c r="WAJ22" s="58"/>
      <c r="WAK22" s="58"/>
      <c r="WAL22" s="58"/>
      <c r="WAM22" s="58"/>
      <c r="WAN22" s="58"/>
      <c r="WAO22" s="58"/>
      <c r="WAP22" s="58"/>
      <c r="WAQ22" s="58"/>
      <c r="WAR22" s="58"/>
      <c r="WAS22" s="58"/>
      <c r="WAT22" s="58"/>
      <c r="WAU22" s="58"/>
      <c r="WAV22" s="58"/>
      <c r="WAW22" s="58"/>
      <c r="WAX22" s="58"/>
      <c r="WAY22" s="58"/>
      <c r="WAZ22" s="58"/>
      <c r="WBA22" s="58"/>
      <c r="WBB22" s="58"/>
      <c r="WBC22" s="58"/>
      <c r="WBD22" s="58"/>
      <c r="WBE22" s="58"/>
      <c r="WBF22" s="58"/>
      <c r="WBG22" s="58"/>
      <c r="WBH22" s="58"/>
      <c r="WBI22" s="58"/>
      <c r="WBJ22" s="58"/>
      <c r="WBK22" s="58"/>
      <c r="WBL22" s="58"/>
      <c r="WBM22" s="58"/>
      <c r="WBN22" s="58"/>
      <c r="WBO22" s="58"/>
      <c r="WBP22" s="58"/>
      <c r="WBQ22" s="58"/>
      <c r="WBR22" s="58"/>
      <c r="WBS22" s="58"/>
      <c r="WBT22" s="58"/>
      <c r="WBU22" s="58"/>
      <c r="WBV22" s="58"/>
      <c r="WBW22" s="58"/>
      <c r="WBX22" s="58"/>
      <c r="WBY22" s="58"/>
      <c r="WBZ22" s="58"/>
      <c r="WCA22" s="58"/>
      <c r="WCB22" s="58"/>
      <c r="WCC22" s="58"/>
      <c r="WCD22" s="58"/>
      <c r="WCE22" s="58"/>
      <c r="WCF22" s="58"/>
      <c r="WCG22" s="58"/>
      <c r="WCH22" s="58"/>
      <c r="WCI22" s="58"/>
      <c r="WCJ22" s="58"/>
      <c r="WCK22" s="58"/>
      <c r="WCL22" s="58"/>
      <c r="WCM22" s="58"/>
      <c r="WCN22" s="58"/>
      <c r="WCO22" s="58"/>
      <c r="WCP22" s="58"/>
      <c r="WCQ22" s="58"/>
      <c r="WCR22" s="58"/>
      <c r="WCS22" s="58"/>
      <c r="WCT22" s="58"/>
      <c r="WCU22" s="58"/>
      <c r="WCV22" s="58"/>
      <c r="WCW22" s="58"/>
      <c r="WCX22" s="58"/>
      <c r="WCY22" s="58"/>
      <c r="WCZ22" s="58"/>
      <c r="WDA22" s="58"/>
      <c r="WDB22" s="58"/>
      <c r="WDC22" s="58"/>
      <c r="WDD22" s="58"/>
      <c r="WDE22" s="58"/>
      <c r="WDF22" s="58"/>
      <c r="WDG22" s="58"/>
      <c r="WDH22" s="58"/>
      <c r="WDI22" s="58"/>
      <c r="WDJ22" s="58"/>
      <c r="WDK22" s="58"/>
      <c r="WDL22" s="58"/>
      <c r="WDM22" s="58"/>
      <c r="WDN22" s="58"/>
      <c r="WDO22" s="58"/>
      <c r="WDP22" s="58"/>
      <c r="WDQ22" s="58"/>
      <c r="WDR22" s="58"/>
      <c r="WDS22" s="58"/>
      <c r="WDT22" s="58"/>
      <c r="WDU22" s="58"/>
      <c r="WDV22" s="58"/>
      <c r="WDW22" s="58"/>
      <c r="WDX22" s="58"/>
      <c r="WDY22" s="58"/>
      <c r="WDZ22" s="58"/>
      <c r="WEA22" s="58"/>
      <c r="WEB22" s="58"/>
      <c r="WEC22" s="58"/>
      <c r="WED22" s="58"/>
      <c r="WEE22" s="58"/>
      <c r="WEF22" s="58"/>
      <c r="WEG22" s="58"/>
      <c r="WEH22" s="58"/>
      <c r="WEI22" s="58"/>
      <c r="WEJ22" s="58"/>
      <c r="WEK22" s="58"/>
      <c r="WEL22" s="58"/>
      <c r="WEM22" s="58"/>
      <c r="WEN22" s="58"/>
      <c r="WEO22" s="58"/>
      <c r="WEP22" s="58"/>
      <c r="WEQ22" s="58"/>
      <c r="WER22" s="58"/>
      <c r="WES22" s="58"/>
      <c r="WET22" s="58"/>
      <c r="WEU22" s="58"/>
      <c r="WEV22" s="58"/>
      <c r="WEW22" s="58"/>
      <c r="WEX22" s="58"/>
      <c r="WEY22" s="58"/>
      <c r="WEZ22" s="58"/>
      <c r="WFA22" s="58"/>
      <c r="WFB22" s="58"/>
      <c r="WFC22" s="58"/>
      <c r="WFD22" s="58"/>
      <c r="WFE22" s="58"/>
      <c r="WFF22" s="58"/>
      <c r="WFG22" s="58"/>
      <c r="WFH22" s="58"/>
      <c r="WFI22" s="58"/>
      <c r="WFJ22" s="58"/>
      <c r="WFK22" s="58"/>
      <c r="WFL22" s="58"/>
      <c r="WFM22" s="58"/>
      <c r="WFN22" s="58"/>
      <c r="WFO22" s="58"/>
      <c r="WFP22" s="58"/>
      <c r="WFQ22" s="58"/>
      <c r="WFR22" s="58"/>
      <c r="WFS22" s="58"/>
      <c r="WFT22" s="58"/>
      <c r="WFU22" s="58"/>
      <c r="WFV22" s="58"/>
      <c r="WFW22" s="58"/>
      <c r="WFX22" s="58"/>
      <c r="WFY22" s="58"/>
      <c r="WFZ22" s="58"/>
      <c r="WGA22" s="58"/>
      <c r="WGB22" s="58"/>
      <c r="WGC22" s="58"/>
      <c r="WGD22" s="58"/>
      <c r="WGE22" s="58"/>
      <c r="WGF22" s="58"/>
      <c r="WGG22" s="58"/>
      <c r="WGH22" s="58"/>
      <c r="WGI22" s="58"/>
      <c r="WGJ22" s="58"/>
      <c r="WGK22" s="58"/>
      <c r="WGL22" s="58"/>
      <c r="WGM22" s="58"/>
      <c r="WGN22" s="58"/>
      <c r="WGO22" s="58"/>
      <c r="WGP22" s="58"/>
      <c r="WGQ22" s="58"/>
      <c r="WGR22" s="58"/>
      <c r="WGS22" s="58"/>
      <c r="WGT22" s="58"/>
      <c r="WGU22" s="58"/>
      <c r="WGV22" s="58"/>
      <c r="WGW22" s="58"/>
      <c r="WGX22" s="58"/>
      <c r="WGY22" s="58"/>
      <c r="WGZ22" s="58"/>
      <c r="WHA22" s="58"/>
      <c r="WHB22" s="58"/>
      <c r="WHC22" s="58"/>
      <c r="WHD22" s="58"/>
      <c r="WHE22" s="58"/>
      <c r="WHF22" s="58"/>
      <c r="WHG22" s="58"/>
      <c r="WHH22" s="58"/>
      <c r="WHI22" s="58"/>
      <c r="WHJ22" s="58"/>
      <c r="WHK22" s="58"/>
      <c r="WHL22" s="58"/>
      <c r="WHM22" s="58"/>
      <c r="WHN22" s="58"/>
      <c r="WHO22" s="58"/>
      <c r="WHP22" s="58"/>
      <c r="WHQ22" s="58"/>
      <c r="WHR22" s="58"/>
      <c r="WHS22" s="58"/>
      <c r="WHT22" s="58"/>
      <c r="WHU22" s="58"/>
      <c r="WHV22" s="58"/>
      <c r="WHW22" s="58"/>
      <c r="WHX22" s="58"/>
      <c r="WHY22" s="58"/>
      <c r="WHZ22" s="58"/>
      <c r="WIA22" s="58"/>
      <c r="WIB22" s="58"/>
      <c r="WIC22" s="58"/>
      <c r="WID22" s="58"/>
      <c r="WIE22" s="58"/>
      <c r="WIF22" s="58"/>
      <c r="WIG22" s="58"/>
      <c r="WIH22" s="58"/>
      <c r="WII22" s="58"/>
      <c r="WIJ22" s="58"/>
      <c r="WIK22" s="58"/>
      <c r="WIL22" s="58"/>
      <c r="WIM22" s="58"/>
      <c r="WIN22" s="58"/>
      <c r="WIO22" s="58"/>
      <c r="WIP22" s="58"/>
      <c r="WIQ22" s="58"/>
      <c r="WIR22" s="58"/>
      <c r="WIS22" s="58"/>
      <c r="WIT22" s="58"/>
      <c r="WIU22" s="58"/>
      <c r="WIV22" s="58"/>
      <c r="WIW22" s="58"/>
      <c r="WIX22" s="58"/>
      <c r="WIY22" s="58"/>
      <c r="WIZ22" s="58"/>
      <c r="WJA22" s="58"/>
      <c r="WJB22" s="58"/>
      <c r="WJC22" s="58"/>
      <c r="WJD22" s="58"/>
      <c r="WJE22" s="58"/>
      <c r="WJF22" s="58"/>
      <c r="WJG22" s="58"/>
      <c r="WJH22" s="58"/>
      <c r="WJI22" s="58"/>
      <c r="WJJ22" s="58"/>
      <c r="WJK22" s="58"/>
      <c r="WJL22" s="58"/>
      <c r="WJM22" s="58"/>
      <c r="WJN22" s="58"/>
      <c r="WJO22" s="58"/>
      <c r="WJP22" s="58"/>
      <c r="WJQ22" s="58"/>
      <c r="WJR22" s="58"/>
      <c r="WJS22" s="58"/>
      <c r="WJT22" s="58"/>
      <c r="WJU22" s="58"/>
      <c r="WJV22" s="58"/>
      <c r="WJW22" s="58"/>
      <c r="WJX22" s="58"/>
      <c r="WJY22" s="58"/>
      <c r="WJZ22" s="58"/>
      <c r="WKA22" s="58"/>
      <c r="WKB22" s="58"/>
      <c r="WKC22" s="58"/>
      <c r="WKD22" s="58"/>
      <c r="WKE22" s="58"/>
      <c r="WKF22" s="58"/>
      <c r="WKG22" s="58"/>
      <c r="WKH22" s="58"/>
      <c r="WKI22" s="58"/>
      <c r="WKJ22" s="58"/>
      <c r="WKK22" s="58"/>
      <c r="WKL22" s="58"/>
      <c r="WKM22" s="58"/>
      <c r="WKN22" s="58"/>
      <c r="WKO22" s="58"/>
      <c r="WKP22" s="58"/>
      <c r="WKQ22" s="58"/>
      <c r="WKR22" s="58"/>
      <c r="WKS22" s="58"/>
      <c r="WKT22" s="58"/>
      <c r="WKU22" s="58"/>
      <c r="WKV22" s="58"/>
      <c r="WKW22" s="58"/>
      <c r="WKX22" s="58"/>
      <c r="WKY22" s="58"/>
      <c r="WKZ22" s="58"/>
      <c r="WLA22" s="58"/>
      <c r="WLB22" s="58"/>
      <c r="WLC22" s="58"/>
      <c r="WLD22" s="58"/>
      <c r="WLE22" s="58"/>
      <c r="WLF22" s="58"/>
      <c r="WLG22" s="58"/>
      <c r="WLH22" s="58"/>
      <c r="WLI22" s="58"/>
      <c r="WLJ22" s="58"/>
      <c r="WLK22" s="58"/>
      <c r="WLL22" s="58"/>
      <c r="WLM22" s="58"/>
      <c r="WLN22" s="58"/>
      <c r="WLO22" s="58"/>
      <c r="WLP22" s="58"/>
      <c r="WLQ22" s="58"/>
      <c r="WLR22" s="58"/>
      <c r="WLS22" s="58"/>
      <c r="WLT22" s="58"/>
      <c r="WLU22" s="58"/>
      <c r="WLV22" s="58"/>
      <c r="WLW22" s="58"/>
      <c r="WLX22" s="58"/>
      <c r="WLY22" s="58"/>
      <c r="WLZ22" s="58"/>
      <c r="WMA22" s="58"/>
      <c r="WMB22" s="58"/>
      <c r="WMC22" s="58"/>
      <c r="WMD22" s="58"/>
      <c r="WME22" s="58"/>
      <c r="WMF22" s="58"/>
      <c r="WMG22" s="58"/>
      <c r="WMH22" s="58"/>
      <c r="WMI22" s="58"/>
      <c r="WMJ22" s="58"/>
      <c r="WMK22" s="58"/>
      <c r="WML22" s="58"/>
      <c r="WMM22" s="58"/>
      <c r="WMN22" s="58"/>
      <c r="WMO22" s="58"/>
      <c r="WMP22" s="58"/>
      <c r="WMQ22" s="58"/>
      <c r="WMR22" s="58"/>
      <c r="WMS22" s="58"/>
      <c r="WMT22" s="58"/>
      <c r="WMU22" s="58"/>
      <c r="WMV22" s="58"/>
      <c r="WMW22" s="58"/>
      <c r="WMX22" s="58"/>
      <c r="WMY22" s="58"/>
      <c r="WMZ22" s="58"/>
      <c r="WNA22" s="58"/>
      <c r="WNB22" s="58"/>
      <c r="WNC22" s="58"/>
      <c r="WND22" s="58"/>
      <c r="WNE22" s="58"/>
      <c r="WNF22" s="58"/>
      <c r="WNG22" s="58"/>
      <c r="WNH22" s="58"/>
      <c r="WNI22" s="58"/>
      <c r="WNJ22" s="58"/>
      <c r="WNK22" s="58"/>
      <c r="WNL22" s="58"/>
      <c r="WNM22" s="58"/>
      <c r="WNN22" s="58"/>
      <c r="WNO22" s="58"/>
      <c r="WNP22" s="58"/>
      <c r="WNQ22" s="58"/>
      <c r="WNR22" s="58"/>
      <c r="WNS22" s="58"/>
      <c r="WNT22" s="58"/>
      <c r="WNU22" s="58"/>
      <c r="WNV22" s="58"/>
      <c r="WNW22" s="58"/>
      <c r="WNX22" s="58"/>
      <c r="WNY22" s="58"/>
      <c r="WNZ22" s="58"/>
      <c r="WOA22" s="58"/>
      <c r="WOB22" s="58"/>
      <c r="WOC22" s="58"/>
      <c r="WOD22" s="58"/>
      <c r="WOE22" s="58"/>
      <c r="WOF22" s="58"/>
      <c r="WOG22" s="58"/>
      <c r="WOH22" s="58"/>
      <c r="WOI22" s="58"/>
      <c r="WOJ22" s="58"/>
      <c r="WOK22" s="58"/>
      <c r="WOL22" s="58"/>
      <c r="WOM22" s="58"/>
      <c r="WON22" s="58"/>
      <c r="WOO22" s="58"/>
      <c r="WOP22" s="58"/>
      <c r="WOQ22" s="58"/>
      <c r="WOR22" s="58"/>
      <c r="WOS22" s="58"/>
      <c r="WOT22" s="58"/>
      <c r="WOU22" s="58"/>
      <c r="WOV22" s="58"/>
      <c r="WOW22" s="58"/>
      <c r="WOX22" s="58"/>
      <c r="WOY22" s="58"/>
      <c r="WOZ22" s="58"/>
      <c r="WPA22" s="58"/>
      <c r="WPB22" s="58"/>
      <c r="WPC22" s="58"/>
      <c r="WPD22" s="58"/>
      <c r="WPE22" s="58"/>
      <c r="WPF22" s="58"/>
      <c r="WPG22" s="58"/>
      <c r="WPH22" s="58"/>
      <c r="WPI22" s="58"/>
      <c r="WPJ22" s="58"/>
      <c r="WPK22" s="58"/>
      <c r="WPL22" s="58"/>
      <c r="WPM22" s="58"/>
      <c r="WPN22" s="58"/>
      <c r="WPO22" s="58"/>
      <c r="WPP22" s="58"/>
      <c r="WPQ22" s="58"/>
      <c r="WPR22" s="58"/>
      <c r="WPS22" s="58"/>
      <c r="WPT22" s="58"/>
      <c r="WPU22" s="58"/>
      <c r="WPV22" s="58"/>
      <c r="WPW22" s="58"/>
      <c r="WPX22" s="58"/>
      <c r="WPY22" s="58"/>
      <c r="WPZ22" s="58"/>
      <c r="WQA22" s="58"/>
      <c r="WQB22" s="58"/>
      <c r="WQC22" s="58"/>
      <c r="WQD22" s="58"/>
      <c r="WQE22" s="58"/>
      <c r="WQF22" s="58"/>
      <c r="WQG22" s="58"/>
      <c r="WQH22" s="58"/>
      <c r="WQI22" s="58"/>
      <c r="WQJ22" s="58"/>
      <c r="WQK22" s="58"/>
      <c r="WQL22" s="58"/>
      <c r="WQM22" s="58"/>
      <c r="WQN22" s="58"/>
      <c r="WQO22" s="58"/>
      <c r="WQP22" s="58"/>
      <c r="WQQ22" s="58"/>
      <c r="WQR22" s="58"/>
      <c r="WQS22" s="58"/>
      <c r="WQT22" s="58"/>
      <c r="WQU22" s="58"/>
      <c r="WQV22" s="58"/>
      <c r="WQW22" s="58"/>
      <c r="WQX22" s="58"/>
      <c r="WQY22" s="58"/>
      <c r="WQZ22" s="58"/>
      <c r="WRA22" s="58"/>
      <c r="WRB22" s="58"/>
      <c r="WRC22" s="58"/>
      <c r="WRD22" s="58"/>
      <c r="WRE22" s="58"/>
      <c r="WRF22" s="58"/>
      <c r="WRG22" s="58"/>
      <c r="WRH22" s="58"/>
      <c r="WRI22" s="58"/>
      <c r="WRJ22" s="58"/>
      <c r="WRK22" s="58"/>
      <c r="WRL22" s="58"/>
      <c r="WRM22" s="58"/>
      <c r="WRN22" s="58"/>
      <c r="WRO22" s="58"/>
      <c r="WRP22" s="58"/>
      <c r="WRQ22" s="58"/>
      <c r="WRR22" s="58"/>
      <c r="WRS22" s="58"/>
      <c r="WRT22" s="58"/>
      <c r="WRU22" s="58"/>
      <c r="WRV22" s="58"/>
      <c r="WRW22" s="58"/>
      <c r="WRX22" s="58"/>
      <c r="WRY22" s="58"/>
      <c r="WRZ22" s="58"/>
      <c r="WSA22" s="58"/>
      <c r="WSB22" s="58"/>
      <c r="WSC22" s="58"/>
      <c r="WSD22" s="58"/>
      <c r="WSE22" s="58"/>
      <c r="WSF22" s="58"/>
      <c r="WSG22" s="58"/>
      <c r="WSH22" s="58"/>
      <c r="WSI22" s="58"/>
      <c r="WSJ22" s="58"/>
      <c r="WSK22" s="58"/>
      <c r="WSL22" s="58"/>
      <c r="WSM22" s="58"/>
      <c r="WSN22" s="58"/>
      <c r="WSO22" s="58"/>
      <c r="WSP22" s="58"/>
      <c r="WSQ22" s="58"/>
      <c r="WSR22" s="58"/>
      <c r="WSS22" s="58"/>
      <c r="WST22" s="58"/>
      <c r="WSU22" s="58"/>
      <c r="WSV22" s="58"/>
      <c r="WSW22" s="58"/>
      <c r="WSX22" s="58"/>
      <c r="WSY22" s="58"/>
      <c r="WSZ22" s="58"/>
      <c r="WTA22" s="58"/>
      <c r="WTB22" s="58"/>
      <c r="WTC22" s="58"/>
      <c r="WTD22" s="58"/>
      <c r="WTE22" s="58"/>
      <c r="WTF22" s="58"/>
      <c r="WTG22" s="58"/>
      <c r="WTH22" s="58"/>
      <c r="WTI22" s="58"/>
      <c r="WTJ22" s="58"/>
      <c r="WTK22" s="58"/>
      <c r="WTL22" s="58"/>
      <c r="WTM22" s="58"/>
      <c r="WTN22" s="58"/>
      <c r="WTO22" s="58"/>
      <c r="WTP22" s="58"/>
      <c r="WTQ22" s="58"/>
      <c r="WTR22" s="58"/>
      <c r="WTS22" s="58"/>
      <c r="WTT22" s="58"/>
      <c r="WTU22" s="58"/>
      <c r="WTV22" s="58"/>
      <c r="WTW22" s="58"/>
      <c r="WTX22" s="58"/>
      <c r="WTY22" s="58"/>
      <c r="WTZ22" s="58"/>
      <c r="WUA22" s="58"/>
      <c r="WUB22" s="58"/>
      <c r="WUC22" s="58"/>
      <c r="WUD22" s="58"/>
      <c r="WUE22" s="58"/>
      <c r="WUF22" s="58"/>
      <c r="WUG22" s="58"/>
      <c r="WUH22" s="58"/>
      <c r="WUI22" s="58"/>
      <c r="WUJ22" s="58"/>
      <c r="WUK22" s="58"/>
      <c r="WUL22" s="58"/>
      <c r="WUM22" s="58"/>
      <c r="WUN22" s="58"/>
      <c r="WUO22" s="58"/>
      <c r="WUP22" s="58"/>
      <c r="WUQ22" s="58"/>
      <c r="WUR22" s="58"/>
      <c r="WUS22" s="58"/>
      <c r="WUT22" s="58"/>
      <c r="WUU22" s="58"/>
      <c r="WUV22" s="58"/>
      <c r="WUW22" s="58"/>
      <c r="WUX22" s="58"/>
      <c r="WUY22" s="58"/>
      <c r="WUZ22" s="58"/>
      <c r="WVA22" s="58"/>
      <c r="WVB22" s="58"/>
      <c r="WVC22" s="58"/>
      <c r="WVD22" s="58"/>
      <c r="WVE22" s="58"/>
      <c r="WVF22" s="58"/>
      <c r="WVG22" s="58"/>
      <c r="WVH22" s="58"/>
      <c r="WVI22" s="58"/>
      <c r="WVJ22" s="58"/>
      <c r="WVK22" s="58"/>
      <c r="WVL22" s="58"/>
      <c r="WVM22" s="58"/>
      <c r="WVN22" s="58"/>
      <c r="WVO22" s="58"/>
      <c r="WVP22" s="58"/>
      <c r="WVQ22" s="58"/>
      <c r="WVR22" s="58"/>
      <c r="WVS22" s="58"/>
      <c r="WVT22" s="58"/>
      <c r="WVU22" s="58"/>
      <c r="WVV22" s="58"/>
      <c r="WVW22" s="58"/>
      <c r="WVX22" s="58"/>
      <c r="WVY22" s="58"/>
      <c r="WVZ22" s="58"/>
      <c r="WWA22" s="58"/>
      <c r="WWB22" s="58"/>
      <c r="WWC22" s="58"/>
      <c r="WWD22" s="58"/>
      <c r="WWE22" s="58"/>
      <c r="WWF22" s="58"/>
      <c r="WWG22" s="58"/>
      <c r="WWH22" s="58"/>
      <c r="WWI22" s="58"/>
      <c r="WWJ22" s="58"/>
      <c r="WWK22" s="58"/>
      <c r="WWL22" s="58"/>
      <c r="WWM22" s="58"/>
      <c r="WWN22" s="58"/>
      <c r="WWO22" s="58"/>
      <c r="WWP22" s="58"/>
      <c r="WWQ22" s="58"/>
      <c r="WWR22" s="58"/>
      <c r="WWS22" s="58"/>
      <c r="WWT22" s="58"/>
      <c r="WWU22" s="58"/>
      <c r="WWV22" s="58"/>
      <c r="WWW22" s="58"/>
      <c r="WWX22" s="58"/>
      <c r="WWY22" s="58"/>
      <c r="WWZ22" s="58"/>
      <c r="WXA22" s="58"/>
      <c r="WXB22" s="58"/>
      <c r="WXC22" s="58"/>
      <c r="WXD22" s="58"/>
      <c r="WXE22" s="58"/>
      <c r="WXF22" s="58"/>
      <c r="WXG22" s="58"/>
      <c r="WXH22" s="58"/>
      <c r="WXI22" s="58"/>
      <c r="WXJ22" s="58"/>
      <c r="WXK22" s="58"/>
      <c r="WXL22" s="58"/>
      <c r="WXM22" s="58"/>
      <c r="WXN22" s="58"/>
      <c r="WXO22" s="58"/>
      <c r="WXP22" s="58"/>
      <c r="WXQ22" s="58"/>
      <c r="WXR22" s="58"/>
      <c r="WXS22" s="58"/>
      <c r="WXT22" s="58"/>
      <c r="WXU22" s="58"/>
      <c r="WXV22" s="58"/>
      <c r="WXW22" s="58"/>
      <c r="WXX22" s="58"/>
      <c r="WXY22" s="58"/>
      <c r="WXZ22" s="58"/>
      <c r="WYA22" s="58"/>
      <c r="WYB22" s="58"/>
      <c r="WYC22" s="58"/>
      <c r="WYD22" s="58"/>
      <c r="WYE22" s="58"/>
      <c r="WYF22" s="58"/>
      <c r="WYG22" s="58"/>
      <c r="WYH22" s="58"/>
      <c r="WYI22" s="58"/>
      <c r="WYJ22" s="58"/>
      <c r="WYK22" s="58"/>
      <c r="WYL22" s="58"/>
      <c r="WYM22" s="58"/>
      <c r="WYN22" s="58"/>
      <c r="WYO22" s="58"/>
      <c r="WYP22" s="58"/>
      <c r="WYQ22" s="58"/>
      <c r="WYR22" s="58"/>
      <c r="WYS22" s="58"/>
      <c r="WYT22" s="58"/>
      <c r="WYU22" s="58"/>
      <c r="WYV22" s="58"/>
      <c r="WYW22" s="58"/>
      <c r="WYX22" s="58"/>
      <c r="WYY22" s="58"/>
      <c r="WYZ22" s="58"/>
      <c r="WZA22" s="58"/>
      <c r="WZB22" s="58"/>
      <c r="WZC22" s="58"/>
      <c r="WZD22" s="58"/>
      <c r="WZE22" s="58"/>
      <c r="WZF22" s="58"/>
      <c r="WZG22" s="58"/>
      <c r="WZH22" s="58"/>
      <c r="WZI22" s="58"/>
      <c r="WZJ22" s="58"/>
      <c r="WZK22" s="58"/>
      <c r="WZL22" s="58"/>
      <c r="WZM22" s="58"/>
      <c r="WZN22" s="58"/>
      <c r="WZO22" s="58"/>
      <c r="WZP22" s="58"/>
      <c r="WZQ22" s="58"/>
      <c r="WZR22" s="58"/>
      <c r="WZS22" s="58"/>
      <c r="WZT22" s="58"/>
      <c r="WZU22" s="58"/>
      <c r="WZV22" s="58"/>
      <c r="WZW22" s="58"/>
      <c r="WZX22" s="58"/>
      <c r="WZY22" s="58"/>
      <c r="WZZ22" s="58"/>
      <c r="XAA22" s="58"/>
      <c r="XAB22" s="58"/>
      <c r="XAC22" s="58"/>
      <c r="XAD22" s="58"/>
      <c r="XAE22" s="58"/>
      <c r="XAF22" s="58"/>
      <c r="XAG22" s="58"/>
      <c r="XAH22" s="58"/>
      <c r="XAI22" s="58"/>
      <c r="XAJ22" s="58"/>
      <c r="XAK22" s="58"/>
      <c r="XAL22" s="58"/>
      <c r="XAM22" s="58"/>
      <c r="XAN22" s="58"/>
      <c r="XAO22" s="58"/>
      <c r="XAP22" s="58"/>
      <c r="XAQ22" s="58"/>
      <c r="XAR22" s="58"/>
      <c r="XAS22" s="58"/>
      <c r="XAT22" s="58"/>
      <c r="XAU22" s="58"/>
      <c r="XAV22" s="58"/>
      <c r="XAW22" s="58"/>
      <c r="XAX22" s="58"/>
      <c r="XAY22" s="58"/>
      <c r="XAZ22" s="58"/>
      <c r="XBA22" s="58"/>
      <c r="XBB22" s="58"/>
      <c r="XBC22" s="58"/>
      <c r="XBD22" s="58"/>
      <c r="XBE22" s="58"/>
      <c r="XBF22" s="58"/>
      <c r="XBG22" s="58"/>
      <c r="XBH22" s="58"/>
      <c r="XBI22" s="58"/>
      <c r="XBJ22" s="58"/>
      <c r="XBK22" s="58"/>
      <c r="XBL22" s="58"/>
      <c r="XBM22" s="58"/>
      <c r="XBN22" s="58"/>
      <c r="XBO22" s="58"/>
      <c r="XBP22" s="58"/>
      <c r="XBQ22" s="58"/>
      <c r="XBR22" s="58"/>
      <c r="XBS22" s="58"/>
      <c r="XBT22" s="58"/>
      <c r="XBU22" s="58"/>
      <c r="XBV22" s="58"/>
      <c r="XBW22" s="58"/>
      <c r="XBX22" s="58"/>
      <c r="XBY22" s="58"/>
      <c r="XBZ22" s="58"/>
      <c r="XCA22" s="58"/>
      <c r="XCB22" s="58"/>
      <c r="XCC22" s="58"/>
      <c r="XCD22" s="58"/>
      <c r="XCE22" s="58"/>
      <c r="XCF22" s="58"/>
      <c r="XCG22" s="58"/>
      <c r="XCH22" s="58"/>
      <c r="XCI22" s="58"/>
      <c r="XCJ22" s="58"/>
      <c r="XCK22" s="58"/>
      <c r="XCL22" s="58"/>
      <c r="XCM22" s="58"/>
      <c r="XCN22" s="58"/>
      <c r="XCO22" s="58"/>
      <c r="XCP22" s="58"/>
      <c r="XCQ22" s="58"/>
      <c r="XCR22" s="58"/>
      <c r="XCS22" s="58"/>
      <c r="XCT22" s="58"/>
      <c r="XCU22" s="58"/>
      <c r="XCV22" s="58"/>
      <c r="XCW22" s="58"/>
      <c r="XCX22" s="58"/>
      <c r="XCY22" s="58"/>
      <c r="XCZ22" s="58"/>
      <c r="XDA22" s="58"/>
      <c r="XDB22" s="58"/>
      <c r="XDC22" s="58"/>
      <c r="XDD22" s="58"/>
      <c r="XDE22" s="58"/>
      <c r="XDF22" s="58"/>
      <c r="XDG22" s="58"/>
      <c r="XDH22" s="58"/>
      <c r="XDI22" s="58"/>
      <c r="XDJ22" s="58"/>
      <c r="XDK22" s="58"/>
      <c r="XDL22" s="58"/>
      <c r="XDM22" s="58"/>
      <c r="XDN22" s="58"/>
      <c r="XDO22" s="58"/>
      <c r="XDP22" s="58"/>
      <c r="XDQ22" s="58"/>
      <c r="XDR22" s="58"/>
      <c r="XDS22" s="58"/>
      <c r="XDT22" s="58"/>
      <c r="XDU22" s="58"/>
      <c r="XDV22" s="58"/>
      <c r="XDW22" s="58"/>
      <c r="XDX22" s="58"/>
      <c r="XDY22" s="58"/>
      <c r="XDZ22" s="58"/>
      <c r="XEA22" s="58"/>
      <c r="XEB22" s="58"/>
      <c r="XEC22" s="58"/>
      <c r="XED22" s="58"/>
      <c r="XEE22" s="58"/>
      <c r="XEF22" s="58"/>
      <c r="XEG22" s="58"/>
      <c r="XEH22" s="58"/>
      <c r="XEI22" s="58"/>
      <c r="XEJ22" s="58"/>
      <c r="XEK22" s="58"/>
      <c r="XEL22" s="58"/>
      <c r="XEM22" s="58"/>
      <c r="XEN22" s="58"/>
      <c r="XEO22" s="58"/>
      <c r="XEP22" s="58"/>
      <c r="XEQ22" s="58"/>
      <c r="XER22" s="58"/>
      <c r="XES22" s="58"/>
      <c r="XET22" s="57"/>
      <c r="XEU22" s="57"/>
      <c r="XEV22" s="57"/>
      <c r="XEW22" s="57"/>
    </row>
    <row r="23" spans="1:16377" ht="108">
      <c r="A23" s="67" t="s">
        <v>229</v>
      </c>
      <c r="B23" s="59" t="s">
        <v>387</v>
      </c>
      <c r="C23" s="59"/>
      <c r="D23" s="64" t="s">
        <v>388</v>
      </c>
      <c r="E23" s="64" t="s">
        <v>389</v>
      </c>
      <c r="F23" s="59" t="s">
        <v>386</v>
      </c>
      <c r="G23" s="66">
        <v>41386</v>
      </c>
      <c r="H23" s="66">
        <v>41386</v>
      </c>
      <c r="I23" s="64"/>
      <c r="J23" s="64" t="s">
        <v>390</v>
      </c>
      <c r="K23" s="64"/>
      <c r="L23" s="38" t="s">
        <v>414</v>
      </c>
    </row>
    <row r="24" spans="1:16377" ht="75.75">
      <c r="A24" s="59" t="s">
        <v>391</v>
      </c>
      <c r="B24" s="59" t="s">
        <v>392</v>
      </c>
      <c r="C24" s="59" t="s">
        <v>393</v>
      </c>
      <c r="D24" s="65" t="s">
        <v>394</v>
      </c>
      <c r="E24" s="59" t="s">
        <v>395</v>
      </c>
      <c r="F24" s="59" t="s">
        <v>396</v>
      </c>
      <c r="G24" s="72">
        <v>41392</v>
      </c>
      <c r="H24" s="72">
        <v>41392</v>
      </c>
      <c r="I24" s="65" t="s">
        <v>397</v>
      </c>
      <c r="J24" s="65"/>
      <c r="K24" s="65"/>
      <c r="L24" s="75" t="s">
        <v>221</v>
      </c>
    </row>
    <row r="25" spans="1:16377" ht="72.75">
      <c r="A25" s="59" t="s">
        <v>398</v>
      </c>
      <c r="B25" s="59" t="s">
        <v>392</v>
      </c>
      <c r="C25" s="59" t="s">
        <v>393</v>
      </c>
      <c r="D25" s="65" t="s">
        <v>399</v>
      </c>
      <c r="E25" s="59" t="s">
        <v>395</v>
      </c>
      <c r="F25" s="59" t="s">
        <v>396</v>
      </c>
      <c r="G25" s="72">
        <v>41392</v>
      </c>
      <c r="H25" s="72">
        <v>41392</v>
      </c>
      <c r="I25" s="65"/>
      <c r="J25" s="65"/>
      <c r="K25" s="65"/>
      <c r="L25" s="75" t="s">
        <v>221</v>
      </c>
    </row>
    <row r="26" spans="1:16377" ht="74.25">
      <c r="A26" s="67" t="s">
        <v>228</v>
      </c>
      <c r="B26" s="59" t="s">
        <v>387</v>
      </c>
      <c r="C26" s="59" t="s">
        <v>387</v>
      </c>
      <c r="D26" s="64" t="s">
        <v>400</v>
      </c>
      <c r="E26" s="64" t="s">
        <v>225</v>
      </c>
      <c r="F26" s="59" t="s">
        <v>386</v>
      </c>
      <c r="G26" s="66">
        <v>41388</v>
      </c>
      <c r="H26" s="66">
        <v>41388</v>
      </c>
      <c r="I26" s="64" t="s">
        <v>401</v>
      </c>
      <c r="J26" s="64"/>
      <c r="K26" s="64"/>
      <c r="L26" s="38" t="s">
        <v>414</v>
      </c>
    </row>
    <row r="27" spans="1:16377" ht="48.75">
      <c r="A27" s="67" t="s">
        <v>227</v>
      </c>
      <c r="B27" s="59" t="s">
        <v>387</v>
      </c>
      <c r="C27" s="59" t="s">
        <v>387</v>
      </c>
      <c r="D27" s="64" t="s">
        <v>402</v>
      </c>
      <c r="E27" s="64" t="s">
        <v>225</v>
      </c>
      <c r="F27" s="59" t="s">
        <v>386</v>
      </c>
      <c r="G27" s="66">
        <v>41389</v>
      </c>
      <c r="H27" s="66">
        <v>41388</v>
      </c>
      <c r="I27" s="64" t="s">
        <v>403</v>
      </c>
      <c r="J27" s="64"/>
      <c r="K27" s="64"/>
      <c r="L27" s="75" t="s">
        <v>221</v>
      </c>
    </row>
    <row r="28" spans="1:16377" ht="84">
      <c r="A28" s="67" t="s">
        <v>226</v>
      </c>
      <c r="B28" s="59" t="s">
        <v>144</v>
      </c>
      <c r="C28" s="59" t="s">
        <v>387</v>
      </c>
      <c r="D28" s="64" t="s">
        <v>404</v>
      </c>
      <c r="E28" s="64" t="s">
        <v>225</v>
      </c>
      <c r="F28" s="59" t="s">
        <v>405</v>
      </c>
      <c r="G28" s="66">
        <v>41388</v>
      </c>
      <c r="H28" s="66">
        <v>41388</v>
      </c>
      <c r="I28" s="64" t="s">
        <v>406</v>
      </c>
      <c r="J28" s="64"/>
      <c r="K28" s="64"/>
      <c r="L28" s="75" t="s">
        <v>221</v>
      </c>
    </row>
    <row r="29" spans="1:16377" ht="48.75">
      <c r="A29" s="59" t="s">
        <v>407</v>
      </c>
      <c r="B29" s="64" t="s">
        <v>387</v>
      </c>
      <c r="C29" s="64" t="s">
        <v>408</v>
      </c>
      <c r="D29" s="65" t="s">
        <v>409</v>
      </c>
      <c r="E29" s="59" t="s">
        <v>225</v>
      </c>
      <c r="F29" s="66" t="s">
        <v>386</v>
      </c>
      <c r="G29" s="66">
        <v>41389</v>
      </c>
      <c r="H29" s="66">
        <v>41389</v>
      </c>
      <c r="I29" s="59"/>
      <c r="J29" s="59"/>
      <c r="K29" s="59"/>
      <c r="L29" s="38" t="s">
        <v>414</v>
      </c>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c r="BO29" s="56"/>
      <c r="BP29" s="56"/>
      <c r="BQ29" s="56"/>
      <c r="BR29" s="56"/>
      <c r="BS29" s="56"/>
      <c r="BT29" s="56"/>
      <c r="BU29" s="56"/>
      <c r="BV29" s="56"/>
      <c r="BW29" s="56"/>
      <c r="BX29" s="56"/>
      <c r="BY29" s="56"/>
      <c r="BZ29" s="56"/>
      <c r="CA29" s="56"/>
      <c r="CB29" s="56"/>
      <c r="CC29" s="56"/>
      <c r="CD29" s="56"/>
      <c r="CE29" s="56"/>
      <c r="CF29" s="56"/>
      <c r="CG29" s="56"/>
      <c r="CH29" s="56"/>
      <c r="CI29" s="56"/>
      <c r="CJ29" s="56"/>
      <c r="CK29" s="56"/>
      <c r="CL29" s="56"/>
      <c r="CM29" s="56"/>
      <c r="CN29" s="56"/>
      <c r="CO29" s="56"/>
      <c r="CP29" s="56"/>
      <c r="CQ29" s="56"/>
      <c r="CR29" s="56"/>
      <c r="CS29" s="56"/>
      <c r="CT29" s="56"/>
      <c r="CU29" s="56"/>
      <c r="CV29" s="56"/>
      <c r="CW29" s="56"/>
      <c r="CX29" s="56"/>
      <c r="CY29" s="56"/>
      <c r="CZ29" s="56"/>
      <c r="DA29" s="56"/>
      <c r="DB29" s="56"/>
      <c r="DC29" s="56"/>
      <c r="DD29" s="56"/>
      <c r="DE29" s="56"/>
      <c r="DF29" s="56"/>
      <c r="DG29" s="56"/>
      <c r="DH29" s="56"/>
      <c r="DI29" s="56"/>
      <c r="DJ29" s="56"/>
      <c r="DK29" s="56"/>
      <c r="DL29" s="56"/>
      <c r="DM29" s="56"/>
      <c r="DN29" s="56"/>
      <c r="DO29" s="56"/>
      <c r="DP29" s="56"/>
      <c r="DQ29" s="56"/>
      <c r="DR29" s="56"/>
      <c r="DS29" s="56"/>
      <c r="DT29" s="56"/>
      <c r="DU29" s="56"/>
      <c r="DV29" s="56"/>
      <c r="DW29" s="56"/>
      <c r="DX29" s="56"/>
      <c r="DY29" s="56"/>
      <c r="DZ29" s="56"/>
      <c r="EA29" s="56"/>
      <c r="EB29" s="56"/>
      <c r="EC29" s="56"/>
      <c r="ED29" s="56"/>
      <c r="EE29" s="56"/>
      <c r="EF29" s="56"/>
      <c r="EG29" s="56"/>
      <c r="EH29" s="56"/>
      <c r="EI29" s="56"/>
      <c r="EJ29" s="56"/>
      <c r="EK29" s="56"/>
      <c r="EL29" s="56"/>
      <c r="EM29" s="56"/>
      <c r="EN29" s="56"/>
      <c r="EO29" s="56"/>
      <c r="EP29" s="56"/>
      <c r="EQ29" s="56"/>
      <c r="ER29" s="56"/>
      <c r="ES29" s="56"/>
      <c r="ET29" s="56"/>
      <c r="EU29" s="56"/>
      <c r="EV29" s="56"/>
      <c r="EW29" s="56"/>
      <c r="EX29" s="56"/>
      <c r="EY29" s="56"/>
      <c r="EZ29" s="56"/>
      <c r="FA29" s="56"/>
      <c r="FB29" s="56"/>
      <c r="FC29" s="56"/>
      <c r="FD29" s="56"/>
      <c r="FE29" s="56"/>
      <c r="FF29" s="56"/>
      <c r="FG29" s="56"/>
      <c r="FH29" s="56"/>
      <c r="FI29" s="56"/>
      <c r="FJ29" s="56"/>
      <c r="FK29" s="56"/>
      <c r="FL29" s="56"/>
      <c r="FM29" s="56"/>
      <c r="FN29" s="56"/>
      <c r="FO29" s="56"/>
      <c r="FP29" s="56"/>
      <c r="FQ29" s="56"/>
      <c r="FR29" s="56"/>
      <c r="FS29" s="56"/>
      <c r="FT29" s="56"/>
      <c r="FU29" s="56"/>
      <c r="FV29" s="56"/>
      <c r="FW29" s="56"/>
      <c r="FX29" s="56"/>
      <c r="FY29" s="56"/>
      <c r="FZ29" s="56"/>
      <c r="GA29" s="56"/>
      <c r="GB29" s="56"/>
      <c r="GC29" s="56"/>
      <c r="GD29" s="56"/>
      <c r="GE29" s="56"/>
      <c r="GF29" s="56"/>
      <c r="GG29" s="56"/>
      <c r="GH29" s="56"/>
      <c r="GI29" s="56"/>
      <c r="GJ29" s="56"/>
      <c r="GK29" s="56"/>
      <c r="GL29" s="56"/>
      <c r="GM29" s="56"/>
      <c r="GN29" s="56"/>
      <c r="GO29" s="56"/>
      <c r="GP29" s="56"/>
      <c r="GQ29" s="56"/>
      <c r="GR29" s="56"/>
      <c r="GS29" s="56"/>
      <c r="GT29" s="56"/>
      <c r="GU29" s="56"/>
      <c r="GV29" s="56"/>
      <c r="GW29" s="56"/>
      <c r="GX29" s="56"/>
      <c r="GY29" s="56"/>
      <c r="GZ29" s="56"/>
      <c r="HA29" s="56"/>
      <c r="HB29" s="56"/>
      <c r="HC29" s="56"/>
      <c r="HD29" s="56"/>
      <c r="HE29" s="56"/>
      <c r="HF29" s="56"/>
      <c r="HG29" s="56"/>
      <c r="HH29" s="56"/>
      <c r="HI29" s="56"/>
      <c r="HJ29" s="56"/>
      <c r="HK29" s="56"/>
      <c r="HL29" s="56"/>
      <c r="HM29" s="56"/>
      <c r="HN29" s="56"/>
      <c r="HO29" s="56"/>
      <c r="HP29" s="56"/>
      <c r="HQ29" s="56"/>
      <c r="HR29" s="56"/>
      <c r="HS29" s="56"/>
      <c r="HT29" s="56"/>
      <c r="HU29" s="56"/>
      <c r="HV29" s="56"/>
      <c r="HW29" s="56"/>
      <c r="HX29" s="56"/>
      <c r="HY29" s="56"/>
      <c r="HZ29" s="56"/>
      <c r="IA29" s="56"/>
      <c r="IB29" s="56"/>
      <c r="IC29" s="56"/>
      <c r="ID29" s="56"/>
      <c r="IE29" s="56"/>
      <c r="IF29" s="56"/>
      <c r="IG29" s="56"/>
      <c r="IH29" s="56"/>
      <c r="II29" s="56"/>
      <c r="IJ29" s="56"/>
      <c r="IK29" s="56"/>
      <c r="IL29" s="56"/>
      <c r="IM29" s="56"/>
      <c r="IN29" s="56"/>
      <c r="IO29" s="56"/>
      <c r="IP29" s="56"/>
      <c r="IQ29" s="56"/>
      <c r="IR29" s="56"/>
      <c r="IS29" s="56"/>
      <c r="IT29" s="56"/>
      <c r="IU29" s="56"/>
      <c r="IV29" s="56"/>
      <c r="IW29" s="56"/>
      <c r="IX29" s="56"/>
      <c r="IY29" s="56"/>
      <c r="IZ29" s="56"/>
      <c r="JA29" s="56"/>
      <c r="JB29" s="56"/>
      <c r="JC29" s="56"/>
      <c r="JD29" s="56"/>
      <c r="JE29" s="56"/>
      <c r="JF29" s="56"/>
      <c r="JG29" s="56"/>
      <c r="JH29" s="56"/>
      <c r="JI29" s="56"/>
      <c r="JJ29" s="56"/>
      <c r="JK29" s="56"/>
      <c r="JL29" s="56"/>
      <c r="JM29" s="56"/>
      <c r="JN29" s="56"/>
      <c r="JO29" s="56"/>
      <c r="JP29" s="56"/>
      <c r="JQ29" s="56"/>
      <c r="JR29" s="56"/>
      <c r="JS29" s="56"/>
      <c r="JT29" s="56"/>
      <c r="JU29" s="56"/>
      <c r="JV29" s="56"/>
      <c r="JW29" s="56"/>
      <c r="JX29" s="56"/>
      <c r="JY29" s="56"/>
      <c r="JZ29" s="56"/>
      <c r="KA29" s="56"/>
      <c r="KB29" s="56"/>
      <c r="KC29" s="56"/>
      <c r="KD29" s="56"/>
      <c r="KE29" s="56"/>
      <c r="KF29" s="56"/>
      <c r="KG29" s="56"/>
      <c r="KH29" s="56"/>
      <c r="KI29" s="56"/>
      <c r="KJ29" s="56"/>
      <c r="KK29" s="56"/>
      <c r="KL29" s="56"/>
      <c r="KM29" s="56"/>
      <c r="KN29" s="56"/>
      <c r="KO29" s="56"/>
      <c r="KP29" s="56"/>
      <c r="KQ29" s="56"/>
      <c r="KR29" s="56"/>
      <c r="KS29" s="56"/>
      <c r="KT29" s="56"/>
      <c r="KU29" s="56"/>
      <c r="KV29" s="56"/>
      <c r="KW29" s="56"/>
      <c r="KX29" s="56"/>
      <c r="KY29" s="56"/>
      <c r="KZ29" s="56"/>
      <c r="LA29" s="56"/>
      <c r="LB29" s="56"/>
      <c r="LC29" s="56"/>
      <c r="LD29" s="56"/>
      <c r="LE29" s="56"/>
      <c r="LF29" s="56"/>
      <c r="LG29" s="56"/>
      <c r="LH29" s="56"/>
      <c r="LI29" s="56"/>
      <c r="LJ29" s="56"/>
      <c r="LK29" s="56"/>
      <c r="LL29" s="56"/>
      <c r="LM29" s="56"/>
      <c r="LN29" s="56"/>
      <c r="LO29" s="56"/>
      <c r="LP29" s="56"/>
      <c r="LQ29" s="56"/>
      <c r="LR29" s="56"/>
      <c r="LS29" s="56"/>
      <c r="LT29" s="56"/>
      <c r="LU29" s="56"/>
      <c r="LV29" s="56"/>
      <c r="LW29" s="56"/>
      <c r="LX29" s="56"/>
      <c r="LY29" s="56"/>
      <c r="LZ29" s="56"/>
      <c r="MA29" s="56"/>
      <c r="MB29" s="56"/>
      <c r="MC29" s="56"/>
      <c r="MD29" s="56"/>
      <c r="ME29" s="56"/>
      <c r="MF29" s="56"/>
      <c r="MG29" s="56"/>
      <c r="MH29" s="56"/>
      <c r="MI29" s="56"/>
      <c r="MJ29" s="56"/>
      <c r="MK29" s="56"/>
      <c r="ML29" s="56"/>
      <c r="MM29" s="56"/>
      <c r="MN29" s="56"/>
      <c r="MO29" s="56"/>
      <c r="MP29" s="56"/>
      <c r="MQ29" s="56"/>
      <c r="MR29" s="56"/>
      <c r="MS29" s="56"/>
      <c r="MT29" s="56"/>
      <c r="MU29" s="56"/>
      <c r="MV29" s="56"/>
      <c r="MW29" s="56"/>
      <c r="MX29" s="56"/>
      <c r="MY29" s="56"/>
      <c r="MZ29" s="56"/>
      <c r="NA29" s="56"/>
      <c r="NB29" s="56"/>
      <c r="NC29" s="56"/>
      <c r="ND29" s="56"/>
      <c r="NE29" s="56"/>
      <c r="NF29" s="56"/>
      <c r="NG29" s="56"/>
      <c r="NH29" s="56"/>
      <c r="NI29" s="56"/>
      <c r="NJ29" s="56"/>
      <c r="NK29" s="56"/>
      <c r="NL29" s="56"/>
      <c r="NM29" s="56"/>
      <c r="NN29" s="56"/>
      <c r="NO29" s="56"/>
      <c r="NP29" s="56"/>
      <c r="NQ29" s="56"/>
      <c r="NR29" s="56"/>
      <c r="NS29" s="56"/>
      <c r="NT29" s="56"/>
      <c r="NU29" s="56"/>
      <c r="NV29" s="56"/>
      <c r="NW29" s="56"/>
      <c r="NX29" s="56"/>
      <c r="NY29" s="56"/>
      <c r="NZ29" s="56"/>
      <c r="OA29" s="56"/>
      <c r="OB29" s="56"/>
      <c r="OC29" s="56"/>
      <c r="OD29" s="56"/>
      <c r="OE29" s="56"/>
      <c r="OF29" s="56"/>
      <c r="OG29" s="56"/>
      <c r="OH29" s="56"/>
      <c r="OI29" s="56"/>
      <c r="OJ29" s="56"/>
      <c r="OK29" s="56"/>
      <c r="OL29" s="56"/>
      <c r="OM29" s="56"/>
      <c r="ON29" s="56"/>
      <c r="OO29" s="56"/>
      <c r="OP29" s="56"/>
      <c r="OQ29" s="56"/>
      <c r="OR29" s="56"/>
      <c r="OS29" s="56"/>
      <c r="OT29" s="56"/>
      <c r="OU29" s="56"/>
      <c r="OV29" s="56"/>
      <c r="OW29" s="56"/>
      <c r="OX29" s="56"/>
      <c r="OY29" s="56"/>
      <c r="OZ29" s="56"/>
      <c r="PA29" s="56"/>
      <c r="PB29" s="56"/>
      <c r="PC29" s="56"/>
      <c r="PD29" s="56"/>
      <c r="PE29" s="56"/>
      <c r="PF29" s="56"/>
      <c r="PG29" s="56"/>
      <c r="PH29" s="56"/>
      <c r="PI29" s="56"/>
      <c r="PJ29" s="56"/>
      <c r="PK29" s="56"/>
      <c r="PL29" s="56"/>
      <c r="PM29" s="56"/>
      <c r="PN29" s="56"/>
      <c r="PO29" s="56"/>
      <c r="PP29" s="56"/>
      <c r="PQ29" s="56"/>
      <c r="PR29" s="56"/>
      <c r="PS29" s="56"/>
      <c r="PT29" s="56"/>
      <c r="PU29" s="56"/>
      <c r="PV29" s="56"/>
      <c r="PW29" s="56"/>
      <c r="PX29" s="56"/>
      <c r="PY29" s="56"/>
      <c r="PZ29" s="56"/>
      <c r="QA29" s="56"/>
      <c r="QB29" s="56"/>
      <c r="QC29" s="56"/>
      <c r="QD29" s="56"/>
      <c r="QE29" s="56"/>
      <c r="QF29" s="56"/>
      <c r="QG29" s="56"/>
      <c r="QH29" s="56"/>
      <c r="QI29" s="56"/>
      <c r="QJ29" s="56"/>
      <c r="QK29" s="56"/>
      <c r="QL29" s="56"/>
      <c r="QM29" s="56"/>
      <c r="QN29" s="56"/>
      <c r="QO29" s="56"/>
      <c r="QP29" s="56"/>
      <c r="QQ29" s="56"/>
      <c r="QR29" s="56"/>
      <c r="QS29" s="56"/>
      <c r="QT29" s="56"/>
      <c r="QU29" s="56"/>
      <c r="QV29" s="56"/>
      <c r="QW29" s="56"/>
      <c r="QX29" s="56"/>
      <c r="QY29" s="56"/>
      <c r="QZ29" s="56"/>
      <c r="RA29" s="56"/>
      <c r="RB29" s="56"/>
      <c r="RC29" s="56"/>
      <c r="RD29" s="56"/>
      <c r="RE29" s="56"/>
      <c r="RF29" s="56"/>
      <c r="RG29" s="56"/>
      <c r="RH29" s="56"/>
      <c r="RI29" s="56"/>
      <c r="RJ29" s="56"/>
      <c r="RK29" s="56"/>
      <c r="RL29" s="56"/>
      <c r="RM29" s="56"/>
      <c r="RN29" s="56"/>
      <c r="RO29" s="56"/>
      <c r="RP29" s="56"/>
      <c r="RQ29" s="56"/>
      <c r="RR29" s="56"/>
      <c r="RS29" s="56"/>
      <c r="RT29" s="56"/>
      <c r="RU29" s="56"/>
      <c r="RV29" s="56"/>
      <c r="RW29" s="56"/>
      <c r="RX29" s="56"/>
      <c r="RY29" s="56"/>
      <c r="RZ29" s="56"/>
      <c r="SA29" s="56"/>
      <c r="SB29" s="56"/>
      <c r="SC29" s="56"/>
      <c r="SD29" s="56"/>
      <c r="SE29" s="56"/>
      <c r="SF29" s="56"/>
      <c r="SG29" s="56"/>
      <c r="SH29" s="56"/>
      <c r="SI29" s="56"/>
      <c r="SJ29" s="56"/>
      <c r="SK29" s="56"/>
      <c r="SL29" s="56"/>
      <c r="SM29" s="56"/>
      <c r="SN29" s="56"/>
      <c r="SO29" s="56"/>
      <c r="SP29" s="56"/>
      <c r="SQ29" s="56"/>
      <c r="SR29" s="56"/>
      <c r="SS29" s="56"/>
      <c r="ST29" s="56"/>
      <c r="SU29" s="56"/>
      <c r="SV29" s="56"/>
      <c r="SW29" s="56"/>
      <c r="SX29" s="56"/>
      <c r="SY29" s="56"/>
      <c r="SZ29" s="56"/>
      <c r="TA29" s="56"/>
      <c r="TB29" s="56"/>
      <c r="TC29" s="56"/>
      <c r="TD29" s="56"/>
      <c r="TE29" s="56"/>
      <c r="TF29" s="56"/>
      <c r="TG29" s="56"/>
      <c r="TH29" s="56"/>
      <c r="TI29" s="56"/>
      <c r="TJ29" s="56"/>
      <c r="TK29" s="56"/>
      <c r="TL29" s="56"/>
      <c r="TM29" s="56"/>
      <c r="TN29" s="56"/>
      <c r="TO29" s="56"/>
      <c r="TP29" s="56"/>
      <c r="TQ29" s="56"/>
      <c r="TR29" s="56"/>
      <c r="TS29" s="56"/>
      <c r="TT29" s="56"/>
      <c r="TU29" s="56"/>
      <c r="TV29" s="56"/>
      <c r="TW29" s="56"/>
      <c r="TX29" s="56"/>
      <c r="TY29" s="56"/>
      <c r="TZ29" s="56"/>
      <c r="UA29" s="56"/>
      <c r="UB29" s="56"/>
      <c r="UC29" s="56"/>
      <c r="UD29" s="56"/>
      <c r="UE29" s="56"/>
      <c r="UF29" s="56"/>
      <c r="UG29" s="56"/>
      <c r="UH29" s="56"/>
      <c r="UI29" s="56"/>
      <c r="UJ29" s="56"/>
      <c r="UK29" s="56"/>
      <c r="UL29" s="56"/>
      <c r="UM29" s="56"/>
      <c r="UN29" s="56"/>
      <c r="UO29" s="56"/>
      <c r="UP29" s="56"/>
      <c r="UQ29" s="56"/>
      <c r="UR29" s="56"/>
      <c r="US29" s="56"/>
      <c r="UT29" s="56"/>
      <c r="UU29" s="56"/>
      <c r="UV29" s="56"/>
      <c r="UW29" s="56"/>
      <c r="UX29" s="56"/>
      <c r="UY29" s="56"/>
      <c r="UZ29" s="56"/>
      <c r="VA29" s="56"/>
      <c r="VB29" s="56"/>
      <c r="VC29" s="56"/>
      <c r="VD29" s="56"/>
      <c r="VE29" s="56"/>
      <c r="VF29" s="56"/>
      <c r="VG29" s="56"/>
      <c r="VH29" s="56"/>
      <c r="VI29" s="56"/>
      <c r="VJ29" s="56"/>
      <c r="VK29" s="56"/>
      <c r="VL29" s="56"/>
      <c r="VM29" s="56"/>
      <c r="VN29" s="56"/>
      <c r="VO29" s="56"/>
      <c r="VP29" s="56"/>
      <c r="VQ29" s="56"/>
      <c r="VR29" s="56"/>
      <c r="VS29" s="56"/>
      <c r="VT29" s="56"/>
      <c r="VU29" s="56"/>
      <c r="VV29" s="56"/>
      <c r="VW29" s="56"/>
      <c r="VX29" s="56"/>
      <c r="VY29" s="56"/>
      <c r="VZ29" s="56"/>
      <c r="WA29" s="56"/>
      <c r="WB29" s="56"/>
      <c r="WC29" s="56"/>
      <c r="WD29" s="56"/>
      <c r="WE29" s="56"/>
      <c r="WF29" s="56"/>
      <c r="WG29" s="56"/>
      <c r="WH29" s="56"/>
      <c r="WI29" s="56"/>
      <c r="WJ29" s="56"/>
      <c r="WK29" s="56"/>
      <c r="WL29" s="56"/>
      <c r="WM29" s="56"/>
      <c r="WN29" s="56"/>
      <c r="WO29" s="56"/>
      <c r="WP29" s="56"/>
      <c r="WQ29" s="56"/>
      <c r="WR29" s="56"/>
      <c r="WS29" s="56"/>
      <c r="WT29" s="56"/>
      <c r="WU29" s="56"/>
      <c r="WV29" s="56"/>
      <c r="WW29" s="56"/>
      <c r="WX29" s="56"/>
      <c r="WY29" s="56"/>
      <c r="WZ29" s="56"/>
      <c r="XA29" s="56"/>
      <c r="XB29" s="56"/>
      <c r="XC29" s="56"/>
      <c r="XD29" s="56"/>
      <c r="XE29" s="56"/>
      <c r="XF29" s="56"/>
      <c r="XG29" s="56"/>
      <c r="XH29" s="56"/>
      <c r="XI29" s="56"/>
      <c r="XJ29" s="56"/>
      <c r="XK29" s="56"/>
      <c r="XL29" s="56"/>
      <c r="XM29" s="56"/>
      <c r="XN29" s="56"/>
      <c r="XO29" s="56"/>
      <c r="XP29" s="56"/>
      <c r="XQ29" s="56"/>
      <c r="XR29" s="56"/>
      <c r="XS29" s="56"/>
      <c r="XT29" s="56"/>
      <c r="XU29" s="56"/>
      <c r="XV29" s="56"/>
      <c r="XW29" s="56"/>
      <c r="XX29" s="56"/>
      <c r="XY29" s="56"/>
      <c r="XZ29" s="56"/>
      <c r="YA29" s="56"/>
      <c r="YB29" s="56"/>
      <c r="YC29" s="56"/>
      <c r="YD29" s="56"/>
      <c r="YE29" s="56"/>
      <c r="YF29" s="56"/>
      <c r="YG29" s="56"/>
      <c r="YH29" s="56"/>
      <c r="YI29" s="56"/>
      <c r="YJ29" s="56"/>
      <c r="YK29" s="56"/>
      <c r="YL29" s="56"/>
      <c r="YM29" s="56"/>
      <c r="YN29" s="56"/>
      <c r="YO29" s="56"/>
      <c r="YP29" s="56"/>
      <c r="YQ29" s="56"/>
      <c r="YR29" s="56"/>
      <c r="YS29" s="56"/>
      <c r="YT29" s="56"/>
      <c r="YU29" s="56"/>
      <c r="YV29" s="56"/>
      <c r="YW29" s="56"/>
      <c r="YX29" s="56"/>
      <c r="YY29" s="56"/>
      <c r="YZ29" s="56"/>
      <c r="ZA29" s="56"/>
      <c r="ZB29" s="56"/>
      <c r="ZC29" s="56"/>
      <c r="ZD29" s="56"/>
      <c r="ZE29" s="56"/>
      <c r="ZF29" s="56"/>
      <c r="ZG29" s="56"/>
      <c r="ZH29" s="56"/>
      <c r="ZI29" s="56"/>
      <c r="ZJ29" s="56"/>
      <c r="ZK29" s="56"/>
      <c r="ZL29" s="56"/>
      <c r="ZM29" s="56"/>
      <c r="ZN29" s="56"/>
      <c r="ZO29" s="56"/>
      <c r="ZP29" s="56"/>
      <c r="ZQ29" s="56"/>
      <c r="ZR29" s="56"/>
      <c r="ZS29" s="56"/>
      <c r="ZT29" s="56"/>
      <c r="ZU29" s="56"/>
      <c r="ZV29" s="56"/>
      <c r="ZW29" s="56"/>
      <c r="ZX29" s="56"/>
      <c r="ZY29" s="56"/>
      <c r="ZZ29" s="56"/>
      <c r="AAA29" s="56"/>
      <c r="AAB29" s="56"/>
      <c r="AAC29" s="56"/>
      <c r="AAD29" s="56"/>
      <c r="AAE29" s="56"/>
      <c r="AAF29" s="56"/>
      <c r="AAG29" s="56"/>
      <c r="AAH29" s="56"/>
      <c r="AAI29" s="56"/>
      <c r="AAJ29" s="56"/>
      <c r="AAK29" s="56"/>
      <c r="AAL29" s="56"/>
      <c r="AAM29" s="56"/>
      <c r="AAN29" s="56"/>
      <c r="AAO29" s="56"/>
      <c r="AAP29" s="56"/>
      <c r="AAQ29" s="56"/>
      <c r="AAR29" s="56"/>
      <c r="AAS29" s="56"/>
      <c r="AAT29" s="56"/>
      <c r="AAU29" s="56"/>
      <c r="AAV29" s="56"/>
      <c r="AAW29" s="56"/>
      <c r="AAX29" s="56"/>
      <c r="AAY29" s="56"/>
      <c r="AAZ29" s="56"/>
      <c r="ABA29" s="56"/>
      <c r="ABB29" s="56"/>
      <c r="ABC29" s="56"/>
      <c r="ABD29" s="56"/>
      <c r="ABE29" s="56"/>
      <c r="ABF29" s="56"/>
      <c r="ABG29" s="56"/>
      <c r="ABH29" s="56"/>
      <c r="ABI29" s="56"/>
      <c r="ABJ29" s="56"/>
      <c r="ABK29" s="56"/>
      <c r="ABL29" s="56"/>
      <c r="ABM29" s="56"/>
      <c r="ABN29" s="56"/>
      <c r="ABO29" s="56"/>
      <c r="ABP29" s="56"/>
      <c r="ABQ29" s="56"/>
      <c r="ABR29" s="56"/>
      <c r="ABS29" s="56"/>
      <c r="ABT29" s="56"/>
      <c r="ABU29" s="56"/>
      <c r="ABV29" s="56"/>
      <c r="ABW29" s="56"/>
      <c r="ABX29" s="56"/>
      <c r="ABY29" s="56"/>
      <c r="ABZ29" s="56"/>
      <c r="ACA29" s="56"/>
      <c r="ACB29" s="56"/>
      <c r="ACC29" s="56"/>
      <c r="ACD29" s="56"/>
      <c r="ACE29" s="56"/>
      <c r="ACF29" s="56"/>
      <c r="ACG29" s="56"/>
      <c r="ACH29" s="56"/>
      <c r="ACI29" s="56"/>
      <c r="ACJ29" s="56"/>
      <c r="ACK29" s="56"/>
      <c r="ACL29" s="56"/>
      <c r="ACM29" s="56"/>
      <c r="ACN29" s="56"/>
      <c r="ACO29" s="56"/>
      <c r="ACP29" s="56"/>
      <c r="ACQ29" s="56"/>
      <c r="ACR29" s="56"/>
      <c r="ACS29" s="56"/>
      <c r="ACT29" s="56"/>
      <c r="ACU29" s="56"/>
      <c r="ACV29" s="56"/>
      <c r="ACW29" s="56"/>
      <c r="ACX29" s="56"/>
      <c r="ACY29" s="56"/>
      <c r="ACZ29" s="56"/>
      <c r="ADA29" s="56"/>
      <c r="ADB29" s="56"/>
      <c r="ADC29" s="56"/>
      <c r="ADD29" s="56"/>
      <c r="ADE29" s="56"/>
      <c r="ADF29" s="56"/>
      <c r="ADG29" s="56"/>
      <c r="ADH29" s="56"/>
      <c r="ADI29" s="56"/>
      <c r="ADJ29" s="56"/>
      <c r="ADK29" s="56"/>
      <c r="ADL29" s="56"/>
      <c r="ADM29" s="56"/>
      <c r="ADN29" s="56"/>
      <c r="ADO29" s="56"/>
      <c r="ADP29" s="56"/>
      <c r="ADQ29" s="56"/>
      <c r="ADR29" s="56"/>
      <c r="ADS29" s="56"/>
      <c r="ADT29" s="56"/>
      <c r="ADU29" s="56"/>
      <c r="ADV29" s="56"/>
      <c r="ADW29" s="56"/>
      <c r="ADX29" s="56"/>
      <c r="ADY29" s="56"/>
      <c r="ADZ29" s="56"/>
      <c r="AEA29" s="56"/>
      <c r="AEB29" s="56"/>
      <c r="AEC29" s="56"/>
      <c r="AED29" s="56"/>
      <c r="AEE29" s="56"/>
      <c r="AEF29" s="56"/>
      <c r="AEG29" s="56"/>
      <c r="AEH29" s="56"/>
      <c r="AEI29" s="56"/>
      <c r="AEJ29" s="56"/>
      <c r="AEK29" s="56"/>
      <c r="AEL29" s="56"/>
      <c r="AEM29" s="56"/>
      <c r="AEN29" s="56"/>
      <c r="AEO29" s="56"/>
      <c r="AEP29" s="56"/>
      <c r="AEQ29" s="56"/>
      <c r="AER29" s="56"/>
      <c r="AES29" s="56"/>
      <c r="AET29" s="56"/>
      <c r="AEU29" s="56"/>
      <c r="AEV29" s="56"/>
      <c r="AEW29" s="56"/>
      <c r="AEX29" s="56"/>
      <c r="AEY29" s="56"/>
      <c r="AEZ29" s="56"/>
      <c r="AFA29" s="56"/>
      <c r="AFB29" s="56"/>
      <c r="AFC29" s="56"/>
      <c r="AFD29" s="56"/>
      <c r="AFE29" s="56"/>
      <c r="AFF29" s="56"/>
      <c r="AFG29" s="56"/>
      <c r="AFH29" s="56"/>
      <c r="AFI29" s="56"/>
      <c r="AFJ29" s="56"/>
      <c r="AFK29" s="56"/>
      <c r="AFL29" s="56"/>
      <c r="AFM29" s="56"/>
      <c r="AFN29" s="56"/>
      <c r="AFO29" s="56"/>
      <c r="AFP29" s="56"/>
      <c r="AFQ29" s="56"/>
      <c r="AFR29" s="56"/>
      <c r="AFS29" s="56"/>
      <c r="AFT29" s="56"/>
      <c r="AFU29" s="56"/>
      <c r="AFV29" s="56"/>
      <c r="AFW29" s="56"/>
      <c r="AFX29" s="56"/>
      <c r="AFY29" s="56"/>
      <c r="AFZ29" s="56"/>
      <c r="AGA29" s="56"/>
      <c r="AGB29" s="56"/>
      <c r="AGC29" s="56"/>
      <c r="AGD29" s="56"/>
      <c r="AGE29" s="56"/>
      <c r="AGF29" s="56"/>
      <c r="AGG29" s="56"/>
      <c r="AGH29" s="56"/>
      <c r="AGI29" s="56"/>
      <c r="AGJ29" s="56"/>
      <c r="AGK29" s="56"/>
      <c r="AGL29" s="56"/>
      <c r="AGM29" s="56"/>
      <c r="AGN29" s="56"/>
      <c r="AGO29" s="56"/>
      <c r="AGP29" s="56"/>
      <c r="AGQ29" s="56"/>
      <c r="AGR29" s="56"/>
      <c r="AGS29" s="56"/>
      <c r="AGT29" s="56"/>
      <c r="AGU29" s="56"/>
      <c r="AGV29" s="56"/>
      <c r="AGW29" s="56"/>
      <c r="AGX29" s="56"/>
      <c r="AGY29" s="56"/>
      <c r="AGZ29" s="56"/>
      <c r="AHA29" s="56"/>
      <c r="AHB29" s="56"/>
      <c r="AHC29" s="56"/>
      <c r="AHD29" s="56"/>
      <c r="AHE29" s="56"/>
      <c r="AHF29" s="56"/>
      <c r="AHG29" s="56"/>
      <c r="AHH29" s="56"/>
      <c r="AHI29" s="56"/>
      <c r="AHJ29" s="56"/>
      <c r="AHK29" s="56"/>
      <c r="AHL29" s="56"/>
      <c r="AHM29" s="56"/>
      <c r="AHN29" s="56"/>
      <c r="AHO29" s="56"/>
      <c r="AHP29" s="56"/>
      <c r="AHQ29" s="56"/>
      <c r="AHR29" s="56"/>
      <c r="AHS29" s="56"/>
      <c r="AHT29" s="56"/>
      <c r="AHU29" s="56"/>
      <c r="AHV29" s="56"/>
      <c r="AHW29" s="56"/>
      <c r="AHX29" s="56"/>
      <c r="AHY29" s="56"/>
      <c r="AHZ29" s="56"/>
      <c r="AIA29" s="56"/>
      <c r="AIB29" s="56"/>
      <c r="AIC29" s="56"/>
      <c r="AID29" s="56"/>
      <c r="AIE29" s="56"/>
      <c r="AIF29" s="56"/>
      <c r="AIG29" s="56"/>
      <c r="AIH29" s="56"/>
      <c r="AII29" s="56"/>
      <c r="AIJ29" s="56"/>
      <c r="AIK29" s="56"/>
      <c r="AIL29" s="56"/>
      <c r="AIM29" s="56"/>
      <c r="AIN29" s="56"/>
      <c r="AIO29" s="56"/>
      <c r="AIP29" s="56"/>
      <c r="AIQ29" s="56"/>
      <c r="AIR29" s="56"/>
      <c r="AIS29" s="56"/>
      <c r="AIT29" s="56"/>
      <c r="AIU29" s="56"/>
      <c r="AIV29" s="56"/>
      <c r="AIW29" s="56"/>
      <c r="AIX29" s="56"/>
      <c r="AIY29" s="56"/>
      <c r="AIZ29" s="56"/>
      <c r="AJA29" s="56"/>
      <c r="AJB29" s="56"/>
      <c r="AJC29" s="56"/>
      <c r="AJD29" s="56"/>
      <c r="AJE29" s="56"/>
      <c r="AJF29" s="56"/>
      <c r="AJG29" s="56"/>
      <c r="AJH29" s="56"/>
      <c r="AJI29" s="56"/>
      <c r="AJJ29" s="56"/>
      <c r="AJK29" s="56"/>
      <c r="AJL29" s="56"/>
      <c r="AJM29" s="56"/>
      <c r="AJN29" s="56"/>
      <c r="AJO29" s="56"/>
      <c r="AJP29" s="56"/>
      <c r="AJQ29" s="56"/>
      <c r="AJR29" s="56"/>
      <c r="AJS29" s="56"/>
      <c r="AJT29" s="56"/>
      <c r="AJU29" s="56"/>
      <c r="AJV29" s="56"/>
      <c r="AJW29" s="56"/>
      <c r="AJX29" s="56"/>
      <c r="AJY29" s="56"/>
      <c r="AJZ29" s="56"/>
      <c r="AKA29" s="56"/>
      <c r="AKB29" s="56"/>
      <c r="AKC29" s="56"/>
      <c r="AKD29" s="56"/>
      <c r="AKE29" s="56"/>
      <c r="AKF29" s="56"/>
      <c r="AKG29" s="56"/>
      <c r="AKH29" s="56"/>
      <c r="AKI29" s="56"/>
      <c r="AKJ29" s="56"/>
      <c r="AKK29" s="56"/>
      <c r="AKL29" s="56"/>
      <c r="AKM29" s="56"/>
      <c r="AKN29" s="56"/>
      <c r="AKO29" s="56"/>
      <c r="AKP29" s="56"/>
      <c r="AKQ29" s="56"/>
      <c r="AKR29" s="56"/>
      <c r="AKS29" s="56"/>
      <c r="AKT29" s="56"/>
      <c r="AKU29" s="56"/>
      <c r="AKV29" s="56"/>
      <c r="AKW29" s="56"/>
      <c r="AKX29" s="56"/>
      <c r="AKY29" s="56"/>
      <c r="AKZ29" s="56"/>
      <c r="ALA29" s="56"/>
      <c r="ALB29" s="56"/>
      <c r="ALC29" s="56"/>
      <c r="ALD29" s="56"/>
      <c r="ALE29" s="56"/>
      <c r="ALF29" s="56"/>
      <c r="ALG29" s="56"/>
      <c r="ALH29" s="56"/>
      <c r="ALI29" s="56"/>
      <c r="ALJ29" s="56"/>
      <c r="ALK29" s="56"/>
      <c r="ALL29" s="56"/>
      <c r="ALM29" s="56"/>
      <c r="ALN29" s="56"/>
      <c r="ALO29" s="56"/>
      <c r="ALP29" s="56"/>
      <c r="ALQ29" s="56"/>
      <c r="ALR29" s="56"/>
      <c r="ALS29" s="56"/>
      <c r="ALT29" s="56"/>
      <c r="ALU29" s="56"/>
      <c r="ALV29" s="56"/>
      <c r="ALW29" s="56"/>
      <c r="ALX29" s="56"/>
      <c r="ALY29" s="56"/>
      <c r="ALZ29" s="56"/>
      <c r="AMA29" s="56"/>
      <c r="AMB29" s="56"/>
      <c r="AMC29" s="56"/>
      <c r="AMD29" s="56"/>
      <c r="AME29" s="56"/>
      <c r="AMF29" s="56"/>
      <c r="AMG29" s="56"/>
      <c r="AMH29" s="56"/>
      <c r="AMI29" s="56"/>
      <c r="AMJ29" s="56"/>
      <c r="AMK29" s="56"/>
      <c r="AML29" s="56"/>
      <c r="AMM29" s="56"/>
      <c r="AMN29" s="56"/>
      <c r="AMO29" s="56"/>
      <c r="AMP29" s="56"/>
      <c r="AMQ29" s="56"/>
      <c r="AMR29" s="56"/>
      <c r="AMS29" s="56"/>
      <c r="AMT29" s="56"/>
      <c r="AMU29" s="56"/>
      <c r="AMV29" s="56"/>
      <c r="AMW29" s="56"/>
      <c r="AMX29" s="56"/>
      <c r="AMY29" s="56"/>
      <c r="AMZ29" s="56"/>
      <c r="ANA29" s="56"/>
      <c r="ANB29" s="56"/>
      <c r="ANC29" s="56"/>
      <c r="AND29" s="56"/>
      <c r="ANE29" s="56"/>
      <c r="ANF29" s="56"/>
      <c r="ANG29" s="56"/>
      <c r="ANH29" s="56"/>
      <c r="ANI29" s="56"/>
      <c r="ANJ29" s="56"/>
      <c r="ANK29" s="56"/>
      <c r="ANL29" s="56"/>
      <c r="ANM29" s="56"/>
      <c r="ANN29" s="56"/>
      <c r="ANO29" s="56"/>
      <c r="ANP29" s="56"/>
      <c r="ANQ29" s="56"/>
      <c r="ANR29" s="56"/>
      <c r="ANS29" s="56"/>
      <c r="ANT29" s="56"/>
      <c r="ANU29" s="56"/>
      <c r="ANV29" s="56"/>
      <c r="ANW29" s="56"/>
      <c r="ANX29" s="56"/>
      <c r="ANY29" s="56"/>
      <c r="ANZ29" s="56"/>
      <c r="AOA29" s="56"/>
      <c r="AOB29" s="56"/>
      <c r="AOC29" s="56"/>
      <c r="AOD29" s="56"/>
      <c r="AOE29" s="56"/>
      <c r="AOF29" s="56"/>
      <c r="AOG29" s="56"/>
      <c r="AOH29" s="56"/>
      <c r="AOI29" s="56"/>
      <c r="AOJ29" s="56"/>
      <c r="AOK29" s="56"/>
      <c r="AOL29" s="56"/>
      <c r="AOM29" s="56"/>
      <c r="AON29" s="56"/>
      <c r="AOO29" s="56"/>
      <c r="AOP29" s="56"/>
      <c r="AOQ29" s="56"/>
      <c r="AOR29" s="56"/>
      <c r="AOS29" s="56"/>
      <c r="AOT29" s="56"/>
      <c r="AOU29" s="56"/>
      <c r="AOV29" s="56"/>
      <c r="AOW29" s="56"/>
      <c r="AOX29" s="56"/>
      <c r="AOY29" s="56"/>
      <c r="AOZ29" s="56"/>
      <c r="APA29" s="56"/>
      <c r="APB29" s="56"/>
      <c r="APC29" s="56"/>
      <c r="APD29" s="56"/>
      <c r="APE29" s="56"/>
      <c r="APF29" s="56"/>
      <c r="APG29" s="56"/>
      <c r="APH29" s="56"/>
      <c r="API29" s="56"/>
      <c r="APJ29" s="56"/>
      <c r="APK29" s="56"/>
      <c r="APL29" s="56"/>
      <c r="APM29" s="56"/>
      <c r="APN29" s="56"/>
      <c r="APO29" s="56"/>
      <c r="APP29" s="56"/>
      <c r="APQ29" s="56"/>
      <c r="APR29" s="56"/>
      <c r="APS29" s="56"/>
      <c r="APT29" s="56"/>
      <c r="APU29" s="56"/>
      <c r="APV29" s="56"/>
      <c r="APW29" s="56"/>
      <c r="APX29" s="56"/>
      <c r="APY29" s="56"/>
      <c r="APZ29" s="56"/>
      <c r="AQA29" s="56"/>
      <c r="AQB29" s="56"/>
      <c r="AQC29" s="56"/>
      <c r="AQD29" s="56"/>
      <c r="AQE29" s="56"/>
      <c r="AQF29" s="56"/>
      <c r="AQG29" s="56"/>
      <c r="AQH29" s="56"/>
      <c r="AQI29" s="56"/>
      <c r="AQJ29" s="56"/>
      <c r="AQK29" s="56"/>
      <c r="AQL29" s="56"/>
      <c r="AQM29" s="56"/>
      <c r="AQN29" s="56"/>
      <c r="AQO29" s="56"/>
      <c r="AQP29" s="56"/>
      <c r="AQQ29" s="56"/>
      <c r="AQR29" s="56"/>
      <c r="AQS29" s="56"/>
      <c r="AQT29" s="56"/>
      <c r="AQU29" s="56"/>
      <c r="AQV29" s="56"/>
      <c r="AQW29" s="56"/>
      <c r="AQX29" s="56"/>
      <c r="AQY29" s="56"/>
      <c r="AQZ29" s="56"/>
      <c r="ARA29" s="56"/>
      <c r="ARB29" s="56"/>
      <c r="ARC29" s="56"/>
      <c r="ARD29" s="56"/>
      <c r="ARE29" s="56"/>
      <c r="ARF29" s="56"/>
      <c r="ARG29" s="56"/>
      <c r="ARH29" s="56"/>
      <c r="ARI29" s="56"/>
      <c r="ARJ29" s="56"/>
      <c r="ARK29" s="56"/>
      <c r="ARL29" s="56"/>
      <c r="ARM29" s="56"/>
      <c r="ARN29" s="56"/>
      <c r="ARO29" s="56"/>
      <c r="ARP29" s="56"/>
      <c r="ARQ29" s="56"/>
      <c r="ARR29" s="56"/>
      <c r="ARS29" s="56"/>
      <c r="ART29" s="56"/>
      <c r="ARU29" s="56"/>
      <c r="ARV29" s="56"/>
      <c r="ARW29" s="56"/>
      <c r="ARX29" s="56"/>
      <c r="ARY29" s="56"/>
      <c r="ARZ29" s="56"/>
      <c r="ASA29" s="56"/>
      <c r="ASB29" s="56"/>
      <c r="ASC29" s="56"/>
      <c r="ASD29" s="56"/>
      <c r="ASE29" s="56"/>
      <c r="ASF29" s="56"/>
      <c r="ASG29" s="56"/>
      <c r="ASH29" s="56"/>
      <c r="ASI29" s="56"/>
      <c r="ASJ29" s="56"/>
      <c r="ASK29" s="56"/>
      <c r="ASL29" s="56"/>
      <c r="ASM29" s="56"/>
      <c r="ASN29" s="56"/>
      <c r="ASO29" s="56"/>
      <c r="ASP29" s="56"/>
      <c r="ASQ29" s="56"/>
      <c r="ASR29" s="56"/>
      <c r="ASS29" s="56"/>
      <c r="AST29" s="56"/>
      <c r="ASU29" s="56"/>
      <c r="ASV29" s="56"/>
      <c r="ASW29" s="56"/>
      <c r="ASX29" s="56"/>
      <c r="ASY29" s="56"/>
      <c r="ASZ29" s="56"/>
      <c r="ATA29" s="56"/>
      <c r="ATB29" s="56"/>
      <c r="ATC29" s="56"/>
      <c r="ATD29" s="56"/>
      <c r="ATE29" s="56"/>
      <c r="ATF29" s="56"/>
      <c r="ATG29" s="56"/>
      <c r="ATH29" s="56"/>
      <c r="ATI29" s="56"/>
      <c r="ATJ29" s="56"/>
      <c r="ATK29" s="56"/>
      <c r="ATL29" s="56"/>
      <c r="ATM29" s="56"/>
      <c r="ATN29" s="56"/>
      <c r="ATO29" s="56"/>
      <c r="ATP29" s="56"/>
      <c r="ATQ29" s="56"/>
      <c r="ATR29" s="56"/>
      <c r="ATS29" s="56"/>
      <c r="ATT29" s="56"/>
      <c r="ATU29" s="56"/>
      <c r="ATV29" s="56"/>
      <c r="ATW29" s="56"/>
      <c r="ATX29" s="56"/>
      <c r="ATY29" s="56"/>
      <c r="ATZ29" s="56"/>
      <c r="AUA29" s="56"/>
      <c r="AUB29" s="56"/>
      <c r="AUC29" s="56"/>
      <c r="AUD29" s="56"/>
      <c r="AUE29" s="56"/>
      <c r="AUF29" s="56"/>
      <c r="AUG29" s="56"/>
      <c r="AUH29" s="56"/>
      <c r="AUI29" s="56"/>
      <c r="AUJ29" s="56"/>
      <c r="AUK29" s="56"/>
      <c r="AUL29" s="56"/>
      <c r="AUM29" s="56"/>
      <c r="AUN29" s="56"/>
      <c r="AUO29" s="56"/>
      <c r="AUP29" s="56"/>
      <c r="AUQ29" s="56"/>
      <c r="AUR29" s="56"/>
      <c r="AUS29" s="56"/>
      <c r="AUT29" s="56"/>
      <c r="AUU29" s="56"/>
      <c r="AUV29" s="56"/>
      <c r="AUW29" s="56"/>
      <c r="AUX29" s="56"/>
      <c r="AUY29" s="56"/>
      <c r="AUZ29" s="56"/>
      <c r="AVA29" s="56"/>
      <c r="AVB29" s="56"/>
      <c r="AVC29" s="56"/>
      <c r="AVD29" s="56"/>
      <c r="AVE29" s="56"/>
      <c r="AVF29" s="56"/>
      <c r="AVG29" s="56"/>
      <c r="AVH29" s="56"/>
      <c r="AVI29" s="56"/>
      <c r="AVJ29" s="56"/>
      <c r="AVK29" s="56"/>
      <c r="AVL29" s="56"/>
      <c r="AVM29" s="56"/>
      <c r="AVN29" s="56"/>
      <c r="AVO29" s="56"/>
      <c r="AVP29" s="56"/>
      <c r="AVQ29" s="56"/>
      <c r="AVR29" s="56"/>
      <c r="AVS29" s="56"/>
      <c r="AVT29" s="56"/>
      <c r="AVU29" s="56"/>
      <c r="AVV29" s="56"/>
      <c r="AVW29" s="56"/>
      <c r="AVX29" s="56"/>
      <c r="AVY29" s="56"/>
      <c r="AVZ29" s="56"/>
      <c r="AWA29" s="56"/>
      <c r="AWB29" s="56"/>
      <c r="AWC29" s="56"/>
      <c r="AWD29" s="56"/>
      <c r="AWE29" s="56"/>
      <c r="AWF29" s="56"/>
      <c r="AWG29" s="56"/>
      <c r="AWH29" s="56"/>
      <c r="AWI29" s="56"/>
      <c r="AWJ29" s="56"/>
      <c r="AWK29" s="56"/>
      <c r="AWL29" s="56"/>
      <c r="AWM29" s="56"/>
      <c r="AWN29" s="56"/>
      <c r="AWO29" s="56"/>
      <c r="AWP29" s="56"/>
      <c r="AWQ29" s="56"/>
      <c r="AWR29" s="56"/>
      <c r="AWS29" s="56"/>
      <c r="AWT29" s="56"/>
      <c r="AWU29" s="56"/>
      <c r="AWV29" s="56"/>
      <c r="AWW29" s="56"/>
      <c r="AWX29" s="56"/>
      <c r="AWY29" s="56"/>
      <c r="AWZ29" s="56"/>
      <c r="AXA29" s="56"/>
      <c r="AXB29" s="56"/>
      <c r="AXC29" s="56"/>
      <c r="AXD29" s="56"/>
      <c r="AXE29" s="56"/>
      <c r="AXF29" s="56"/>
      <c r="AXG29" s="56"/>
      <c r="AXH29" s="56"/>
      <c r="AXI29" s="56"/>
      <c r="AXJ29" s="56"/>
      <c r="AXK29" s="56"/>
      <c r="AXL29" s="56"/>
      <c r="AXM29" s="56"/>
      <c r="AXN29" s="56"/>
      <c r="AXO29" s="56"/>
      <c r="AXP29" s="56"/>
      <c r="AXQ29" s="56"/>
      <c r="AXR29" s="56"/>
      <c r="AXS29" s="56"/>
      <c r="AXT29" s="56"/>
      <c r="AXU29" s="56"/>
      <c r="AXV29" s="56"/>
      <c r="AXW29" s="56"/>
      <c r="AXX29" s="56"/>
      <c r="AXY29" s="56"/>
      <c r="AXZ29" s="56"/>
      <c r="AYA29" s="56"/>
      <c r="AYB29" s="56"/>
      <c r="AYC29" s="56"/>
      <c r="AYD29" s="56"/>
      <c r="AYE29" s="56"/>
      <c r="AYF29" s="56"/>
      <c r="AYG29" s="56"/>
      <c r="AYH29" s="56"/>
      <c r="AYI29" s="56"/>
      <c r="AYJ29" s="56"/>
      <c r="AYK29" s="56"/>
      <c r="AYL29" s="56"/>
      <c r="AYM29" s="56"/>
      <c r="AYN29" s="56"/>
      <c r="AYO29" s="56"/>
      <c r="AYP29" s="56"/>
      <c r="AYQ29" s="56"/>
      <c r="AYR29" s="56"/>
      <c r="AYS29" s="56"/>
      <c r="AYT29" s="56"/>
      <c r="AYU29" s="56"/>
      <c r="AYV29" s="56"/>
      <c r="AYW29" s="56"/>
      <c r="AYX29" s="56"/>
      <c r="AYY29" s="56"/>
      <c r="AYZ29" s="56"/>
      <c r="AZA29" s="56"/>
      <c r="AZB29" s="56"/>
      <c r="AZC29" s="56"/>
      <c r="AZD29" s="56"/>
      <c r="AZE29" s="56"/>
      <c r="AZF29" s="56"/>
      <c r="AZG29" s="56"/>
      <c r="AZH29" s="56"/>
      <c r="AZI29" s="56"/>
      <c r="AZJ29" s="56"/>
      <c r="AZK29" s="56"/>
      <c r="AZL29" s="56"/>
      <c r="AZM29" s="56"/>
      <c r="AZN29" s="56"/>
      <c r="AZO29" s="56"/>
      <c r="AZP29" s="56"/>
      <c r="AZQ29" s="56"/>
      <c r="AZR29" s="56"/>
      <c r="AZS29" s="56"/>
      <c r="AZT29" s="56"/>
      <c r="AZU29" s="56"/>
      <c r="AZV29" s="56"/>
      <c r="AZW29" s="56"/>
      <c r="AZX29" s="56"/>
      <c r="AZY29" s="56"/>
      <c r="AZZ29" s="56"/>
      <c r="BAA29" s="56"/>
      <c r="BAB29" s="56"/>
      <c r="BAC29" s="56"/>
      <c r="BAD29" s="56"/>
      <c r="BAE29" s="56"/>
      <c r="BAF29" s="56"/>
      <c r="BAG29" s="56"/>
      <c r="BAH29" s="56"/>
      <c r="BAI29" s="56"/>
      <c r="BAJ29" s="56"/>
      <c r="BAK29" s="56"/>
      <c r="BAL29" s="56"/>
      <c r="BAM29" s="56"/>
      <c r="BAN29" s="56"/>
      <c r="BAO29" s="56"/>
      <c r="BAP29" s="56"/>
      <c r="BAQ29" s="56"/>
      <c r="BAR29" s="56"/>
      <c r="BAS29" s="56"/>
      <c r="BAT29" s="56"/>
      <c r="BAU29" s="56"/>
      <c r="BAV29" s="56"/>
      <c r="BAW29" s="56"/>
      <c r="BAX29" s="56"/>
      <c r="BAY29" s="56"/>
      <c r="BAZ29" s="56"/>
      <c r="BBA29" s="56"/>
      <c r="BBB29" s="56"/>
      <c r="BBC29" s="56"/>
      <c r="BBD29" s="56"/>
      <c r="BBE29" s="56"/>
      <c r="BBF29" s="56"/>
      <c r="BBG29" s="56"/>
      <c r="BBH29" s="56"/>
      <c r="BBI29" s="56"/>
      <c r="BBJ29" s="56"/>
      <c r="BBK29" s="56"/>
      <c r="BBL29" s="56"/>
      <c r="BBM29" s="56"/>
      <c r="BBN29" s="56"/>
      <c r="BBO29" s="56"/>
      <c r="BBP29" s="56"/>
      <c r="BBQ29" s="56"/>
      <c r="BBR29" s="56"/>
      <c r="BBS29" s="56"/>
      <c r="BBT29" s="56"/>
      <c r="BBU29" s="56"/>
      <c r="BBV29" s="56"/>
      <c r="BBW29" s="56"/>
      <c r="BBX29" s="56"/>
      <c r="BBY29" s="56"/>
      <c r="BBZ29" s="56"/>
      <c r="BCA29" s="56"/>
      <c r="BCB29" s="56"/>
      <c r="BCC29" s="56"/>
      <c r="BCD29" s="56"/>
      <c r="BCE29" s="56"/>
      <c r="BCF29" s="56"/>
      <c r="BCG29" s="56"/>
      <c r="BCH29" s="56"/>
      <c r="BCI29" s="56"/>
      <c r="BCJ29" s="56"/>
      <c r="BCK29" s="56"/>
      <c r="BCL29" s="56"/>
      <c r="BCM29" s="56"/>
      <c r="BCN29" s="56"/>
      <c r="BCO29" s="56"/>
      <c r="BCP29" s="56"/>
      <c r="BCQ29" s="56"/>
      <c r="BCR29" s="56"/>
      <c r="BCS29" s="56"/>
      <c r="BCT29" s="56"/>
      <c r="BCU29" s="56"/>
      <c r="BCV29" s="56"/>
      <c r="BCW29" s="56"/>
      <c r="BCX29" s="56"/>
      <c r="BCY29" s="56"/>
      <c r="BCZ29" s="56"/>
      <c r="BDA29" s="56"/>
      <c r="BDB29" s="56"/>
      <c r="BDC29" s="56"/>
      <c r="BDD29" s="56"/>
      <c r="BDE29" s="56"/>
      <c r="BDF29" s="56"/>
      <c r="BDG29" s="56"/>
      <c r="BDH29" s="56"/>
      <c r="BDI29" s="56"/>
      <c r="BDJ29" s="56"/>
      <c r="BDK29" s="56"/>
      <c r="BDL29" s="56"/>
      <c r="BDM29" s="56"/>
      <c r="BDN29" s="56"/>
      <c r="BDO29" s="56"/>
      <c r="BDP29" s="56"/>
      <c r="BDQ29" s="56"/>
      <c r="BDR29" s="56"/>
      <c r="BDS29" s="56"/>
      <c r="BDT29" s="56"/>
      <c r="BDU29" s="56"/>
      <c r="BDV29" s="56"/>
      <c r="BDW29" s="56"/>
      <c r="BDX29" s="56"/>
      <c r="BDY29" s="56"/>
      <c r="BDZ29" s="56"/>
      <c r="BEA29" s="56"/>
      <c r="BEB29" s="56"/>
      <c r="BEC29" s="56"/>
      <c r="BED29" s="56"/>
      <c r="BEE29" s="56"/>
      <c r="BEF29" s="56"/>
      <c r="BEG29" s="56"/>
      <c r="BEH29" s="56"/>
      <c r="BEI29" s="56"/>
      <c r="BEJ29" s="56"/>
      <c r="BEK29" s="56"/>
      <c r="BEL29" s="56"/>
      <c r="BEM29" s="56"/>
      <c r="BEN29" s="56"/>
      <c r="BEO29" s="56"/>
      <c r="BEP29" s="56"/>
      <c r="BEQ29" s="56"/>
      <c r="BER29" s="56"/>
      <c r="BES29" s="56"/>
      <c r="BET29" s="56"/>
      <c r="BEU29" s="56"/>
      <c r="BEV29" s="56"/>
      <c r="BEW29" s="56"/>
      <c r="BEX29" s="56"/>
      <c r="BEY29" s="56"/>
      <c r="BEZ29" s="56"/>
      <c r="BFA29" s="56"/>
      <c r="BFB29" s="56"/>
      <c r="BFC29" s="56"/>
      <c r="BFD29" s="56"/>
      <c r="BFE29" s="56"/>
      <c r="BFF29" s="56"/>
      <c r="BFG29" s="56"/>
      <c r="BFH29" s="56"/>
      <c r="BFI29" s="56"/>
      <c r="BFJ29" s="56"/>
      <c r="BFK29" s="56"/>
      <c r="BFL29" s="56"/>
      <c r="BFM29" s="56"/>
      <c r="BFN29" s="56"/>
      <c r="BFO29" s="56"/>
      <c r="BFP29" s="56"/>
      <c r="BFQ29" s="56"/>
      <c r="BFR29" s="56"/>
      <c r="BFS29" s="56"/>
      <c r="BFT29" s="56"/>
      <c r="BFU29" s="56"/>
      <c r="BFV29" s="56"/>
      <c r="BFW29" s="56"/>
      <c r="BFX29" s="56"/>
      <c r="BFY29" s="56"/>
      <c r="BFZ29" s="56"/>
      <c r="BGA29" s="56"/>
      <c r="BGB29" s="56"/>
      <c r="BGC29" s="56"/>
      <c r="BGD29" s="56"/>
      <c r="BGE29" s="56"/>
      <c r="BGF29" s="56"/>
      <c r="BGG29" s="56"/>
      <c r="BGH29" s="56"/>
      <c r="BGI29" s="56"/>
      <c r="BGJ29" s="56"/>
      <c r="BGK29" s="56"/>
      <c r="BGL29" s="56"/>
      <c r="BGM29" s="56"/>
      <c r="BGN29" s="56"/>
      <c r="BGO29" s="56"/>
      <c r="BGP29" s="56"/>
      <c r="BGQ29" s="56"/>
      <c r="BGR29" s="56"/>
      <c r="BGS29" s="56"/>
      <c r="BGT29" s="56"/>
      <c r="BGU29" s="56"/>
      <c r="BGV29" s="56"/>
      <c r="BGW29" s="56"/>
      <c r="BGX29" s="56"/>
      <c r="BGY29" s="56"/>
      <c r="BGZ29" s="56"/>
      <c r="BHA29" s="56"/>
      <c r="BHB29" s="56"/>
      <c r="BHC29" s="56"/>
      <c r="BHD29" s="56"/>
      <c r="BHE29" s="56"/>
      <c r="BHF29" s="56"/>
      <c r="BHG29" s="56"/>
      <c r="BHH29" s="56"/>
      <c r="BHI29" s="56"/>
      <c r="BHJ29" s="56"/>
      <c r="BHK29" s="56"/>
      <c r="BHL29" s="56"/>
      <c r="BHM29" s="56"/>
      <c r="BHN29" s="56"/>
      <c r="BHO29" s="56"/>
      <c r="BHP29" s="56"/>
      <c r="BHQ29" s="56"/>
      <c r="BHR29" s="56"/>
      <c r="BHS29" s="56"/>
      <c r="BHT29" s="56"/>
      <c r="BHU29" s="56"/>
      <c r="BHV29" s="56"/>
      <c r="BHW29" s="56"/>
      <c r="BHX29" s="56"/>
      <c r="BHY29" s="56"/>
      <c r="BHZ29" s="56"/>
      <c r="BIA29" s="56"/>
      <c r="BIB29" s="56"/>
      <c r="BIC29" s="56"/>
      <c r="BID29" s="56"/>
      <c r="BIE29" s="56"/>
      <c r="BIF29" s="56"/>
      <c r="BIG29" s="56"/>
      <c r="BIH29" s="56"/>
      <c r="BII29" s="56"/>
      <c r="BIJ29" s="56"/>
      <c r="BIK29" s="56"/>
      <c r="BIL29" s="56"/>
      <c r="BIM29" s="56"/>
      <c r="BIN29" s="56"/>
      <c r="BIO29" s="56"/>
      <c r="BIP29" s="56"/>
      <c r="BIQ29" s="56"/>
      <c r="BIR29" s="56"/>
      <c r="BIS29" s="56"/>
      <c r="BIT29" s="56"/>
      <c r="BIU29" s="56"/>
      <c r="BIV29" s="56"/>
      <c r="BIW29" s="56"/>
      <c r="BIX29" s="56"/>
      <c r="BIY29" s="56"/>
      <c r="BIZ29" s="56"/>
      <c r="BJA29" s="56"/>
      <c r="BJB29" s="56"/>
      <c r="BJC29" s="56"/>
      <c r="BJD29" s="56"/>
      <c r="BJE29" s="56"/>
      <c r="BJF29" s="56"/>
      <c r="BJG29" s="56"/>
      <c r="BJH29" s="56"/>
      <c r="BJI29" s="56"/>
      <c r="BJJ29" s="56"/>
      <c r="BJK29" s="56"/>
      <c r="BJL29" s="56"/>
      <c r="BJM29" s="56"/>
      <c r="BJN29" s="56"/>
      <c r="BJO29" s="56"/>
      <c r="BJP29" s="56"/>
      <c r="BJQ29" s="56"/>
      <c r="BJR29" s="56"/>
      <c r="BJS29" s="56"/>
      <c r="BJT29" s="56"/>
      <c r="BJU29" s="56"/>
      <c r="BJV29" s="56"/>
      <c r="BJW29" s="56"/>
      <c r="BJX29" s="56"/>
      <c r="BJY29" s="56"/>
      <c r="BJZ29" s="56"/>
      <c r="BKA29" s="56"/>
      <c r="BKB29" s="56"/>
      <c r="BKC29" s="56"/>
      <c r="BKD29" s="56"/>
      <c r="BKE29" s="56"/>
      <c r="BKF29" s="56"/>
      <c r="BKG29" s="56"/>
      <c r="BKH29" s="56"/>
      <c r="BKI29" s="56"/>
      <c r="BKJ29" s="56"/>
      <c r="BKK29" s="56"/>
      <c r="BKL29" s="56"/>
      <c r="BKM29" s="56"/>
      <c r="BKN29" s="56"/>
      <c r="BKO29" s="56"/>
      <c r="BKP29" s="56"/>
      <c r="BKQ29" s="56"/>
      <c r="BKR29" s="56"/>
      <c r="BKS29" s="56"/>
      <c r="BKT29" s="56"/>
      <c r="BKU29" s="56"/>
      <c r="BKV29" s="56"/>
      <c r="BKW29" s="56"/>
      <c r="BKX29" s="56"/>
      <c r="BKY29" s="56"/>
      <c r="BKZ29" s="56"/>
      <c r="BLA29" s="56"/>
      <c r="BLB29" s="56"/>
      <c r="BLC29" s="56"/>
      <c r="BLD29" s="56"/>
      <c r="BLE29" s="56"/>
      <c r="BLF29" s="56"/>
      <c r="BLG29" s="56"/>
      <c r="BLH29" s="56"/>
      <c r="BLI29" s="56"/>
      <c r="BLJ29" s="56"/>
      <c r="BLK29" s="56"/>
      <c r="BLL29" s="56"/>
      <c r="BLM29" s="56"/>
      <c r="BLN29" s="56"/>
      <c r="BLO29" s="56"/>
      <c r="BLP29" s="56"/>
      <c r="BLQ29" s="56"/>
      <c r="BLR29" s="56"/>
      <c r="BLS29" s="56"/>
      <c r="BLT29" s="56"/>
      <c r="BLU29" s="56"/>
      <c r="BLV29" s="56"/>
      <c r="BLW29" s="56"/>
      <c r="BLX29" s="56"/>
      <c r="BLY29" s="56"/>
      <c r="BLZ29" s="56"/>
      <c r="BMA29" s="56"/>
      <c r="BMB29" s="56"/>
      <c r="BMC29" s="56"/>
      <c r="BMD29" s="56"/>
      <c r="BME29" s="56"/>
      <c r="BMF29" s="56"/>
      <c r="BMG29" s="56"/>
      <c r="BMH29" s="56"/>
      <c r="BMI29" s="56"/>
      <c r="BMJ29" s="56"/>
      <c r="BMK29" s="56"/>
      <c r="BML29" s="56"/>
      <c r="BMM29" s="56"/>
      <c r="BMN29" s="56"/>
      <c r="BMO29" s="56"/>
      <c r="BMP29" s="56"/>
      <c r="BMQ29" s="56"/>
      <c r="BMR29" s="56"/>
      <c r="BMS29" s="56"/>
      <c r="BMT29" s="56"/>
      <c r="BMU29" s="56"/>
      <c r="BMV29" s="56"/>
      <c r="BMW29" s="56"/>
      <c r="BMX29" s="56"/>
      <c r="BMY29" s="56"/>
      <c r="BMZ29" s="56"/>
      <c r="BNA29" s="56"/>
      <c r="BNB29" s="56"/>
      <c r="BNC29" s="56"/>
      <c r="BND29" s="56"/>
      <c r="BNE29" s="56"/>
      <c r="BNF29" s="56"/>
      <c r="BNG29" s="56"/>
      <c r="BNH29" s="56"/>
      <c r="BNI29" s="56"/>
      <c r="BNJ29" s="56"/>
      <c r="BNK29" s="56"/>
      <c r="BNL29" s="56"/>
      <c r="BNM29" s="56"/>
      <c r="BNN29" s="56"/>
      <c r="BNO29" s="56"/>
      <c r="BNP29" s="56"/>
      <c r="BNQ29" s="56"/>
      <c r="BNR29" s="56"/>
      <c r="BNS29" s="56"/>
      <c r="BNT29" s="56"/>
      <c r="BNU29" s="56"/>
      <c r="BNV29" s="56"/>
      <c r="BNW29" s="56"/>
      <c r="BNX29" s="56"/>
      <c r="BNY29" s="56"/>
      <c r="BNZ29" s="56"/>
      <c r="BOA29" s="56"/>
      <c r="BOB29" s="56"/>
      <c r="BOC29" s="56"/>
      <c r="BOD29" s="56"/>
      <c r="BOE29" s="56"/>
      <c r="BOF29" s="56"/>
      <c r="BOG29" s="56"/>
      <c r="BOH29" s="56"/>
      <c r="BOI29" s="56"/>
      <c r="BOJ29" s="56"/>
      <c r="BOK29" s="56"/>
      <c r="BOL29" s="56"/>
      <c r="BOM29" s="56"/>
      <c r="BON29" s="56"/>
      <c r="BOO29" s="56"/>
      <c r="BOP29" s="56"/>
      <c r="BOQ29" s="56"/>
      <c r="BOR29" s="56"/>
      <c r="BOS29" s="56"/>
      <c r="BOT29" s="56"/>
      <c r="BOU29" s="56"/>
      <c r="BOV29" s="56"/>
      <c r="BOW29" s="56"/>
      <c r="BOX29" s="56"/>
      <c r="BOY29" s="56"/>
      <c r="BOZ29" s="56"/>
      <c r="BPA29" s="56"/>
      <c r="BPB29" s="56"/>
      <c r="BPC29" s="56"/>
      <c r="BPD29" s="56"/>
      <c r="BPE29" s="56"/>
      <c r="BPF29" s="56"/>
      <c r="BPG29" s="56"/>
      <c r="BPH29" s="56"/>
      <c r="BPI29" s="56"/>
      <c r="BPJ29" s="56"/>
      <c r="BPK29" s="56"/>
      <c r="BPL29" s="56"/>
      <c r="BPM29" s="56"/>
      <c r="BPN29" s="56"/>
      <c r="BPO29" s="56"/>
      <c r="BPP29" s="56"/>
      <c r="BPQ29" s="56"/>
      <c r="BPR29" s="56"/>
      <c r="BPS29" s="56"/>
      <c r="BPT29" s="56"/>
      <c r="BPU29" s="56"/>
      <c r="BPV29" s="56"/>
      <c r="BPW29" s="56"/>
      <c r="BPX29" s="56"/>
      <c r="BPY29" s="56"/>
      <c r="BPZ29" s="56"/>
      <c r="BQA29" s="56"/>
      <c r="BQB29" s="56"/>
      <c r="BQC29" s="56"/>
      <c r="BQD29" s="56"/>
      <c r="BQE29" s="56"/>
      <c r="BQF29" s="56"/>
      <c r="BQG29" s="56"/>
      <c r="BQH29" s="56"/>
      <c r="BQI29" s="56"/>
      <c r="BQJ29" s="56"/>
      <c r="BQK29" s="56"/>
      <c r="BQL29" s="56"/>
      <c r="BQM29" s="56"/>
      <c r="BQN29" s="56"/>
      <c r="BQO29" s="56"/>
      <c r="BQP29" s="56"/>
      <c r="BQQ29" s="56"/>
      <c r="BQR29" s="56"/>
      <c r="BQS29" s="56"/>
      <c r="BQT29" s="56"/>
      <c r="BQU29" s="56"/>
      <c r="BQV29" s="56"/>
      <c r="BQW29" s="56"/>
      <c r="BQX29" s="56"/>
      <c r="BQY29" s="56"/>
      <c r="BQZ29" s="56"/>
      <c r="BRA29" s="56"/>
      <c r="BRB29" s="56"/>
      <c r="BRC29" s="56"/>
      <c r="BRD29" s="56"/>
      <c r="BRE29" s="56"/>
      <c r="BRF29" s="56"/>
      <c r="BRG29" s="56"/>
      <c r="BRH29" s="56"/>
      <c r="BRI29" s="56"/>
      <c r="BRJ29" s="56"/>
      <c r="BRK29" s="56"/>
      <c r="BRL29" s="56"/>
      <c r="BRM29" s="56"/>
      <c r="BRN29" s="56"/>
      <c r="BRO29" s="56"/>
      <c r="BRP29" s="56"/>
      <c r="BRQ29" s="56"/>
      <c r="BRR29" s="56"/>
      <c r="BRS29" s="56"/>
      <c r="BRT29" s="56"/>
      <c r="BRU29" s="56"/>
      <c r="BRV29" s="56"/>
      <c r="BRW29" s="56"/>
      <c r="BRX29" s="56"/>
      <c r="BRY29" s="56"/>
      <c r="BRZ29" s="56"/>
      <c r="BSA29" s="56"/>
      <c r="BSB29" s="56"/>
      <c r="BSC29" s="56"/>
      <c r="BSD29" s="56"/>
      <c r="BSE29" s="56"/>
      <c r="BSF29" s="56"/>
      <c r="BSG29" s="56"/>
      <c r="BSH29" s="56"/>
      <c r="BSI29" s="56"/>
      <c r="BSJ29" s="56"/>
      <c r="BSK29" s="56"/>
      <c r="BSL29" s="56"/>
      <c r="BSM29" s="56"/>
      <c r="BSN29" s="56"/>
      <c r="BSO29" s="56"/>
      <c r="BSP29" s="56"/>
      <c r="BSQ29" s="56"/>
      <c r="BSR29" s="56"/>
      <c r="BSS29" s="56"/>
      <c r="BST29" s="56"/>
      <c r="BSU29" s="56"/>
      <c r="BSV29" s="56"/>
      <c r="BSW29" s="56"/>
      <c r="BSX29" s="56"/>
      <c r="BSY29" s="56"/>
      <c r="BSZ29" s="56"/>
      <c r="BTA29" s="56"/>
      <c r="BTB29" s="56"/>
      <c r="BTC29" s="56"/>
      <c r="BTD29" s="56"/>
      <c r="BTE29" s="56"/>
      <c r="BTF29" s="56"/>
      <c r="BTG29" s="56"/>
      <c r="BTH29" s="56"/>
      <c r="BTI29" s="56"/>
      <c r="BTJ29" s="56"/>
      <c r="BTK29" s="56"/>
      <c r="BTL29" s="56"/>
      <c r="BTM29" s="56"/>
      <c r="BTN29" s="56"/>
      <c r="BTO29" s="56"/>
      <c r="BTP29" s="56"/>
      <c r="BTQ29" s="56"/>
      <c r="BTR29" s="56"/>
      <c r="BTS29" s="56"/>
      <c r="BTT29" s="56"/>
      <c r="BTU29" s="56"/>
      <c r="BTV29" s="56"/>
      <c r="BTW29" s="56"/>
      <c r="BTX29" s="56"/>
      <c r="BTY29" s="56"/>
      <c r="BTZ29" s="56"/>
      <c r="BUA29" s="56"/>
      <c r="BUB29" s="56"/>
      <c r="BUC29" s="56"/>
      <c r="BUD29" s="56"/>
      <c r="BUE29" s="56"/>
      <c r="BUF29" s="56"/>
      <c r="BUG29" s="56"/>
      <c r="BUH29" s="56"/>
      <c r="BUI29" s="56"/>
      <c r="BUJ29" s="56"/>
      <c r="BUK29" s="56"/>
      <c r="BUL29" s="56"/>
      <c r="BUM29" s="56"/>
      <c r="BUN29" s="56"/>
      <c r="BUO29" s="56"/>
      <c r="BUP29" s="56"/>
      <c r="BUQ29" s="56"/>
      <c r="BUR29" s="56"/>
      <c r="BUS29" s="56"/>
      <c r="BUT29" s="56"/>
      <c r="BUU29" s="56"/>
      <c r="BUV29" s="56"/>
      <c r="BUW29" s="56"/>
      <c r="BUX29" s="56"/>
      <c r="BUY29" s="56"/>
      <c r="BUZ29" s="56"/>
      <c r="BVA29" s="56"/>
      <c r="BVB29" s="56"/>
      <c r="BVC29" s="56"/>
      <c r="BVD29" s="56"/>
      <c r="BVE29" s="56"/>
      <c r="BVF29" s="56"/>
      <c r="BVG29" s="56"/>
      <c r="BVH29" s="56"/>
      <c r="BVI29" s="56"/>
      <c r="BVJ29" s="56"/>
      <c r="BVK29" s="56"/>
      <c r="BVL29" s="56"/>
      <c r="BVM29" s="56"/>
      <c r="BVN29" s="56"/>
      <c r="BVO29" s="56"/>
      <c r="BVP29" s="56"/>
      <c r="BVQ29" s="56"/>
      <c r="BVR29" s="56"/>
      <c r="BVS29" s="56"/>
      <c r="BVT29" s="56"/>
      <c r="BVU29" s="56"/>
      <c r="BVV29" s="56"/>
      <c r="BVW29" s="56"/>
      <c r="BVX29" s="56"/>
      <c r="BVY29" s="56"/>
      <c r="BVZ29" s="56"/>
      <c r="BWA29" s="56"/>
      <c r="BWB29" s="56"/>
      <c r="BWC29" s="56"/>
      <c r="BWD29" s="56"/>
      <c r="BWE29" s="56"/>
      <c r="BWF29" s="56"/>
      <c r="BWG29" s="56"/>
      <c r="BWH29" s="56"/>
      <c r="BWI29" s="56"/>
      <c r="BWJ29" s="56"/>
      <c r="BWK29" s="56"/>
      <c r="BWL29" s="56"/>
      <c r="BWM29" s="56"/>
      <c r="BWN29" s="56"/>
      <c r="BWO29" s="56"/>
      <c r="BWP29" s="56"/>
      <c r="BWQ29" s="56"/>
      <c r="BWR29" s="56"/>
      <c r="BWS29" s="56"/>
      <c r="BWT29" s="56"/>
      <c r="BWU29" s="56"/>
      <c r="BWV29" s="56"/>
      <c r="BWW29" s="56"/>
      <c r="BWX29" s="56"/>
      <c r="BWY29" s="56"/>
      <c r="BWZ29" s="56"/>
      <c r="BXA29" s="56"/>
      <c r="BXB29" s="56"/>
      <c r="BXC29" s="56"/>
      <c r="BXD29" s="56"/>
      <c r="BXE29" s="56"/>
      <c r="BXF29" s="56"/>
      <c r="BXG29" s="56"/>
      <c r="BXH29" s="56"/>
      <c r="BXI29" s="56"/>
      <c r="BXJ29" s="56"/>
      <c r="BXK29" s="56"/>
      <c r="BXL29" s="56"/>
      <c r="BXM29" s="56"/>
      <c r="BXN29" s="56"/>
      <c r="BXO29" s="56"/>
      <c r="BXP29" s="56"/>
      <c r="BXQ29" s="56"/>
      <c r="BXR29" s="56"/>
      <c r="BXS29" s="56"/>
      <c r="BXT29" s="56"/>
      <c r="BXU29" s="56"/>
      <c r="BXV29" s="56"/>
      <c r="BXW29" s="56"/>
      <c r="BXX29" s="56"/>
      <c r="BXY29" s="56"/>
      <c r="BXZ29" s="56"/>
      <c r="BYA29" s="56"/>
      <c r="BYB29" s="56"/>
      <c r="BYC29" s="56"/>
      <c r="BYD29" s="56"/>
      <c r="BYE29" s="56"/>
      <c r="BYF29" s="56"/>
      <c r="BYG29" s="56"/>
      <c r="BYH29" s="56"/>
      <c r="BYI29" s="56"/>
      <c r="BYJ29" s="56"/>
      <c r="BYK29" s="56"/>
      <c r="BYL29" s="56"/>
      <c r="BYM29" s="56"/>
      <c r="BYN29" s="56"/>
      <c r="BYO29" s="56"/>
      <c r="BYP29" s="56"/>
      <c r="BYQ29" s="56"/>
      <c r="BYR29" s="56"/>
      <c r="BYS29" s="56"/>
      <c r="BYT29" s="56"/>
      <c r="BYU29" s="56"/>
      <c r="BYV29" s="56"/>
      <c r="BYW29" s="56"/>
      <c r="BYX29" s="56"/>
      <c r="BYY29" s="56"/>
      <c r="BYZ29" s="56"/>
      <c r="BZA29" s="56"/>
      <c r="BZB29" s="56"/>
      <c r="BZC29" s="56"/>
      <c r="BZD29" s="56"/>
      <c r="BZE29" s="56"/>
      <c r="BZF29" s="56"/>
      <c r="BZG29" s="56"/>
      <c r="BZH29" s="56"/>
      <c r="BZI29" s="56"/>
      <c r="BZJ29" s="56"/>
      <c r="BZK29" s="56"/>
      <c r="BZL29" s="56"/>
      <c r="BZM29" s="56"/>
      <c r="BZN29" s="56"/>
      <c r="BZO29" s="56"/>
      <c r="BZP29" s="56"/>
      <c r="BZQ29" s="56"/>
      <c r="BZR29" s="56"/>
      <c r="BZS29" s="56"/>
      <c r="BZT29" s="56"/>
      <c r="BZU29" s="56"/>
      <c r="BZV29" s="56"/>
      <c r="BZW29" s="56"/>
      <c r="BZX29" s="56"/>
      <c r="BZY29" s="56"/>
      <c r="BZZ29" s="56"/>
      <c r="CAA29" s="56"/>
      <c r="CAB29" s="56"/>
      <c r="CAC29" s="56"/>
      <c r="CAD29" s="56"/>
      <c r="CAE29" s="56"/>
      <c r="CAF29" s="56"/>
      <c r="CAG29" s="56"/>
      <c r="CAH29" s="56"/>
      <c r="CAI29" s="56"/>
      <c r="CAJ29" s="56"/>
      <c r="CAK29" s="56"/>
      <c r="CAL29" s="56"/>
      <c r="CAM29" s="56"/>
      <c r="CAN29" s="56"/>
      <c r="CAO29" s="56"/>
      <c r="CAP29" s="56"/>
      <c r="CAQ29" s="56"/>
      <c r="CAR29" s="56"/>
      <c r="CAS29" s="56"/>
      <c r="CAT29" s="56"/>
      <c r="CAU29" s="56"/>
      <c r="CAV29" s="56"/>
      <c r="CAW29" s="56"/>
      <c r="CAX29" s="56"/>
      <c r="CAY29" s="56"/>
      <c r="CAZ29" s="56"/>
      <c r="CBA29" s="56"/>
      <c r="CBB29" s="56"/>
      <c r="CBC29" s="56"/>
      <c r="CBD29" s="56"/>
      <c r="CBE29" s="56"/>
      <c r="CBF29" s="56"/>
      <c r="CBG29" s="56"/>
      <c r="CBH29" s="56"/>
      <c r="CBI29" s="56"/>
      <c r="CBJ29" s="56"/>
      <c r="CBK29" s="56"/>
      <c r="CBL29" s="56"/>
      <c r="CBM29" s="56"/>
      <c r="CBN29" s="56"/>
      <c r="CBO29" s="56"/>
      <c r="CBP29" s="56"/>
      <c r="CBQ29" s="56"/>
      <c r="CBR29" s="56"/>
      <c r="CBS29" s="56"/>
      <c r="CBT29" s="56"/>
      <c r="CBU29" s="56"/>
      <c r="CBV29" s="56"/>
      <c r="CBW29" s="56"/>
      <c r="CBX29" s="56"/>
      <c r="CBY29" s="56"/>
      <c r="CBZ29" s="56"/>
      <c r="CCA29" s="56"/>
      <c r="CCB29" s="56"/>
      <c r="CCC29" s="56"/>
      <c r="CCD29" s="56"/>
      <c r="CCE29" s="56"/>
      <c r="CCF29" s="56"/>
      <c r="CCG29" s="56"/>
      <c r="CCH29" s="56"/>
      <c r="CCI29" s="56"/>
      <c r="CCJ29" s="56"/>
      <c r="CCK29" s="56"/>
      <c r="CCL29" s="56"/>
      <c r="CCM29" s="56"/>
      <c r="CCN29" s="56"/>
      <c r="CCO29" s="56"/>
      <c r="CCP29" s="56"/>
      <c r="CCQ29" s="56"/>
      <c r="CCR29" s="56"/>
      <c r="CCS29" s="56"/>
      <c r="CCT29" s="56"/>
      <c r="CCU29" s="56"/>
      <c r="CCV29" s="56"/>
      <c r="CCW29" s="56"/>
      <c r="CCX29" s="56"/>
      <c r="CCY29" s="56"/>
      <c r="CCZ29" s="56"/>
      <c r="CDA29" s="56"/>
      <c r="CDB29" s="56"/>
      <c r="CDC29" s="56"/>
      <c r="CDD29" s="56"/>
      <c r="CDE29" s="56"/>
      <c r="CDF29" s="56"/>
      <c r="CDG29" s="56"/>
      <c r="CDH29" s="56"/>
      <c r="CDI29" s="56"/>
      <c r="CDJ29" s="56"/>
      <c r="CDK29" s="56"/>
      <c r="CDL29" s="56"/>
      <c r="CDM29" s="56"/>
      <c r="CDN29" s="56"/>
      <c r="CDO29" s="56"/>
      <c r="CDP29" s="56"/>
      <c r="CDQ29" s="56"/>
      <c r="CDR29" s="56"/>
      <c r="CDS29" s="56"/>
      <c r="CDT29" s="56"/>
      <c r="CDU29" s="56"/>
      <c r="CDV29" s="56"/>
      <c r="CDW29" s="56"/>
      <c r="CDX29" s="56"/>
      <c r="CDY29" s="56"/>
      <c r="CDZ29" s="56"/>
      <c r="CEA29" s="56"/>
      <c r="CEB29" s="56"/>
      <c r="CEC29" s="56"/>
      <c r="CED29" s="56"/>
      <c r="CEE29" s="56"/>
      <c r="CEF29" s="56"/>
      <c r="CEG29" s="56"/>
      <c r="CEH29" s="56"/>
      <c r="CEI29" s="56"/>
      <c r="CEJ29" s="56"/>
      <c r="CEK29" s="56"/>
      <c r="CEL29" s="56"/>
      <c r="CEM29" s="56"/>
      <c r="CEN29" s="56"/>
      <c r="CEO29" s="56"/>
      <c r="CEP29" s="56"/>
      <c r="CEQ29" s="56"/>
      <c r="CER29" s="56"/>
      <c r="CES29" s="56"/>
      <c r="CET29" s="56"/>
      <c r="CEU29" s="56"/>
      <c r="CEV29" s="56"/>
      <c r="CEW29" s="56"/>
      <c r="CEX29" s="56"/>
      <c r="CEY29" s="56"/>
      <c r="CEZ29" s="56"/>
      <c r="CFA29" s="56"/>
      <c r="CFB29" s="56"/>
      <c r="CFC29" s="56"/>
      <c r="CFD29" s="56"/>
      <c r="CFE29" s="56"/>
      <c r="CFF29" s="56"/>
      <c r="CFG29" s="56"/>
      <c r="CFH29" s="56"/>
      <c r="CFI29" s="56"/>
      <c r="CFJ29" s="56"/>
      <c r="CFK29" s="56"/>
      <c r="CFL29" s="56"/>
      <c r="CFM29" s="56"/>
      <c r="CFN29" s="56"/>
      <c r="CFO29" s="56"/>
      <c r="CFP29" s="56"/>
      <c r="CFQ29" s="56"/>
      <c r="CFR29" s="56"/>
      <c r="CFS29" s="56"/>
      <c r="CFT29" s="56"/>
      <c r="CFU29" s="56"/>
      <c r="CFV29" s="56"/>
      <c r="CFW29" s="56"/>
      <c r="CFX29" s="56"/>
      <c r="CFY29" s="56"/>
      <c r="CFZ29" s="56"/>
      <c r="CGA29" s="56"/>
      <c r="CGB29" s="56"/>
      <c r="CGC29" s="56"/>
      <c r="CGD29" s="56"/>
      <c r="CGE29" s="56"/>
      <c r="CGF29" s="56"/>
      <c r="CGG29" s="56"/>
      <c r="CGH29" s="56"/>
      <c r="CGI29" s="56"/>
      <c r="CGJ29" s="56"/>
      <c r="CGK29" s="56"/>
      <c r="CGL29" s="56"/>
      <c r="CGM29" s="56"/>
      <c r="CGN29" s="56"/>
      <c r="CGO29" s="56"/>
      <c r="CGP29" s="56"/>
      <c r="CGQ29" s="56"/>
      <c r="CGR29" s="56"/>
      <c r="CGS29" s="56"/>
      <c r="CGT29" s="56"/>
      <c r="CGU29" s="56"/>
      <c r="CGV29" s="56"/>
      <c r="CGW29" s="56"/>
      <c r="CGX29" s="56"/>
      <c r="CGY29" s="56"/>
      <c r="CGZ29" s="56"/>
      <c r="CHA29" s="56"/>
      <c r="CHB29" s="56"/>
      <c r="CHC29" s="56"/>
      <c r="CHD29" s="56"/>
      <c r="CHE29" s="56"/>
      <c r="CHF29" s="56"/>
      <c r="CHG29" s="56"/>
      <c r="CHH29" s="56"/>
      <c r="CHI29" s="56"/>
      <c r="CHJ29" s="56"/>
      <c r="CHK29" s="56"/>
      <c r="CHL29" s="56"/>
      <c r="CHM29" s="56"/>
      <c r="CHN29" s="56"/>
      <c r="CHO29" s="56"/>
      <c r="CHP29" s="56"/>
      <c r="CHQ29" s="56"/>
      <c r="CHR29" s="56"/>
      <c r="CHS29" s="56"/>
      <c r="CHT29" s="56"/>
      <c r="CHU29" s="56"/>
      <c r="CHV29" s="56"/>
      <c r="CHW29" s="56"/>
      <c r="CHX29" s="56"/>
      <c r="CHY29" s="56"/>
      <c r="CHZ29" s="56"/>
      <c r="CIA29" s="56"/>
      <c r="CIB29" s="56"/>
      <c r="CIC29" s="56"/>
      <c r="CID29" s="56"/>
      <c r="CIE29" s="56"/>
      <c r="CIF29" s="56"/>
      <c r="CIG29" s="56"/>
      <c r="CIH29" s="56"/>
      <c r="CII29" s="56"/>
      <c r="CIJ29" s="56"/>
      <c r="CIK29" s="56"/>
      <c r="CIL29" s="56"/>
      <c r="CIM29" s="56"/>
      <c r="CIN29" s="56"/>
      <c r="CIO29" s="56"/>
      <c r="CIP29" s="56"/>
      <c r="CIQ29" s="56"/>
      <c r="CIR29" s="56"/>
      <c r="CIS29" s="56"/>
      <c r="CIT29" s="56"/>
      <c r="CIU29" s="56"/>
      <c r="CIV29" s="56"/>
      <c r="CIW29" s="56"/>
      <c r="CIX29" s="56"/>
      <c r="CIY29" s="56"/>
      <c r="CIZ29" s="56"/>
      <c r="CJA29" s="56"/>
      <c r="CJB29" s="56"/>
      <c r="CJC29" s="56"/>
      <c r="CJD29" s="56"/>
      <c r="CJE29" s="56"/>
      <c r="CJF29" s="56"/>
      <c r="CJG29" s="56"/>
      <c r="CJH29" s="56"/>
      <c r="CJI29" s="56"/>
      <c r="CJJ29" s="56"/>
      <c r="CJK29" s="56"/>
      <c r="CJL29" s="56"/>
      <c r="CJM29" s="56"/>
      <c r="CJN29" s="56"/>
      <c r="CJO29" s="56"/>
      <c r="CJP29" s="56"/>
      <c r="CJQ29" s="56"/>
      <c r="CJR29" s="56"/>
      <c r="CJS29" s="56"/>
      <c r="CJT29" s="56"/>
      <c r="CJU29" s="56"/>
      <c r="CJV29" s="56"/>
      <c r="CJW29" s="56"/>
      <c r="CJX29" s="56"/>
      <c r="CJY29" s="56"/>
      <c r="CJZ29" s="56"/>
      <c r="CKA29" s="56"/>
      <c r="CKB29" s="56"/>
      <c r="CKC29" s="56"/>
      <c r="CKD29" s="56"/>
      <c r="CKE29" s="56"/>
      <c r="CKF29" s="56"/>
      <c r="CKG29" s="56"/>
      <c r="CKH29" s="56"/>
      <c r="CKI29" s="56"/>
      <c r="CKJ29" s="56"/>
      <c r="CKK29" s="56"/>
      <c r="CKL29" s="56"/>
      <c r="CKM29" s="56"/>
      <c r="CKN29" s="56"/>
      <c r="CKO29" s="56"/>
      <c r="CKP29" s="56"/>
      <c r="CKQ29" s="56"/>
      <c r="CKR29" s="56"/>
      <c r="CKS29" s="56"/>
      <c r="CKT29" s="56"/>
      <c r="CKU29" s="56"/>
      <c r="CKV29" s="56"/>
      <c r="CKW29" s="56"/>
      <c r="CKX29" s="56"/>
      <c r="CKY29" s="56"/>
      <c r="CKZ29" s="56"/>
      <c r="CLA29" s="56"/>
      <c r="CLB29" s="56"/>
      <c r="CLC29" s="56"/>
      <c r="CLD29" s="56"/>
      <c r="CLE29" s="56"/>
      <c r="CLF29" s="56"/>
      <c r="CLG29" s="56"/>
      <c r="CLH29" s="56"/>
      <c r="CLI29" s="56"/>
      <c r="CLJ29" s="56"/>
      <c r="CLK29" s="56"/>
      <c r="CLL29" s="56"/>
      <c r="CLM29" s="56"/>
      <c r="CLN29" s="56"/>
      <c r="CLO29" s="56"/>
      <c r="CLP29" s="56"/>
      <c r="CLQ29" s="56"/>
      <c r="CLR29" s="56"/>
      <c r="CLS29" s="56"/>
      <c r="CLT29" s="56"/>
      <c r="CLU29" s="56"/>
      <c r="CLV29" s="56"/>
      <c r="CLW29" s="56"/>
      <c r="CLX29" s="56"/>
      <c r="CLY29" s="56"/>
      <c r="CLZ29" s="56"/>
      <c r="CMA29" s="56"/>
      <c r="CMB29" s="56"/>
      <c r="CMC29" s="56"/>
      <c r="CMD29" s="56"/>
      <c r="CME29" s="56"/>
      <c r="CMF29" s="56"/>
      <c r="CMG29" s="56"/>
      <c r="CMH29" s="56"/>
      <c r="CMI29" s="56"/>
      <c r="CMJ29" s="56"/>
      <c r="CMK29" s="56"/>
      <c r="CML29" s="56"/>
      <c r="CMM29" s="56"/>
      <c r="CMN29" s="56"/>
      <c r="CMO29" s="56"/>
      <c r="CMP29" s="56"/>
      <c r="CMQ29" s="56"/>
      <c r="CMR29" s="56"/>
      <c r="CMS29" s="56"/>
      <c r="CMT29" s="56"/>
      <c r="CMU29" s="56"/>
      <c r="CMV29" s="56"/>
      <c r="CMW29" s="56"/>
      <c r="CMX29" s="56"/>
      <c r="CMY29" s="56"/>
      <c r="CMZ29" s="56"/>
      <c r="CNA29" s="56"/>
      <c r="CNB29" s="56"/>
      <c r="CNC29" s="56"/>
      <c r="CND29" s="56"/>
      <c r="CNE29" s="56"/>
      <c r="CNF29" s="56"/>
      <c r="CNG29" s="56"/>
      <c r="CNH29" s="56"/>
      <c r="CNI29" s="56"/>
      <c r="CNJ29" s="56"/>
      <c r="CNK29" s="56"/>
      <c r="CNL29" s="56"/>
      <c r="CNM29" s="56"/>
      <c r="CNN29" s="56"/>
      <c r="CNO29" s="56"/>
      <c r="CNP29" s="56"/>
      <c r="CNQ29" s="56"/>
      <c r="CNR29" s="56"/>
      <c r="CNS29" s="56"/>
      <c r="CNT29" s="56"/>
      <c r="CNU29" s="56"/>
      <c r="CNV29" s="56"/>
      <c r="CNW29" s="56"/>
      <c r="CNX29" s="56"/>
      <c r="CNY29" s="56"/>
      <c r="CNZ29" s="56"/>
      <c r="COA29" s="56"/>
      <c r="COB29" s="56"/>
      <c r="COC29" s="56"/>
      <c r="COD29" s="56"/>
      <c r="COE29" s="56"/>
      <c r="COF29" s="56"/>
      <c r="COG29" s="56"/>
      <c r="COH29" s="56"/>
      <c r="COI29" s="56"/>
      <c r="COJ29" s="56"/>
      <c r="COK29" s="56"/>
      <c r="COL29" s="56"/>
      <c r="COM29" s="56"/>
      <c r="CON29" s="56"/>
      <c r="COO29" s="56"/>
      <c r="COP29" s="56"/>
      <c r="COQ29" s="56"/>
      <c r="COR29" s="56"/>
      <c r="COS29" s="56"/>
      <c r="COT29" s="56"/>
      <c r="COU29" s="56"/>
      <c r="COV29" s="56"/>
      <c r="COW29" s="56"/>
      <c r="COX29" s="56"/>
      <c r="COY29" s="56"/>
      <c r="COZ29" s="56"/>
      <c r="CPA29" s="56"/>
      <c r="CPB29" s="56"/>
      <c r="CPC29" s="56"/>
      <c r="CPD29" s="56"/>
      <c r="CPE29" s="56"/>
      <c r="CPF29" s="56"/>
      <c r="CPG29" s="56"/>
      <c r="CPH29" s="56"/>
      <c r="CPI29" s="56"/>
      <c r="CPJ29" s="56"/>
      <c r="CPK29" s="56"/>
      <c r="CPL29" s="56"/>
      <c r="CPM29" s="56"/>
      <c r="CPN29" s="56"/>
      <c r="CPO29" s="56"/>
      <c r="CPP29" s="56"/>
      <c r="CPQ29" s="56"/>
      <c r="CPR29" s="56"/>
      <c r="CPS29" s="56"/>
      <c r="CPT29" s="56"/>
      <c r="CPU29" s="56"/>
      <c r="CPV29" s="56"/>
      <c r="CPW29" s="56"/>
      <c r="CPX29" s="56"/>
      <c r="CPY29" s="56"/>
      <c r="CPZ29" s="56"/>
      <c r="CQA29" s="56"/>
      <c r="CQB29" s="56"/>
      <c r="CQC29" s="56"/>
      <c r="CQD29" s="56"/>
      <c r="CQE29" s="56"/>
      <c r="CQF29" s="56"/>
      <c r="CQG29" s="56"/>
      <c r="CQH29" s="56"/>
      <c r="CQI29" s="56"/>
      <c r="CQJ29" s="56"/>
      <c r="CQK29" s="56"/>
      <c r="CQL29" s="56"/>
      <c r="CQM29" s="56"/>
      <c r="CQN29" s="56"/>
      <c r="CQO29" s="56"/>
      <c r="CQP29" s="56"/>
      <c r="CQQ29" s="56"/>
      <c r="CQR29" s="56"/>
      <c r="CQS29" s="56"/>
      <c r="CQT29" s="56"/>
      <c r="CQU29" s="56"/>
      <c r="CQV29" s="56"/>
      <c r="CQW29" s="56"/>
      <c r="CQX29" s="56"/>
      <c r="CQY29" s="56"/>
      <c r="CQZ29" s="56"/>
      <c r="CRA29" s="56"/>
      <c r="CRB29" s="56"/>
      <c r="CRC29" s="56"/>
      <c r="CRD29" s="56"/>
      <c r="CRE29" s="56"/>
      <c r="CRF29" s="56"/>
      <c r="CRG29" s="56"/>
      <c r="CRH29" s="56"/>
      <c r="CRI29" s="56"/>
      <c r="CRJ29" s="56"/>
      <c r="CRK29" s="56"/>
      <c r="CRL29" s="56"/>
      <c r="CRM29" s="56"/>
      <c r="CRN29" s="56"/>
      <c r="CRO29" s="56"/>
      <c r="CRP29" s="56"/>
      <c r="CRQ29" s="56"/>
      <c r="CRR29" s="56"/>
      <c r="CRS29" s="56"/>
      <c r="CRT29" s="56"/>
      <c r="CRU29" s="56"/>
      <c r="CRV29" s="56"/>
      <c r="CRW29" s="56"/>
      <c r="CRX29" s="56"/>
      <c r="CRY29" s="56"/>
      <c r="CRZ29" s="56"/>
      <c r="CSA29" s="56"/>
      <c r="CSB29" s="56"/>
      <c r="CSC29" s="56"/>
      <c r="CSD29" s="56"/>
      <c r="CSE29" s="56"/>
      <c r="CSF29" s="56"/>
      <c r="CSG29" s="56"/>
      <c r="CSH29" s="56"/>
      <c r="CSI29" s="56"/>
      <c r="CSJ29" s="56"/>
      <c r="CSK29" s="56"/>
      <c r="CSL29" s="56"/>
      <c r="CSM29" s="56"/>
      <c r="CSN29" s="56"/>
      <c r="CSO29" s="56"/>
      <c r="CSP29" s="56"/>
      <c r="CSQ29" s="56"/>
      <c r="CSR29" s="56"/>
      <c r="CSS29" s="56"/>
      <c r="CST29" s="56"/>
      <c r="CSU29" s="56"/>
      <c r="CSV29" s="56"/>
      <c r="CSW29" s="56"/>
      <c r="CSX29" s="56"/>
      <c r="CSY29" s="56"/>
      <c r="CSZ29" s="56"/>
      <c r="CTA29" s="56"/>
      <c r="CTB29" s="56"/>
      <c r="CTC29" s="56"/>
      <c r="CTD29" s="56"/>
      <c r="CTE29" s="56"/>
      <c r="CTF29" s="56"/>
      <c r="CTG29" s="56"/>
      <c r="CTH29" s="56"/>
      <c r="CTI29" s="56"/>
      <c r="CTJ29" s="56"/>
      <c r="CTK29" s="56"/>
      <c r="CTL29" s="56"/>
      <c r="CTM29" s="56"/>
      <c r="CTN29" s="56"/>
      <c r="CTO29" s="56"/>
      <c r="CTP29" s="56"/>
      <c r="CTQ29" s="56"/>
      <c r="CTR29" s="56"/>
      <c r="CTS29" s="56"/>
      <c r="CTT29" s="56"/>
      <c r="CTU29" s="56"/>
      <c r="CTV29" s="56"/>
      <c r="CTW29" s="56"/>
      <c r="CTX29" s="56"/>
      <c r="CTY29" s="56"/>
      <c r="CTZ29" s="56"/>
      <c r="CUA29" s="56"/>
      <c r="CUB29" s="56"/>
      <c r="CUC29" s="56"/>
      <c r="CUD29" s="56"/>
      <c r="CUE29" s="56"/>
      <c r="CUF29" s="56"/>
      <c r="CUG29" s="56"/>
      <c r="CUH29" s="56"/>
      <c r="CUI29" s="56"/>
      <c r="CUJ29" s="56"/>
      <c r="CUK29" s="56"/>
      <c r="CUL29" s="56"/>
      <c r="CUM29" s="56"/>
      <c r="CUN29" s="56"/>
      <c r="CUO29" s="56"/>
      <c r="CUP29" s="56"/>
      <c r="CUQ29" s="56"/>
      <c r="CUR29" s="56"/>
      <c r="CUS29" s="56"/>
      <c r="CUT29" s="56"/>
      <c r="CUU29" s="56"/>
      <c r="CUV29" s="56"/>
      <c r="CUW29" s="56"/>
      <c r="CUX29" s="56"/>
      <c r="CUY29" s="56"/>
      <c r="CUZ29" s="56"/>
      <c r="CVA29" s="56"/>
      <c r="CVB29" s="56"/>
      <c r="CVC29" s="56"/>
      <c r="CVD29" s="56"/>
      <c r="CVE29" s="56"/>
      <c r="CVF29" s="56"/>
      <c r="CVG29" s="56"/>
      <c r="CVH29" s="56"/>
      <c r="CVI29" s="56"/>
      <c r="CVJ29" s="56"/>
      <c r="CVK29" s="56"/>
      <c r="CVL29" s="56"/>
      <c r="CVM29" s="56"/>
      <c r="CVN29" s="56"/>
      <c r="CVO29" s="56"/>
      <c r="CVP29" s="56"/>
      <c r="CVQ29" s="56"/>
      <c r="CVR29" s="56"/>
      <c r="CVS29" s="56"/>
      <c r="CVT29" s="56"/>
      <c r="CVU29" s="56"/>
      <c r="CVV29" s="56"/>
      <c r="CVW29" s="56"/>
      <c r="CVX29" s="56"/>
      <c r="CVY29" s="56"/>
      <c r="CVZ29" s="56"/>
      <c r="CWA29" s="56"/>
      <c r="CWB29" s="56"/>
      <c r="CWC29" s="56"/>
      <c r="CWD29" s="56"/>
      <c r="CWE29" s="56"/>
      <c r="CWF29" s="56"/>
      <c r="CWG29" s="56"/>
      <c r="CWH29" s="56"/>
      <c r="CWI29" s="56"/>
      <c r="CWJ29" s="56"/>
      <c r="CWK29" s="56"/>
      <c r="CWL29" s="56"/>
      <c r="CWM29" s="56"/>
      <c r="CWN29" s="56"/>
      <c r="CWO29" s="56"/>
      <c r="CWP29" s="56"/>
      <c r="CWQ29" s="56"/>
      <c r="CWR29" s="56"/>
      <c r="CWS29" s="56"/>
      <c r="CWT29" s="56"/>
      <c r="CWU29" s="56"/>
      <c r="CWV29" s="56"/>
      <c r="CWW29" s="56"/>
      <c r="CWX29" s="56"/>
      <c r="CWY29" s="56"/>
      <c r="CWZ29" s="56"/>
      <c r="CXA29" s="56"/>
      <c r="CXB29" s="56"/>
      <c r="CXC29" s="56"/>
      <c r="CXD29" s="56"/>
      <c r="CXE29" s="56"/>
      <c r="CXF29" s="56"/>
      <c r="CXG29" s="56"/>
      <c r="CXH29" s="56"/>
      <c r="CXI29" s="56"/>
      <c r="CXJ29" s="56"/>
      <c r="CXK29" s="56"/>
      <c r="CXL29" s="56"/>
      <c r="CXM29" s="56"/>
      <c r="CXN29" s="56"/>
      <c r="CXO29" s="56"/>
      <c r="CXP29" s="56"/>
      <c r="CXQ29" s="56"/>
      <c r="CXR29" s="56"/>
      <c r="CXS29" s="56"/>
      <c r="CXT29" s="56"/>
      <c r="CXU29" s="56"/>
      <c r="CXV29" s="56"/>
      <c r="CXW29" s="56"/>
      <c r="CXX29" s="56"/>
      <c r="CXY29" s="56"/>
      <c r="CXZ29" s="56"/>
      <c r="CYA29" s="56"/>
      <c r="CYB29" s="56"/>
      <c r="CYC29" s="56"/>
      <c r="CYD29" s="56"/>
      <c r="CYE29" s="56"/>
      <c r="CYF29" s="56"/>
      <c r="CYG29" s="56"/>
      <c r="CYH29" s="56"/>
      <c r="CYI29" s="56"/>
      <c r="CYJ29" s="56"/>
      <c r="CYK29" s="56"/>
      <c r="CYL29" s="56"/>
      <c r="CYM29" s="56"/>
      <c r="CYN29" s="56"/>
      <c r="CYO29" s="56"/>
      <c r="CYP29" s="56"/>
      <c r="CYQ29" s="56"/>
      <c r="CYR29" s="56"/>
      <c r="CYS29" s="56"/>
      <c r="CYT29" s="56"/>
      <c r="CYU29" s="56"/>
      <c r="CYV29" s="56"/>
      <c r="CYW29" s="56"/>
      <c r="CYX29" s="56"/>
      <c r="CYY29" s="56"/>
      <c r="CYZ29" s="56"/>
      <c r="CZA29" s="56"/>
      <c r="CZB29" s="56"/>
      <c r="CZC29" s="56"/>
      <c r="CZD29" s="56"/>
      <c r="CZE29" s="56"/>
      <c r="CZF29" s="56"/>
      <c r="CZG29" s="56"/>
      <c r="CZH29" s="56"/>
      <c r="CZI29" s="56"/>
      <c r="CZJ29" s="56"/>
      <c r="CZK29" s="56"/>
      <c r="CZL29" s="56"/>
      <c r="CZM29" s="56"/>
      <c r="CZN29" s="56"/>
      <c r="CZO29" s="56"/>
      <c r="CZP29" s="56"/>
      <c r="CZQ29" s="56"/>
      <c r="CZR29" s="56"/>
      <c r="CZS29" s="56"/>
      <c r="CZT29" s="56"/>
      <c r="CZU29" s="56"/>
      <c r="CZV29" s="56"/>
      <c r="CZW29" s="56"/>
      <c r="CZX29" s="56"/>
      <c r="CZY29" s="56"/>
      <c r="CZZ29" s="56"/>
      <c r="DAA29" s="56"/>
      <c r="DAB29" s="56"/>
      <c r="DAC29" s="56"/>
      <c r="DAD29" s="56"/>
      <c r="DAE29" s="56"/>
      <c r="DAF29" s="56"/>
      <c r="DAG29" s="56"/>
      <c r="DAH29" s="56"/>
      <c r="DAI29" s="56"/>
      <c r="DAJ29" s="56"/>
      <c r="DAK29" s="56"/>
      <c r="DAL29" s="56"/>
      <c r="DAM29" s="56"/>
      <c r="DAN29" s="56"/>
      <c r="DAO29" s="56"/>
      <c r="DAP29" s="56"/>
      <c r="DAQ29" s="56"/>
      <c r="DAR29" s="56"/>
      <c r="DAS29" s="56"/>
      <c r="DAT29" s="56"/>
      <c r="DAU29" s="56"/>
      <c r="DAV29" s="56"/>
      <c r="DAW29" s="56"/>
      <c r="DAX29" s="56"/>
      <c r="DAY29" s="56"/>
      <c r="DAZ29" s="56"/>
      <c r="DBA29" s="56"/>
      <c r="DBB29" s="56"/>
      <c r="DBC29" s="56"/>
      <c r="DBD29" s="56"/>
      <c r="DBE29" s="56"/>
      <c r="DBF29" s="56"/>
      <c r="DBG29" s="56"/>
      <c r="DBH29" s="56"/>
      <c r="DBI29" s="56"/>
      <c r="DBJ29" s="56"/>
      <c r="DBK29" s="56"/>
      <c r="DBL29" s="56"/>
      <c r="DBM29" s="56"/>
      <c r="DBN29" s="56"/>
      <c r="DBO29" s="56"/>
      <c r="DBP29" s="56"/>
      <c r="DBQ29" s="56"/>
      <c r="DBR29" s="56"/>
      <c r="DBS29" s="56"/>
      <c r="DBT29" s="56"/>
      <c r="DBU29" s="56"/>
      <c r="DBV29" s="56"/>
      <c r="DBW29" s="56"/>
      <c r="DBX29" s="56"/>
      <c r="DBY29" s="56"/>
      <c r="DBZ29" s="56"/>
      <c r="DCA29" s="56"/>
      <c r="DCB29" s="56"/>
      <c r="DCC29" s="56"/>
      <c r="DCD29" s="56"/>
      <c r="DCE29" s="56"/>
      <c r="DCF29" s="56"/>
      <c r="DCG29" s="56"/>
      <c r="DCH29" s="56"/>
      <c r="DCI29" s="56"/>
      <c r="DCJ29" s="56"/>
      <c r="DCK29" s="56"/>
      <c r="DCL29" s="56"/>
      <c r="DCM29" s="56"/>
      <c r="DCN29" s="56"/>
      <c r="DCO29" s="56"/>
      <c r="DCP29" s="56"/>
      <c r="DCQ29" s="56"/>
      <c r="DCR29" s="56"/>
      <c r="DCS29" s="56"/>
      <c r="DCT29" s="56"/>
      <c r="DCU29" s="56"/>
      <c r="DCV29" s="56"/>
      <c r="DCW29" s="56"/>
      <c r="DCX29" s="56"/>
      <c r="DCY29" s="56"/>
      <c r="DCZ29" s="56"/>
      <c r="DDA29" s="56"/>
      <c r="DDB29" s="56"/>
      <c r="DDC29" s="56"/>
      <c r="DDD29" s="56"/>
      <c r="DDE29" s="56"/>
      <c r="DDF29" s="56"/>
      <c r="DDG29" s="56"/>
      <c r="DDH29" s="56"/>
      <c r="DDI29" s="56"/>
      <c r="DDJ29" s="56"/>
      <c r="DDK29" s="56"/>
      <c r="DDL29" s="56"/>
      <c r="DDM29" s="56"/>
      <c r="DDN29" s="56"/>
      <c r="DDO29" s="56"/>
      <c r="DDP29" s="56"/>
      <c r="DDQ29" s="56"/>
      <c r="DDR29" s="56"/>
      <c r="DDS29" s="56"/>
      <c r="DDT29" s="56"/>
      <c r="DDU29" s="56"/>
      <c r="DDV29" s="56"/>
      <c r="DDW29" s="56"/>
      <c r="DDX29" s="56"/>
      <c r="DDY29" s="56"/>
      <c r="DDZ29" s="56"/>
      <c r="DEA29" s="56"/>
      <c r="DEB29" s="56"/>
      <c r="DEC29" s="56"/>
      <c r="DED29" s="56"/>
      <c r="DEE29" s="56"/>
      <c r="DEF29" s="56"/>
      <c r="DEG29" s="56"/>
      <c r="DEH29" s="56"/>
      <c r="DEI29" s="56"/>
      <c r="DEJ29" s="56"/>
      <c r="DEK29" s="56"/>
      <c r="DEL29" s="56"/>
      <c r="DEM29" s="56"/>
      <c r="DEN29" s="56"/>
      <c r="DEO29" s="56"/>
      <c r="DEP29" s="56"/>
      <c r="DEQ29" s="56"/>
      <c r="DER29" s="56"/>
      <c r="DES29" s="56"/>
      <c r="DET29" s="56"/>
      <c r="DEU29" s="56"/>
      <c r="DEV29" s="56"/>
      <c r="DEW29" s="56"/>
      <c r="DEX29" s="56"/>
      <c r="DEY29" s="56"/>
      <c r="DEZ29" s="56"/>
      <c r="DFA29" s="56"/>
      <c r="DFB29" s="56"/>
      <c r="DFC29" s="56"/>
      <c r="DFD29" s="56"/>
      <c r="DFE29" s="56"/>
      <c r="DFF29" s="56"/>
      <c r="DFG29" s="56"/>
      <c r="DFH29" s="56"/>
      <c r="DFI29" s="56"/>
      <c r="DFJ29" s="56"/>
      <c r="DFK29" s="56"/>
      <c r="DFL29" s="56"/>
      <c r="DFM29" s="56"/>
      <c r="DFN29" s="56"/>
      <c r="DFO29" s="56"/>
      <c r="DFP29" s="56"/>
      <c r="DFQ29" s="56"/>
      <c r="DFR29" s="56"/>
      <c r="DFS29" s="56"/>
      <c r="DFT29" s="56"/>
      <c r="DFU29" s="56"/>
      <c r="DFV29" s="56"/>
      <c r="DFW29" s="56"/>
      <c r="DFX29" s="56"/>
      <c r="DFY29" s="56"/>
      <c r="DFZ29" s="56"/>
      <c r="DGA29" s="56"/>
      <c r="DGB29" s="56"/>
      <c r="DGC29" s="56"/>
      <c r="DGD29" s="56"/>
      <c r="DGE29" s="56"/>
      <c r="DGF29" s="56"/>
      <c r="DGG29" s="56"/>
      <c r="DGH29" s="56"/>
      <c r="DGI29" s="56"/>
      <c r="DGJ29" s="56"/>
      <c r="DGK29" s="56"/>
      <c r="DGL29" s="56"/>
      <c r="DGM29" s="56"/>
      <c r="DGN29" s="56"/>
      <c r="DGO29" s="56"/>
      <c r="DGP29" s="56"/>
      <c r="DGQ29" s="56"/>
      <c r="DGR29" s="56"/>
      <c r="DGS29" s="56"/>
      <c r="DGT29" s="56"/>
      <c r="DGU29" s="56"/>
      <c r="DGV29" s="56"/>
      <c r="DGW29" s="56"/>
      <c r="DGX29" s="56"/>
      <c r="DGY29" s="56"/>
      <c r="DGZ29" s="56"/>
      <c r="DHA29" s="56"/>
      <c r="DHB29" s="56"/>
      <c r="DHC29" s="56"/>
      <c r="DHD29" s="56"/>
      <c r="DHE29" s="56"/>
      <c r="DHF29" s="56"/>
      <c r="DHG29" s="56"/>
      <c r="DHH29" s="56"/>
      <c r="DHI29" s="56"/>
      <c r="DHJ29" s="56"/>
      <c r="DHK29" s="56"/>
      <c r="DHL29" s="56"/>
      <c r="DHM29" s="56"/>
      <c r="DHN29" s="56"/>
      <c r="DHO29" s="56"/>
      <c r="DHP29" s="56"/>
      <c r="DHQ29" s="56"/>
      <c r="DHR29" s="56"/>
      <c r="DHS29" s="56"/>
      <c r="DHT29" s="56"/>
      <c r="DHU29" s="56"/>
      <c r="DHV29" s="56"/>
      <c r="DHW29" s="56"/>
      <c r="DHX29" s="56"/>
      <c r="DHY29" s="56"/>
      <c r="DHZ29" s="56"/>
      <c r="DIA29" s="56"/>
      <c r="DIB29" s="56"/>
      <c r="DIC29" s="56"/>
      <c r="DID29" s="56"/>
      <c r="DIE29" s="56"/>
      <c r="DIF29" s="56"/>
      <c r="DIG29" s="56"/>
      <c r="DIH29" s="56"/>
      <c r="DII29" s="56"/>
      <c r="DIJ29" s="56"/>
      <c r="DIK29" s="56"/>
      <c r="DIL29" s="56"/>
      <c r="DIM29" s="56"/>
      <c r="DIN29" s="56"/>
      <c r="DIO29" s="56"/>
      <c r="DIP29" s="56"/>
      <c r="DIQ29" s="56"/>
      <c r="DIR29" s="56"/>
      <c r="DIS29" s="56"/>
      <c r="DIT29" s="56"/>
      <c r="DIU29" s="56"/>
      <c r="DIV29" s="56"/>
      <c r="DIW29" s="56"/>
      <c r="DIX29" s="56"/>
      <c r="DIY29" s="56"/>
      <c r="DIZ29" s="56"/>
      <c r="DJA29" s="56"/>
      <c r="DJB29" s="56"/>
      <c r="DJC29" s="56"/>
      <c r="DJD29" s="56"/>
      <c r="DJE29" s="56"/>
      <c r="DJF29" s="56"/>
      <c r="DJG29" s="56"/>
      <c r="DJH29" s="56"/>
      <c r="DJI29" s="56"/>
      <c r="DJJ29" s="56"/>
      <c r="DJK29" s="56"/>
      <c r="DJL29" s="56"/>
      <c r="DJM29" s="56"/>
      <c r="DJN29" s="56"/>
      <c r="DJO29" s="56"/>
      <c r="DJP29" s="56"/>
      <c r="DJQ29" s="56"/>
      <c r="DJR29" s="56"/>
      <c r="DJS29" s="56"/>
      <c r="DJT29" s="56"/>
      <c r="DJU29" s="56"/>
      <c r="DJV29" s="56"/>
      <c r="DJW29" s="56"/>
      <c r="DJX29" s="56"/>
      <c r="DJY29" s="56"/>
      <c r="DJZ29" s="56"/>
      <c r="DKA29" s="56"/>
      <c r="DKB29" s="56"/>
      <c r="DKC29" s="56"/>
      <c r="DKD29" s="56"/>
      <c r="DKE29" s="56"/>
      <c r="DKF29" s="56"/>
      <c r="DKG29" s="56"/>
      <c r="DKH29" s="56"/>
      <c r="DKI29" s="56"/>
      <c r="DKJ29" s="56"/>
      <c r="DKK29" s="56"/>
      <c r="DKL29" s="56"/>
      <c r="DKM29" s="56"/>
      <c r="DKN29" s="56"/>
      <c r="DKO29" s="56"/>
      <c r="DKP29" s="56"/>
      <c r="DKQ29" s="56"/>
      <c r="DKR29" s="56"/>
      <c r="DKS29" s="56"/>
      <c r="DKT29" s="56"/>
      <c r="DKU29" s="56"/>
      <c r="DKV29" s="56"/>
      <c r="DKW29" s="56"/>
      <c r="DKX29" s="56"/>
      <c r="DKY29" s="56"/>
      <c r="DKZ29" s="56"/>
      <c r="DLA29" s="56"/>
      <c r="DLB29" s="56"/>
      <c r="DLC29" s="56"/>
      <c r="DLD29" s="56"/>
      <c r="DLE29" s="56"/>
      <c r="DLF29" s="56"/>
      <c r="DLG29" s="56"/>
      <c r="DLH29" s="56"/>
      <c r="DLI29" s="56"/>
      <c r="DLJ29" s="56"/>
      <c r="DLK29" s="56"/>
      <c r="DLL29" s="56"/>
      <c r="DLM29" s="56"/>
      <c r="DLN29" s="56"/>
      <c r="DLO29" s="56"/>
      <c r="DLP29" s="56"/>
      <c r="DLQ29" s="56"/>
      <c r="DLR29" s="56"/>
      <c r="DLS29" s="56"/>
      <c r="DLT29" s="56"/>
      <c r="DLU29" s="56"/>
      <c r="DLV29" s="56"/>
      <c r="DLW29" s="56"/>
      <c r="DLX29" s="56"/>
      <c r="DLY29" s="56"/>
      <c r="DLZ29" s="56"/>
      <c r="DMA29" s="56"/>
      <c r="DMB29" s="56"/>
      <c r="DMC29" s="56"/>
      <c r="DMD29" s="56"/>
      <c r="DME29" s="56"/>
      <c r="DMF29" s="56"/>
      <c r="DMG29" s="56"/>
      <c r="DMH29" s="56"/>
      <c r="DMI29" s="56"/>
      <c r="DMJ29" s="56"/>
      <c r="DMK29" s="56"/>
      <c r="DML29" s="56"/>
      <c r="DMM29" s="56"/>
      <c r="DMN29" s="56"/>
      <c r="DMO29" s="56"/>
      <c r="DMP29" s="56"/>
      <c r="DMQ29" s="56"/>
      <c r="DMR29" s="56"/>
      <c r="DMS29" s="56"/>
      <c r="DMT29" s="56"/>
      <c r="DMU29" s="56"/>
      <c r="DMV29" s="56"/>
      <c r="DMW29" s="56"/>
      <c r="DMX29" s="56"/>
      <c r="DMY29" s="56"/>
      <c r="DMZ29" s="56"/>
      <c r="DNA29" s="56"/>
      <c r="DNB29" s="56"/>
      <c r="DNC29" s="56"/>
      <c r="DND29" s="56"/>
      <c r="DNE29" s="56"/>
      <c r="DNF29" s="56"/>
      <c r="DNG29" s="56"/>
      <c r="DNH29" s="56"/>
      <c r="DNI29" s="56"/>
      <c r="DNJ29" s="56"/>
      <c r="DNK29" s="56"/>
      <c r="DNL29" s="56"/>
      <c r="DNM29" s="56"/>
      <c r="DNN29" s="56"/>
      <c r="DNO29" s="56"/>
      <c r="DNP29" s="56"/>
      <c r="DNQ29" s="56"/>
      <c r="DNR29" s="56"/>
      <c r="DNS29" s="56"/>
      <c r="DNT29" s="56"/>
      <c r="DNU29" s="56"/>
      <c r="DNV29" s="56"/>
      <c r="DNW29" s="56"/>
      <c r="DNX29" s="56"/>
      <c r="DNY29" s="56"/>
      <c r="DNZ29" s="56"/>
      <c r="DOA29" s="56"/>
      <c r="DOB29" s="56"/>
      <c r="DOC29" s="56"/>
      <c r="DOD29" s="56"/>
      <c r="DOE29" s="56"/>
      <c r="DOF29" s="56"/>
      <c r="DOG29" s="56"/>
      <c r="DOH29" s="56"/>
      <c r="DOI29" s="56"/>
      <c r="DOJ29" s="56"/>
      <c r="DOK29" s="56"/>
      <c r="DOL29" s="56"/>
      <c r="DOM29" s="56"/>
      <c r="DON29" s="56"/>
      <c r="DOO29" s="56"/>
      <c r="DOP29" s="56"/>
      <c r="DOQ29" s="56"/>
      <c r="DOR29" s="56"/>
      <c r="DOS29" s="56"/>
      <c r="DOT29" s="56"/>
      <c r="DOU29" s="56"/>
      <c r="DOV29" s="56"/>
      <c r="DOW29" s="56"/>
      <c r="DOX29" s="56"/>
      <c r="DOY29" s="56"/>
      <c r="DOZ29" s="56"/>
      <c r="DPA29" s="56"/>
      <c r="DPB29" s="56"/>
      <c r="DPC29" s="56"/>
      <c r="DPD29" s="56"/>
      <c r="DPE29" s="56"/>
      <c r="DPF29" s="56"/>
      <c r="DPG29" s="56"/>
      <c r="DPH29" s="56"/>
      <c r="DPI29" s="56"/>
      <c r="DPJ29" s="56"/>
      <c r="DPK29" s="56"/>
      <c r="DPL29" s="56"/>
      <c r="DPM29" s="56"/>
      <c r="DPN29" s="56"/>
      <c r="DPO29" s="56"/>
      <c r="DPP29" s="56"/>
      <c r="DPQ29" s="56"/>
      <c r="DPR29" s="56"/>
      <c r="DPS29" s="56"/>
      <c r="DPT29" s="56"/>
      <c r="DPU29" s="56"/>
      <c r="DPV29" s="56"/>
      <c r="DPW29" s="56"/>
      <c r="DPX29" s="56"/>
      <c r="DPY29" s="56"/>
      <c r="DPZ29" s="56"/>
      <c r="DQA29" s="56"/>
      <c r="DQB29" s="56"/>
      <c r="DQC29" s="56"/>
      <c r="DQD29" s="56"/>
      <c r="DQE29" s="56"/>
      <c r="DQF29" s="56"/>
      <c r="DQG29" s="56"/>
      <c r="DQH29" s="56"/>
      <c r="DQI29" s="56"/>
      <c r="DQJ29" s="56"/>
      <c r="DQK29" s="56"/>
      <c r="DQL29" s="56"/>
      <c r="DQM29" s="56"/>
      <c r="DQN29" s="56"/>
      <c r="DQO29" s="56"/>
      <c r="DQP29" s="56"/>
      <c r="DQQ29" s="56"/>
      <c r="DQR29" s="56"/>
      <c r="DQS29" s="56"/>
      <c r="DQT29" s="56"/>
      <c r="DQU29" s="56"/>
      <c r="DQV29" s="56"/>
      <c r="DQW29" s="56"/>
      <c r="DQX29" s="56"/>
      <c r="DQY29" s="56"/>
      <c r="DQZ29" s="56"/>
      <c r="DRA29" s="56"/>
      <c r="DRB29" s="56"/>
      <c r="DRC29" s="56"/>
      <c r="DRD29" s="56"/>
      <c r="DRE29" s="56"/>
      <c r="DRF29" s="56"/>
      <c r="DRG29" s="56"/>
      <c r="DRH29" s="56"/>
      <c r="DRI29" s="56"/>
      <c r="DRJ29" s="56"/>
      <c r="DRK29" s="56"/>
      <c r="DRL29" s="56"/>
      <c r="DRM29" s="56"/>
      <c r="DRN29" s="56"/>
      <c r="DRO29" s="56"/>
      <c r="DRP29" s="56"/>
      <c r="DRQ29" s="56"/>
      <c r="DRR29" s="56"/>
      <c r="DRS29" s="56"/>
      <c r="DRT29" s="56"/>
      <c r="DRU29" s="56"/>
      <c r="DRV29" s="56"/>
      <c r="DRW29" s="56"/>
      <c r="DRX29" s="56"/>
      <c r="DRY29" s="56"/>
      <c r="DRZ29" s="56"/>
      <c r="DSA29" s="56"/>
      <c r="DSB29" s="56"/>
      <c r="DSC29" s="56"/>
      <c r="DSD29" s="56"/>
      <c r="DSE29" s="56"/>
      <c r="DSF29" s="56"/>
      <c r="DSG29" s="56"/>
      <c r="DSH29" s="56"/>
      <c r="DSI29" s="56"/>
      <c r="DSJ29" s="56"/>
      <c r="DSK29" s="56"/>
      <c r="DSL29" s="56"/>
      <c r="DSM29" s="56"/>
      <c r="DSN29" s="56"/>
      <c r="DSO29" s="56"/>
      <c r="DSP29" s="56"/>
      <c r="DSQ29" s="56"/>
      <c r="DSR29" s="56"/>
      <c r="DSS29" s="56"/>
      <c r="DST29" s="56"/>
      <c r="DSU29" s="56"/>
      <c r="DSV29" s="56"/>
      <c r="DSW29" s="56"/>
      <c r="DSX29" s="56"/>
      <c r="DSY29" s="56"/>
      <c r="DSZ29" s="56"/>
      <c r="DTA29" s="56"/>
      <c r="DTB29" s="56"/>
      <c r="DTC29" s="56"/>
      <c r="DTD29" s="56"/>
      <c r="DTE29" s="56"/>
      <c r="DTF29" s="56"/>
      <c r="DTG29" s="56"/>
      <c r="DTH29" s="56"/>
      <c r="DTI29" s="56"/>
      <c r="DTJ29" s="56"/>
      <c r="DTK29" s="56"/>
      <c r="DTL29" s="56"/>
      <c r="DTM29" s="56"/>
      <c r="DTN29" s="56"/>
      <c r="DTO29" s="56"/>
      <c r="DTP29" s="56"/>
      <c r="DTQ29" s="56"/>
      <c r="DTR29" s="56"/>
      <c r="DTS29" s="56"/>
      <c r="DTT29" s="56"/>
      <c r="DTU29" s="56"/>
      <c r="DTV29" s="56"/>
      <c r="DTW29" s="56"/>
      <c r="DTX29" s="56"/>
      <c r="DTY29" s="56"/>
      <c r="DTZ29" s="56"/>
      <c r="DUA29" s="56"/>
      <c r="DUB29" s="56"/>
      <c r="DUC29" s="56"/>
      <c r="DUD29" s="56"/>
      <c r="DUE29" s="56"/>
      <c r="DUF29" s="56"/>
      <c r="DUG29" s="56"/>
      <c r="DUH29" s="56"/>
      <c r="DUI29" s="56"/>
      <c r="DUJ29" s="56"/>
      <c r="DUK29" s="56"/>
      <c r="DUL29" s="56"/>
      <c r="DUM29" s="56"/>
      <c r="DUN29" s="56"/>
      <c r="DUO29" s="56"/>
      <c r="DUP29" s="56"/>
      <c r="DUQ29" s="56"/>
      <c r="DUR29" s="56"/>
      <c r="DUS29" s="56"/>
      <c r="DUT29" s="56"/>
      <c r="DUU29" s="56"/>
      <c r="DUV29" s="56"/>
      <c r="DUW29" s="56"/>
      <c r="DUX29" s="56"/>
      <c r="DUY29" s="56"/>
      <c r="DUZ29" s="56"/>
      <c r="DVA29" s="56"/>
      <c r="DVB29" s="56"/>
      <c r="DVC29" s="56"/>
      <c r="DVD29" s="56"/>
      <c r="DVE29" s="56"/>
      <c r="DVF29" s="56"/>
      <c r="DVG29" s="56"/>
      <c r="DVH29" s="56"/>
      <c r="DVI29" s="56"/>
      <c r="DVJ29" s="56"/>
      <c r="DVK29" s="56"/>
      <c r="DVL29" s="56"/>
      <c r="DVM29" s="56"/>
      <c r="DVN29" s="56"/>
      <c r="DVO29" s="56"/>
      <c r="DVP29" s="56"/>
      <c r="DVQ29" s="56"/>
      <c r="DVR29" s="56"/>
      <c r="DVS29" s="56"/>
      <c r="DVT29" s="56"/>
      <c r="DVU29" s="56"/>
      <c r="DVV29" s="56"/>
      <c r="DVW29" s="56"/>
      <c r="DVX29" s="56"/>
      <c r="DVY29" s="56"/>
      <c r="DVZ29" s="56"/>
      <c r="DWA29" s="56"/>
      <c r="DWB29" s="56"/>
      <c r="DWC29" s="56"/>
      <c r="DWD29" s="56"/>
      <c r="DWE29" s="56"/>
      <c r="DWF29" s="56"/>
      <c r="DWG29" s="56"/>
      <c r="DWH29" s="56"/>
      <c r="DWI29" s="56"/>
      <c r="DWJ29" s="56"/>
      <c r="DWK29" s="56"/>
      <c r="DWL29" s="56"/>
      <c r="DWM29" s="56"/>
      <c r="DWN29" s="56"/>
      <c r="DWO29" s="56"/>
      <c r="DWP29" s="56"/>
      <c r="DWQ29" s="56"/>
      <c r="DWR29" s="56"/>
      <c r="DWS29" s="56"/>
      <c r="DWT29" s="56"/>
      <c r="DWU29" s="56"/>
      <c r="DWV29" s="56"/>
      <c r="DWW29" s="56"/>
      <c r="DWX29" s="56"/>
      <c r="DWY29" s="56"/>
      <c r="DWZ29" s="56"/>
      <c r="DXA29" s="56"/>
      <c r="DXB29" s="56"/>
      <c r="DXC29" s="56"/>
      <c r="DXD29" s="56"/>
      <c r="DXE29" s="56"/>
      <c r="DXF29" s="56"/>
      <c r="DXG29" s="56"/>
      <c r="DXH29" s="56"/>
      <c r="DXI29" s="56"/>
      <c r="DXJ29" s="56"/>
      <c r="DXK29" s="56"/>
      <c r="DXL29" s="56"/>
      <c r="DXM29" s="56"/>
      <c r="DXN29" s="56"/>
      <c r="DXO29" s="56"/>
      <c r="DXP29" s="56"/>
      <c r="DXQ29" s="56"/>
      <c r="DXR29" s="56"/>
      <c r="DXS29" s="56"/>
      <c r="DXT29" s="56"/>
      <c r="DXU29" s="56"/>
      <c r="DXV29" s="56"/>
      <c r="DXW29" s="56"/>
      <c r="DXX29" s="56"/>
      <c r="DXY29" s="56"/>
      <c r="DXZ29" s="56"/>
      <c r="DYA29" s="56"/>
      <c r="DYB29" s="56"/>
      <c r="DYC29" s="56"/>
      <c r="DYD29" s="56"/>
      <c r="DYE29" s="56"/>
      <c r="DYF29" s="56"/>
      <c r="DYG29" s="56"/>
      <c r="DYH29" s="56"/>
      <c r="DYI29" s="56"/>
      <c r="DYJ29" s="56"/>
      <c r="DYK29" s="56"/>
      <c r="DYL29" s="56"/>
      <c r="DYM29" s="56"/>
      <c r="DYN29" s="56"/>
      <c r="DYO29" s="56"/>
      <c r="DYP29" s="56"/>
      <c r="DYQ29" s="56"/>
      <c r="DYR29" s="56"/>
      <c r="DYS29" s="56"/>
      <c r="DYT29" s="56"/>
      <c r="DYU29" s="56"/>
      <c r="DYV29" s="56"/>
      <c r="DYW29" s="56"/>
      <c r="DYX29" s="56"/>
      <c r="DYY29" s="56"/>
      <c r="DYZ29" s="56"/>
      <c r="DZA29" s="56"/>
      <c r="DZB29" s="56"/>
      <c r="DZC29" s="56"/>
      <c r="DZD29" s="56"/>
      <c r="DZE29" s="56"/>
      <c r="DZF29" s="56"/>
      <c r="DZG29" s="56"/>
      <c r="DZH29" s="56"/>
      <c r="DZI29" s="56"/>
      <c r="DZJ29" s="56"/>
      <c r="DZK29" s="56"/>
      <c r="DZL29" s="56"/>
      <c r="DZM29" s="56"/>
      <c r="DZN29" s="56"/>
      <c r="DZO29" s="56"/>
      <c r="DZP29" s="56"/>
      <c r="DZQ29" s="56"/>
      <c r="DZR29" s="56"/>
      <c r="DZS29" s="56"/>
      <c r="DZT29" s="56"/>
      <c r="DZU29" s="56"/>
      <c r="DZV29" s="56"/>
      <c r="DZW29" s="56"/>
      <c r="DZX29" s="56"/>
      <c r="DZY29" s="56"/>
      <c r="DZZ29" s="56"/>
      <c r="EAA29" s="56"/>
      <c r="EAB29" s="56"/>
      <c r="EAC29" s="56"/>
      <c r="EAD29" s="56"/>
      <c r="EAE29" s="56"/>
      <c r="EAF29" s="56"/>
      <c r="EAG29" s="56"/>
      <c r="EAH29" s="56"/>
      <c r="EAI29" s="56"/>
      <c r="EAJ29" s="56"/>
      <c r="EAK29" s="56"/>
      <c r="EAL29" s="56"/>
      <c r="EAM29" s="56"/>
      <c r="EAN29" s="56"/>
      <c r="EAO29" s="56"/>
      <c r="EAP29" s="56"/>
      <c r="EAQ29" s="56"/>
      <c r="EAR29" s="56"/>
      <c r="EAS29" s="56"/>
      <c r="EAT29" s="56"/>
      <c r="EAU29" s="56"/>
      <c r="EAV29" s="56"/>
      <c r="EAW29" s="56"/>
      <c r="EAX29" s="56"/>
      <c r="EAY29" s="56"/>
      <c r="EAZ29" s="56"/>
      <c r="EBA29" s="56"/>
      <c r="EBB29" s="56"/>
      <c r="EBC29" s="56"/>
      <c r="EBD29" s="56"/>
      <c r="EBE29" s="56"/>
      <c r="EBF29" s="56"/>
      <c r="EBG29" s="56"/>
      <c r="EBH29" s="56"/>
      <c r="EBI29" s="56"/>
      <c r="EBJ29" s="56"/>
      <c r="EBK29" s="56"/>
      <c r="EBL29" s="56"/>
      <c r="EBM29" s="56"/>
      <c r="EBN29" s="56"/>
      <c r="EBO29" s="56"/>
      <c r="EBP29" s="56"/>
      <c r="EBQ29" s="56"/>
      <c r="EBR29" s="56"/>
      <c r="EBS29" s="56"/>
      <c r="EBT29" s="56"/>
      <c r="EBU29" s="56"/>
      <c r="EBV29" s="56"/>
      <c r="EBW29" s="56"/>
      <c r="EBX29" s="56"/>
      <c r="EBY29" s="56"/>
      <c r="EBZ29" s="56"/>
      <c r="ECA29" s="56"/>
      <c r="ECB29" s="56"/>
      <c r="ECC29" s="56"/>
      <c r="ECD29" s="56"/>
      <c r="ECE29" s="56"/>
      <c r="ECF29" s="56"/>
      <c r="ECG29" s="56"/>
      <c r="ECH29" s="56"/>
      <c r="ECI29" s="56"/>
      <c r="ECJ29" s="56"/>
      <c r="ECK29" s="56"/>
      <c r="ECL29" s="56"/>
      <c r="ECM29" s="56"/>
      <c r="ECN29" s="56"/>
      <c r="ECO29" s="56"/>
      <c r="ECP29" s="56"/>
      <c r="ECQ29" s="56"/>
      <c r="ECR29" s="56"/>
      <c r="ECS29" s="56"/>
      <c r="ECT29" s="56"/>
      <c r="ECU29" s="56"/>
      <c r="ECV29" s="56"/>
      <c r="ECW29" s="56"/>
      <c r="ECX29" s="56"/>
      <c r="ECY29" s="56"/>
      <c r="ECZ29" s="56"/>
      <c r="EDA29" s="56"/>
      <c r="EDB29" s="56"/>
      <c r="EDC29" s="56"/>
      <c r="EDD29" s="56"/>
      <c r="EDE29" s="56"/>
      <c r="EDF29" s="56"/>
      <c r="EDG29" s="56"/>
      <c r="EDH29" s="56"/>
      <c r="EDI29" s="56"/>
      <c r="EDJ29" s="56"/>
      <c r="EDK29" s="56"/>
      <c r="EDL29" s="56"/>
      <c r="EDM29" s="56"/>
      <c r="EDN29" s="56"/>
      <c r="EDO29" s="56"/>
      <c r="EDP29" s="56"/>
      <c r="EDQ29" s="56"/>
      <c r="EDR29" s="56"/>
      <c r="EDS29" s="56"/>
      <c r="EDT29" s="56"/>
      <c r="EDU29" s="56"/>
      <c r="EDV29" s="56"/>
      <c r="EDW29" s="56"/>
      <c r="EDX29" s="56"/>
      <c r="EDY29" s="56"/>
      <c r="EDZ29" s="56"/>
      <c r="EEA29" s="56"/>
      <c r="EEB29" s="56"/>
      <c r="EEC29" s="56"/>
      <c r="EED29" s="56"/>
      <c r="EEE29" s="56"/>
      <c r="EEF29" s="56"/>
      <c r="EEG29" s="56"/>
      <c r="EEH29" s="56"/>
      <c r="EEI29" s="56"/>
      <c r="EEJ29" s="56"/>
      <c r="EEK29" s="56"/>
      <c r="EEL29" s="56"/>
      <c r="EEM29" s="56"/>
      <c r="EEN29" s="56"/>
      <c r="EEO29" s="56"/>
      <c r="EEP29" s="56"/>
      <c r="EEQ29" s="56"/>
      <c r="EER29" s="56"/>
      <c r="EES29" s="56"/>
      <c r="EET29" s="56"/>
      <c r="EEU29" s="56"/>
      <c r="EEV29" s="56"/>
      <c r="EEW29" s="56"/>
      <c r="EEX29" s="56"/>
      <c r="EEY29" s="56"/>
      <c r="EEZ29" s="56"/>
      <c r="EFA29" s="56"/>
      <c r="EFB29" s="56"/>
      <c r="EFC29" s="56"/>
      <c r="EFD29" s="56"/>
      <c r="EFE29" s="56"/>
      <c r="EFF29" s="56"/>
      <c r="EFG29" s="56"/>
      <c r="EFH29" s="56"/>
      <c r="EFI29" s="56"/>
      <c r="EFJ29" s="56"/>
      <c r="EFK29" s="56"/>
      <c r="EFL29" s="56"/>
      <c r="EFM29" s="56"/>
      <c r="EFN29" s="56"/>
      <c r="EFO29" s="56"/>
      <c r="EFP29" s="56"/>
      <c r="EFQ29" s="56"/>
      <c r="EFR29" s="56"/>
      <c r="EFS29" s="56"/>
      <c r="EFT29" s="56"/>
      <c r="EFU29" s="56"/>
      <c r="EFV29" s="56"/>
      <c r="EFW29" s="56"/>
      <c r="EFX29" s="56"/>
      <c r="EFY29" s="56"/>
      <c r="EFZ29" s="56"/>
      <c r="EGA29" s="56"/>
      <c r="EGB29" s="56"/>
      <c r="EGC29" s="56"/>
      <c r="EGD29" s="56"/>
      <c r="EGE29" s="56"/>
      <c r="EGF29" s="56"/>
      <c r="EGG29" s="56"/>
      <c r="EGH29" s="56"/>
      <c r="EGI29" s="56"/>
      <c r="EGJ29" s="56"/>
      <c r="EGK29" s="56"/>
      <c r="EGL29" s="56"/>
      <c r="EGM29" s="56"/>
      <c r="EGN29" s="56"/>
      <c r="EGO29" s="56"/>
      <c r="EGP29" s="56"/>
      <c r="EGQ29" s="56"/>
      <c r="EGR29" s="56"/>
      <c r="EGS29" s="56"/>
      <c r="EGT29" s="56"/>
      <c r="EGU29" s="56"/>
      <c r="EGV29" s="56"/>
      <c r="EGW29" s="56"/>
      <c r="EGX29" s="56"/>
      <c r="EGY29" s="56"/>
      <c r="EGZ29" s="56"/>
      <c r="EHA29" s="56"/>
      <c r="EHB29" s="56"/>
      <c r="EHC29" s="56"/>
      <c r="EHD29" s="56"/>
      <c r="EHE29" s="56"/>
      <c r="EHF29" s="56"/>
      <c r="EHG29" s="56"/>
      <c r="EHH29" s="56"/>
      <c r="EHI29" s="56"/>
      <c r="EHJ29" s="56"/>
      <c r="EHK29" s="56"/>
      <c r="EHL29" s="56"/>
      <c r="EHM29" s="56"/>
      <c r="EHN29" s="56"/>
      <c r="EHO29" s="56"/>
      <c r="EHP29" s="56"/>
      <c r="EHQ29" s="56"/>
      <c r="EHR29" s="56"/>
      <c r="EHS29" s="56"/>
      <c r="EHT29" s="56"/>
      <c r="EHU29" s="56"/>
      <c r="EHV29" s="56"/>
      <c r="EHW29" s="56"/>
      <c r="EHX29" s="56"/>
      <c r="EHY29" s="56"/>
      <c r="EHZ29" s="56"/>
      <c r="EIA29" s="56"/>
      <c r="EIB29" s="56"/>
      <c r="EIC29" s="56"/>
      <c r="EID29" s="56"/>
      <c r="EIE29" s="56"/>
      <c r="EIF29" s="56"/>
      <c r="EIG29" s="56"/>
      <c r="EIH29" s="56"/>
      <c r="EII29" s="56"/>
      <c r="EIJ29" s="56"/>
      <c r="EIK29" s="56"/>
      <c r="EIL29" s="56"/>
      <c r="EIM29" s="56"/>
      <c r="EIN29" s="56"/>
      <c r="EIO29" s="56"/>
      <c r="EIP29" s="56"/>
      <c r="EIQ29" s="56"/>
      <c r="EIR29" s="56"/>
      <c r="EIS29" s="56"/>
      <c r="EIT29" s="56"/>
      <c r="EIU29" s="56"/>
      <c r="EIV29" s="56"/>
      <c r="EIW29" s="56"/>
      <c r="EIX29" s="56"/>
      <c r="EIY29" s="56"/>
      <c r="EIZ29" s="56"/>
      <c r="EJA29" s="56"/>
      <c r="EJB29" s="56"/>
      <c r="EJC29" s="56"/>
      <c r="EJD29" s="56"/>
      <c r="EJE29" s="56"/>
      <c r="EJF29" s="56"/>
      <c r="EJG29" s="56"/>
      <c r="EJH29" s="56"/>
      <c r="EJI29" s="56"/>
      <c r="EJJ29" s="56"/>
      <c r="EJK29" s="56"/>
      <c r="EJL29" s="56"/>
      <c r="EJM29" s="56"/>
      <c r="EJN29" s="56"/>
      <c r="EJO29" s="56"/>
      <c r="EJP29" s="56"/>
      <c r="EJQ29" s="56"/>
      <c r="EJR29" s="56"/>
      <c r="EJS29" s="56"/>
      <c r="EJT29" s="56"/>
      <c r="EJU29" s="56"/>
      <c r="EJV29" s="56"/>
      <c r="EJW29" s="56"/>
      <c r="EJX29" s="56"/>
      <c r="EJY29" s="56"/>
      <c r="EJZ29" s="56"/>
      <c r="EKA29" s="56"/>
      <c r="EKB29" s="56"/>
      <c r="EKC29" s="56"/>
      <c r="EKD29" s="56"/>
      <c r="EKE29" s="56"/>
      <c r="EKF29" s="56"/>
      <c r="EKG29" s="56"/>
      <c r="EKH29" s="56"/>
      <c r="EKI29" s="56"/>
      <c r="EKJ29" s="56"/>
      <c r="EKK29" s="56"/>
      <c r="EKL29" s="56"/>
      <c r="EKM29" s="56"/>
      <c r="EKN29" s="56"/>
      <c r="EKO29" s="56"/>
      <c r="EKP29" s="56"/>
      <c r="EKQ29" s="56"/>
      <c r="EKR29" s="56"/>
      <c r="EKS29" s="56"/>
      <c r="EKT29" s="56"/>
      <c r="EKU29" s="56"/>
      <c r="EKV29" s="56"/>
      <c r="EKW29" s="56"/>
      <c r="EKX29" s="56"/>
      <c r="EKY29" s="56"/>
      <c r="EKZ29" s="56"/>
      <c r="ELA29" s="56"/>
      <c r="ELB29" s="56"/>
      <c r="ELC29" s="56"/>
      <c r="ELD29" s="56"/>
      <c r="ELE29" s="56"/>
      <c r="ELF29" s="56"/>
      <c r="ELG29" s="56"/>
      <c r="ELH29" s="56"/>
      <c r="ELI29" s="56"/>
      <c r="ELJ29" s="56"/>
      <c r="ELK29" s="56"/>
      <c r="ELL29" s="56"/>
      <c r="ELM29" s="56"/>
      <c r="ELN29" s="56"/>
      <c r="ELO29" s="56"/>
      <c r="ELP29" s="56"/>
      <c r="ELQ29" s="56"/>
      <c r="ELR29" s="56"/>
      <c r="ELS29" s="56"/>
      <c r="ELT29" s="56"/>
      <c r="ELU29" s="56"/>
      <c r="ELV29" s="56"/>
      <c r="ELW29" s="56"/>
      <c r="ELX29" s="56"/>
      <c r="ELY29" s="56"/>
      <c r="ELZ29" s="56"/>
      <c r="EMA29" s="56"/>
      <c r="EMB29" s="56"/>
      <c r="EMC29" s="56"/>
      <c r="EMD29" s="56"/>
      <c r="EME29" s="56"/>
      <c r="EMF29" s="56"/>
      <c r="EMG29" s="56"/>
      <c r="EMH29" s="56"/>
      <c r="EMI29" s="56"/>
      <c r="EMJ29" s="56"/>
      <c r="EMK29" s="56"/>
      <c r="EML29" s="56"/>
      <c r="EMM29" s="56"/>
      <c r="EMN29" s="56"/>
      <c r="EMO29" s="56"/>
      <c r="EMP29" s="56"/>
      <c r="EMQ29" s="56"/>
      <c r="EMR29" s="56"/>
      <c r="EMS29" s="56"/>
      <c r="EMT29" s="56"/>
      <c r="EMU29" s="56"/>
      <c r="EMV29" s="56"/>
      <c r="EMW29" s="56"/>
      <c r="EMX29" s="56"/>
      <c r="EMY29" s="56"/>
      <c r="EMZ29" s="56"/>
      <c r="ENA29" s="56"/>
      <c r="ENB29" s="56"/>
      <c r="ENC29" s="56"/>
      <c r="END29" s="56"/>
      <c r="ENE29" s="56"/>
      <c r="ENF29" s="56"/>
      <c r="ENG29" s="56"/>
      <c r="ENH29" s="56"/>
      <c r="ENI29" s="56"/>
      <c r="ENJ29" s="56"/>
      <c r="ENK29" s="56"/>
      <c r="ENL29" s="56"/>
      <c r="ENM29" s="56"/>
      <c r="ENN29" s="56"/>
      <c r="ENO29" s="56"/>
      <c r="ENP29" s="56"/>
      <c r="ENQ29" s="56"/>
      <c r="ENR29" s="56"/>
      <c r="ENS29" s="56"/>
      <c r="ENT29" s="56"/>
      <c r="ENU29" s="56"/>
      <c r="ENV29" s="56"/>
      <c r="ENW29" s="56"/>
      <c r="ENX29" s="56"/>
      <c r="ENY29" s="56"/>
      <c r="ENZ29" s="56"/>
      <c r="EOA29" s="56"/>
      <c r="EOB29" s="56"/>
      <c r="EOC29" s="56"/>
      <c r="EOD29" s="56"/>
      <c r="EOE29" s="56"/>
      <c r="EOF29" s="56"/>
      <c r="EOG29" s="56"/>
      <c r="EOH29" s="56"/>
      <c r="EOI29" s="56"/>
      <c r="EOJ29" s="56"/>
      <c r="EOK29" s="56"/>
      <c r="EOL29" s="56"/>
      <c r="EOM29" s="56"/>
      <c r="EON29" s="56"/>
      <c r="EOO29" s="56"/>
      <c r="EOP29" s="56"/>
      <c r="EOQ29" s="56"/>
      <c r="EOR29" s="56"/>
      <c r="EOS29" s="56"/>
      <c r="EOT29" s="56"/>
      <c r="EOU29" s="56"/>
      <c r="EOV29" s="56"/>
      <c r="EOW29" s="56"/>
      <c r="EOX29" s="56"/>
      <c r="EOY29" s="56"/>
      <c r="EOZ29" s="56"/>
      <c r="EPA29" s="56"/>
      <c r="EPB29" s="56"/>
      <c r="EPC29" s="56"/>
      <c r="EPD29" s="56"/>
      <c r="EPE29" s="56"/>
      <c r="EPF29" s="56"/>
      <c r="EPG29" s="56"/>
      <c r="EPH29" s="56"/>
      <c r="EPI29" s="56"/>
      <c r="EPJ29" s="56"/>
      <c r="EPK29" s="56"/>
      <c r="EPL29" s="56"/>
      <c r="EPM29" s="56"/>
      <c r="EPN29" s="56"/>
      <c r="EPO29" s="56"/>
      <c r="EPP29" s="56"/>
      <c r="EPQ29" s="56"/>
      <c r="EPR29" s="56"/>
      <c r="EPS29" s="56"/>
      <c r="EPT29" s="56"/>
      <c r="EPU29" s="56"/>
      <c r="EPV29" s="56"/>
      <c r="EPW29" s="56"/>
      <c r="EPX29" s="56"/>
      <c r="EPY29" s="56"/>
      <c r="EPZ29" s="56"/>
      <c r="EQA29" s="56"/>
      <c r="EQB29" s="56"/>
      <c r="EQC29" s="56"/>
      <c r="EQD29" s="56"/>
      <c r="EQE29" s="56"/>
      <c r="EQF29" s="56"/>
      <c r="EQG29" s="56"/>
      <c r="EQH29" s="56"/>
      <c r="EQI29" s="56"/>
      <c r="EQJ29" s="56"/>
      <c r="EQK29" s="56"/>
      <c r="EQL29" s="56"/>
      <c r="EQM29" s="56"/>
      <c r="EQN29" s="56"/>
      <c r="EQO29" s="56"/>
      <c r="EQP29" s="56"/>
      <c r="EQQ29" s="56"/>
      <c r="EQR29" s="56"/>
      <c r="EQS29" s="56"/>
      <c r="EQT29" s="56"/>
      <c r="EQU29" s="56"/>
      <c r="EQV29" s="56"/>
      <c r="EQW29" s="56"/>
      <c r="EQX29" s="56"/>
      <c r="EQY29" s="56"/>
      <c r="EQZ29" s="56"/>
      <c r="ERA29" s="56"/>
      <c r="ERB29" s="56"/>
      <c r="ERC29" s="56"/>
      <c r="ERD29" s="56"/>
      <c r="ERE29" s="56"/>
      <c r="ERF29" s="56"/>
      <c r="ERG29" s="56"/>
      <c r="ERH29" s="56"/>
      <c r="ERI29" s="56"/>
      <c r="ERJ29" s="56"/>
      <c r="ERK29" s="56"/>
      <c r="ERL29" s="56"/>
      <c r="ERM29" s="56"/>
      <c r="ERN29" s="56"/>
      <c r="ERO29" s="56"/>
      <c r="ERP29" s="56"/>
      <c r="ERQ29" s="56"/>
      <c r="ERR29" s="56"/>
      <c r="ERS29" s="56"/>
      <c r="ERT29" s="56"/>
      <c r="ERU29" s="56"/>
      <c r="ERV29" s="56"/>
      <c r="ERW29" s="56"/>
      <c r="ERX29" s="56"/>
      <c r="ERY29" s="56"/>
      <c r="ERZ29" s="56"/>
      <c r="ESA29" s="56"/>
      <c r="ESB29" s="56"/>
      <c r="ESC29" s="56"/>
      <c r="ESD29" s="56"/>
      <c r="ESE29" s="56"/>
      <c r="ESF29" s="56"/>
      <c r="ESG29" s="56"/>
      <c r="ESH29" s="56"/>
      <c r="ESI29" s="56"/>
      <c r="ESJ29" s="56"/>
      <c r="ESK29" s="56"/>
      <c r="ESL29" s="56"/>
      <c r="ESM29" s="56"/>
      <c r="ESN29" s="56"/>
      <c r="ESO29" s="56"/>
      <c r="ESP29" s="56"/>
      <c r="ESQ29" s="56"/>
      <c r="ESR29" s="56"/>
      <c r="ESS29" s="56"/>
      <c r="EST29" s="56"/>
      <c r="ESU29" s="56"/>
      <c r="ESV29" s="56"/>
      <c r="ESW29" s="56"/>
      <c r="ESX29" s="56"/>
      <c r="ESY29" s="56"/>
      <c r="ESZ29" s="56"/>
      <c r="ETA29" s="56"/>
      <c r="ETB29" s="56"/>
      <c r="ETC29" s="56"/>
      <c r="ETD29" s="56"/>
      <c r="ETE29" s="56"/>
      <c r="ETF29" s="56"/>
      <c r="ETG29" s="56"/>
      <c r="ETH29" s="56"/>
      <c r="ETI29" s="56"/>
      <c r="ETJ29" s="56"/>
      <c r="ETK29" s="56"/>
      <c r="ETL29" s="56"/>
      <c r="ETM29" s="56"/>
      <c r="ETN29" s="56"/>
      <c r="ETO29" s="56"/>
      <c r="ETP29" s="56"/>
      <c r="ETQ29" s="56"/>
      <c r="ETR29" s="56"/>
      <c r="ETS29" s="56"/>
      <c r="ETT29" s="56"/>
      <c r="ETU29" s="56"/>
      <c r="ETV29" s="56"/>
      <c r="ETW29" s="56"/>
      <c r="ETX29" s="56"/>
      <c r="ETY29" s="56"/>
      <c r="ETZ29" s="56"/>
      <c r="EUA29" s="56"/>
      <c r="EUB29" s="56"/>
      <c r="EUC29" s="56"/>
      <c r="EUD29" s="56"/>
      <c r="EUE29" s="56"/>
      <c r="EUF29" s="56"/>
      <c r="EUG29" s="56"/>
      <c r="EUH29" s="56"/>
      <c r="EUI29" s="56"/>
      <c r="EUJ29" s="56"/>
      <c r="EUK29" s="56"/>
      <c r="EUL29" s="56"/>
      <c r="EUM29" s="56"/>
      <c r="EUN29" s="56"/>
      <c r="EUO29" s="56"/>
      <c r="EUP29" s="56"/>
      <c r="EUQ29" s="56"/>
      <c r="EUR29" s="56"/>
      <c r="EUS29" s="56"/>
      <c r="EUT29" s="56"/>
      <c r="EUU29" s="56"/>
      <c r="EUV29" s="56"/>
      <c r="EUW29" s="56"/>
      <c r="EUX29" s="56"/>
      <c r="EUY29" s="56"/>
      <c r="EUZ29" s="56"/>
      <c r="EVA29" s="56"/>
      <c r="EVB29" s="56"/>
      <c r="EVC29" s="56"/>
      <c r="EVD29" s="56"/>
      <c r="EVE29" s="56"/>
      <c r="EVF29" s="56"/>
      <c r="EVG29" s="56"/>
      <c r="EVH29" s="56"/>
      <c r="EVI29" s="56"/>
      <c r="EVJ29" s="56"/>
      <c r="EVK29" s="56"/>
      <c r="EVL29" s="56"/>
      <c r="EVM29" s="56"/>
      <c r="EVN29" s="56"/>
      <c r="EVO29" s="56"/>
      <c r="EVP29" s="56"/>
      <c r="EVQ29" s="56"/>
      <c r="EVR29" s="56"/>
      <c r="EVS29" s="56"/>
      <c r="EVT29" s="56"/>
      <c r="EVU29" s="56"/>
      <c r="EVV29" s="56"/>
      <c r="EVW29" s="56"/>
      <c r="EVX29" s="56"/>
      <c r="EVY29" s="56"/>
      <c r="EVZ29" s="56"/>
      <c r="EWA29" s="56"/>
      <c r="EWB29" s="56"/>
      <c r="EWC29" s="56"/>
      <c r="EWD29" s="56"/>
      <c r="EWE29" s="56"/>
      <c r="EWF29" s="56"/>
      <c r="EWG29" s="56"/>
      <c r="EWH29" s="56"/>
      <c r="EWI29" s="56"/>
      <c r="EWJ29" s="56"/>
      <c r="EWK29" s="56"/>
      <c r="EWL29" s="56"/>
      <c r="EWM29" s="56"/>
      <c r="EWN29" s="56"/>
      <c r="EWO29" s="56"/>
      <c r="EWP29" s="56"/>
      <c r="EWQ29" s="56"/>
      <c r="EWR29" s="56"/>
      <c r="EWS29" s="56"/>
      <c r="EWT29" s="56"/>
      <c r="EWU29" s="56"/>
      <c r="EWV29" s="56"/>
      <c r="EWW29" s="56"/>
      <c r="EWX29" s="56"/>
      <c r="EWY29" s="56"/>
      <c r="EWZ29" s="56"/>
      <c r="EXA29" s="56"/>
      <c r="EXB29" s="56"/>
      <c r="EXC29" s="56"/>
      <c r="EXD29" s="56"/>
      <c r="EXE29" s="56"/>
      <c r="EXF29" s="56"/>
      <c r="EXG29" s="56"/>
      <c r="EXH29" s="56"/>
      <c r="EXI29" s="56"/>
      <c r="EXJ29" s="56"/>
      <c r="EXK29" s="56"/>
      <c r="EXL29" s="56"/>
      <c r="EXM29" s="56"/>
      <c r="EXN29" s="56"/>
      <c r="EXO29" s="56"/>
      <c r="EXP29" s="56"/>
      <c r="EXQ29" s="56"/>
      <c r="EXR29" s="56"/>
      <c r="EXS29" s="56"/>
      <c r="EXT29" s="56"/>
      <c r="EXU29" s="56"/>
      <c r="EXV29" s="56"/>
      <c r="EXW29" s="56"/>
      <c r="EXX29" s="56"/>
      <c r="EXY29" s="56"/>
      <c r="EXZ29" s="56"/>
      <c r="EYA29" s="56"/>
      <c r="EYB29" s="56"/>
      <c r="EYC29" s="56"/>
      <c r="EYD29" s="56"/>
      <c r="EYE29" s="56"/>
      <c r="EYF29" s="56"/>
      <c r="EYG29" s="56"/>
      <c r="EYH29" s="56"/>
      <c r="EYI29" s="56"/>
      <c r="EYJ29" s="56"/>
      <c r="EYK29" s="56"/>
      <c r="EYL29" s="56"/>
      <c r="EYM29" s="56"/>
      <c r="EYN29" s="56"/>
      <c r="EYO29" s="56"/>
      <c r="EYP29" s="56"/>
      <c r="EYQ29" s="56"/>
      <c r="EYR29" s="56"/>
      <c r="EYS29" s="56"/>
      <c r="EYT29" s="56"/>
      <c r="EYU29" s="56"/>
      <c r="EYV29" s="56"/>
      <c r="EYW29" s="56"/>
      <c r="EYX29" s="56"/>
      <c r="EYY29" s="56"/>
      <c r="EYZ29" s="56"/>
      <c r="EZA29" s="56"/>
      <c r="EZB29" s="56"/>
      <c r="EZC29" s="56"/>
      <c r="EZD29" s="56"/>
      <c r="EZE29" s="56"/>
      <c r="EZF29" s="56"/>
      <c r="EZG29" s="56"/>
      <c r="EZH29" s="56"/>
      <c r="EZI29" s="56"/>
      <c r="EZJ29" s="56"/>
      <c r="EZK29" s="56"/>
      <c r="EZL29" s="56"/>
      <c r="EZM29" s="56"/>
      <c r="EZN29" s="56"/>
      <c r="EZO29" s="56"/>
      <c r="EZP29" s="56"/>
      <c r="EZQ29" s="56"/>
      <c r="EZR29" s="56"/>
      <c r="EZS29" s="56"/>
      <c r="EZT29" s="56"/>
      <c r="EZU29" s="56"/>
      <c r="EZV29" s="56"/>
      <c r="EZW29" s="56"/>
      <c r="EZX29" s="56"/>
      <c r="EZY29" s="56"/>
      <c r="EZZ29" s="56"/>
      <c r="FAA29" s="56"/>
      <c r="FAB29" s="56"/>
      <c r="FAC29" s="56"/>
      <c r="FAD29" s="56"/>
      <c r="FAE29" s="56"/>
      <c r="FAF29" s="56"/>
      <c r="FAG29" s="56"/>
      <c r="FAH29" s="56"/>
      <c r="FAI29" s="56"/>
      <c r="FAJ29" s="56"/>
      <c r="FAK29" s="56"/>
      <c r="FAL29" s="56"/>
      <c r="FAM29" s="56"/>
      <c r="FAN29" s="56"/>
      <c r="FAO29" s="56"/>
      <c r="FAP29" s="56"/>
      <c r="FAQ29" s="56"/>
      <c r="FAR29" s="56"/>
      <c r="FAS29" s="56"/>
      <c r="FAT29" s="56"/>
      <c r="FAU29" s="56"/>
      <c r="FAV29" s="56"/>
      <c r="FAW29" s="56"/>
      <c r="FAX29" s="56"/>
      <c r="FAY29" s="56"/>
      <c r="FAZ29" s="56"/>
      <c r="FBA29" s="56"/>
      <c r="FBB29" s="56"/>
      <c r="FBC29" s="56"/>
      <c r="FBD29" s="56"/>
      <c r="FBE29" s="56"/>
      <c r="FBF29" s="56"/>
      <c r="FBG29" s="56"/>
      <c r="FBH29" s="56"/>
      <c r="FBI29" s="56"/>
      <c r="FBJ29" s="56"/>
      <c r="FBK29" s="56"/>
      <c r="FBL29" s="56"/>
      <c r="FBM29" s="56"/>
      <c r="FBN29" s="56"/>
      <c r="FBO29" s="56"/>
      <c r="FBP29" s="56"/>
      <c r="FBQ29" s="56"/>
      <c r="FBR29" s="56"/>
      <c r="FBS29" s="56"/>
      <c r="FBT29" s="56"/>
      <c r="FBU29" s="56"/>
      <c r="FBV29" s="56"/>
      <c r="FBW29" s="56"/>
      <c r="FBX29" s="56"/>
      <c r="FBY29" s="56"/>
      <c r="FBZ29" s="56"/>
      <c r="FCA29" s="56"/>
      <c r="FCB29" s="56"/>
      <c r="FCC29" s="56"/>
      <c r="FCD29" s="56"/>
      <c r="FCE29" s="56"/>
      <c r="FCF29" s="56"/>
      <c r="FCG29" s="56"/>
      <c r="FCH29" s="56"/>
      <c r="FCI29" s="56"/>
      <c r="FCJ29" s="56"/>
      <c r="FCK29" s="56"/>
      <c r="FCL29" s="56"/>
      <c r="FCM29" s="56"/>
      <c r="FCN29" s="56"/>
      <c r="FCO29" s="56"/>
      <c r="FCP29" s="56"/>
      <c r="FCQ29" s="56"/>
      <c r="FCR29" s="56"/>
      <c r="FCS29" s="56"/>
      <c r="FCT29" s="56"/>
      <c r="FCU29" s="56"/>
      <c r="FCV29" s="56"/>
      <c r="FCW29" s="56"/>
      <c r="FCX29" s="56"/>
      <c r="FCY29" s="56"/>
      <c r="FCZ29" s="56"/>
      <c r="FDA29" s="56"/>
      <c r="FDB29" s="56"/>
      <c r="FDC29" s="56"/>
      <c r="FDD29" s="56"/>
      <c r="FDE29" s="56"/>
      <c r="FDF29" s="56"/>
      <c r="FDG29" s="56"/>
      <c r="FDH29" s="56"/>
      <c r="FDI29" s="56"/>
      <c r="FDJ29" s="56"/>
      <c r="FDK29" s="56"/>
      <c r="FDL29" s="56"/>
      <c r="FDM29" s="56"/>
      <c r="FDN29" s="56"/>
      <c r="FDO29" s="56"/>
      <c r="FDP29" s="56"/>
      <c r="FDQ29" s="56"/>
      <c r="FDR29" s="56"/>
      <c r="FDS29" s="56"/>
      <c r="FDT29" s="56"/>
      <c r="FDU29" s="56"/>
      <c r="FDV29" s="56"/>
      <c r="FDW29" s="56"/>
      <c r="FDX29" s="56"/>
      <c r="FDY29" s="56"/>
      <c r="FDZ29" s="56"/>
      <c r="FEA29" s="56"/>
      <c r="FEB29" s="56"/>
      <c r="FEC29" s="56"/>
      <c r="FED29" s="56"/>
      <c r="FEE29" s="56"/>
      <c r="FEF29" s="56"/>
      <c r="FEG29" s="56"/>
      <c r="FEH29" s="56"/>
      <c r="FEI29" s="56"/>
      <c r="FEJ29" s="56"/>
      <c r="FEK29" s="56"/>
      <c r="FEL29" s="56"/>
      <c r="FEM29" s="56"/>
      <c r="FEN29" s="56"/>
      <c r="FEO29" s="56"/>
      <c r="FEP29" s="56"/>
      <c r="FEQ29" s="56"/>
      <c r="FER29" s="56"/>
      <c r="FES29" s="56"/>
      <c r="FET29" s="56"/>
      <c r="FEU29" s="56"/>
      <c r="FEV29" s="56"/>
      <c r="FEW29" s="56"/>
      <c r="FEX29" s="56"/>
      <c r="FEY29" s="56"/>
      <c r="FEZ29" s="56"/>
      <c r="FFA29" s="56"/>
      <c r="FFB29" s="56"/>
      <c r="FFC29" s="56"/>
      <c r="FFD29" s="56"/>
      <c r="FFE29" s="56"/>
      <c r="FFF29" s="56"/>
      <c r="FFG29" s="56"/>
      <c r="FFH29" s="56"/>
      <c r="FFI29" s="56"/>
      <c r="FFJ29" s="56"/>
      <c r="FFK29" s="56"/>
      <c r="FFL29" s="56"/>
      <c r="FFM29" s="56"/>
      <c r="FFN29" s="56"/>
      <c r="FFO29" s="56"/>
      <c r="FFP29" s="56"/>
      <c r="FFQ29" s="56"/>
      <c r="FFR29" s="56"/>
      <c r="FFS29" s="56"/>
      <c r="FFT29" s="56"/>
      <c r="FFU29" s="56"/>
      <c r="FFV29" s="56"/>
      <c r="FFW29" s="56"/>
      <c r="FFX29" s="56"/>
      <c r="FFY29" s="56"/>
      <c r="FFZ29" s="56"/>
      <c r="FGA29" s="56"/>
      <c r="FGB29" s="56"/>
      <c r="FGC29" s="56"/>
      <c r="FGD29" s="56"/>
      <c r="FGE29" s="56"/>
      <c r="FGF29" s="56"/>
      <c r="FGG29" s="56"/>
      <c r="FGH29" s="56"/>
      <c r="FGI29" s="56"/>
      <c r="FGJ29" s="56"/>
      <c r="FGK29" s="56"/>
      <c r="FGL29" s="56"/>
      <c r="FGM29" s="56"/>
      <c r="FGN29" s="56"/>
      <c r="FGO29" s="56"/>
      <c r="FGP29" s="56"/>
      <c r="FGQ29" s="56"/>
      <c r="FGR29" s="56"/>
      <c r="FGS29" s="56"/>
      <c r="FGT29" s="56"/>
      <c r="FGU29" s="56"/>
      <c r="FGV29" s="56"/>
      <c r="FGW29" s="56"/>
      <c r="FGX29" s="56"/>
      <c r="FGY29" s="56"/>
      <c r="FGZ29" s="56"/>
      <c r="FHA29" s="56"/>
      <c r="FHB29" s="56"/>
      <c r="FHC29" s="56"/>
      <c r="FHD29" s="56"/>
      <c r="FHE29" s="56"/>
      <c r="FHF29" s="56"/>
      <c r="FHG29" s="56"/>
      <c r="FHH29" s="56"/>
      <c r="FHI29" s="56"/>
      <c r="FHJ29" s="56"/>
      <c r="FHK29" s="56"/>
      <c r="FHL29" s="56"/>
      <c r="FHM29" s="56"/>
      <c r="FHN29" s="56"/>
      <c r="FHO29" s="56"/>
      <c r="FHP29" s="56"/>
      <c r="FHQ29" s="56"/>
      <c r="FHR29" s="56"/>
      <c r="FHS29" s="56"/>
      <c r="FHT29" s="56"/>
      <c r="FHU29" s="56"/>
      <c r="FHV29" s="56"/>
      <c r="FHW29" s="56"/>
      <c r="FHX29" s="56"/>
      <c r="FHY29" s="56"/>
      <c r="FHZ29" s="56"/>
      <c r="FIA29" s="56"/>
      <c r="FIB29" s="56"/>
      <c r="FIC29" s="56"/>
      <c r="FID29" s="56"/>
      <c r="FIE29" s="56"/>
      <c r="FIF29" s="56"/>
      <c r="FIG29" s="56"/>
      <c r="FIH29" s="56"/>
      <c r="FII29" s="56"/>
      <c r="FIJ29" s="56"/>
      <c r="FIK29" s="56"/>
      <c r="FIL29" s="56"/>
      <c r="FIM29" s="56"/>
      <c r="FIN29" s="56"/>
      <c r="FIO29" s="56"/>
      <c r="FIP29" s="56"/>
      <c r="FIQ29" s="56"/>
      <c r="FIR29" s="56"/>
      <c r="FIS29" s="56"/>
      <c r="FIT29" s="56"/>
      <c r="FIU29" s="56"/>
      <c r="FIV29" s="56"/>
      <c r="FIW29" s="56"/>
      <c r="FIX29" s="56"/>
      <c r="FIY29" s="56"/>
      <c r="FIZ29" s="56"/>
      <c r="FJA29" s="56"/>
      <c r="FJB29" s="56"/>
      <c r="FJC29" s="56"/>
      <c r="FJD29" s="56"/>
      <c r="FJE29" s="56"/>
      <c r="FJF29" s="56"/>
      <c r="FJG29" s="56"/>
      <c r="FJH29" s="56"/>
      <c r="FJI29" s="56"/>
      <c r="FJJ29" s="56"/>
      <c r="FJK29" s="56"/>
      <c r="FJL29" s="56"/>
      <c r="FJM29" s="56"/>
      <c r="FJN29" s="56"/>
      <c r="FJO29" s="56"/>
      <c r="FJP29" s="56"/>
      <c r="FJQ29" s="56"/>
      <c r="FJR29" s="56"/>
      <c r="FJS29" s="56"/>
      <c r="FJT29" s="56"/>
      <c r="FJU29" s="56"/>
      <c r="FJV29" s="56"/>
      <c r="FJW29" s="56"/>
      <c r="FJX29" s="56"/>
      <c r="FJY29" s="56"/>
      <c r="FJZ29" s="56"/>
      <c r="FKA29" s="56"/>
      <c r="FKB29" s="56"/>
      <c r="FKC29" s="56"/>
      <c r="FKD29" s="56"/>
      <c r="FKE29" s="56"/>
      <c r="FKF29" s="56"/>
      <c r="FKG29" s="56"/>
      <c r="FKH29" s="56"/>
      <c r="FKI29" s="56"/>
      <c r="FKJ29" s="56"/>
      <c r="FKK29" s="56"/>
      <c r="FKL29" s="56"/>
      <c r="FKM29" s="56"/>
      <c r="FKN29" s="56"/>
      <c r="FKO29" s="56"/>
      <c r="FKP29" s="56"/>
      <c r="FKQ29" s="56"/>
      <c r="FKR29" s="56"/>
      <c r="FKS29" s="56"/>
      <c r="FKT29" s="56"/>
      <c r="FKU29" s="56"/>
      <c r="FKV29" s="56"/>
      <c r="FKW29" s="56"/>
      <c r="FKX29" s="56"/>
      <c r="FKY29" s="56"/>
      <c r="FKZ29" s="56"/>
      <c r="FLA29" s="56"/>
      <c r="FLB29" s="56"/>
      <c r="FLC29" s="56"/>
      <c r="FLD29" s="56"/>
      <c r="FLE29" s="56"/>
      <c r="FLF29" s="56"/>
      <c r="FLG29" s="56"/>
      <c r="FLH29" s="56"/>
      <c r="FLI29" s="56"/>
      <c r="FLJ29" s="56"/>
      <c r="FLK29" s="56"/>
      <c r="FLL29" s="56"/>
      <c r="FLM29" s="56"/>
      <c r="FLN29" s="56"/>
      <c r="FLO29" s="56"/>
      <c r="FLP29" s="56"/>
      <c r="FLQ29" s="56"/>
      <c r="FLR29" s="56"/>
      <c r="FLS29" s="56"/>
      <c r="FLT29" s="56"/>
      <c r="FLU29" s="56"/>
      <c r="FLV29" s="56"/>
      <c r="FLW29" s="56"/>
      <c r="FLX29" s="56"/>
      <c r="FLY29" s="56"/>
      <c r="FLZ29" s="56"/>
      <c r="FMA29" s="56"/>
      <c r="FMB29" s="56"/>
      <c r="FMC29" s="56"/>
      <c r="FMD29" s="56"/>
      <c r="FME29" s="56"/>
      <c r="FMF29" s="56"/>
      <c r="FMG29" s="56"/>
      <c r="FMH29" s="56"/>
      <c r="FMI29" s="56"/>
      <c r="FMJ29" s="56"/>
      <c r="FMK29" s="56"/>
      <c r="FML29" s="56"/>
      <c r="FMM29" s="56"/>
      <c r="FMN29" s="56"/>
      <c r="FMO29" s="56"/>
      <c r="FMP29" s="56"/>
      <c r="FMQ29" s="56"/>
      <c r="FMR29" s="56"/>
      <c r="FMS29" s="56"/>
      <c r="FMT29" s="56"/>
      <c r="FMU29" s="56"/>
      <c r="FMV29" s="56"/>
      <c r="FMW29" s="56"/>
      <c r="FMX29" s="56"/>
      <c r="FMY29" s="56"/>
      <c r="FMZ29" s="56"/>
      <c r="FNA29" s="56"/>
      <c r="FNB29" s="56"/>
      <c r="FNC29" s="56"/>
      <c r="FND29" s="56"/>
      <c r="FNE29" s="56"/>
      <c r="FNF29" s="56"/>
      <c r="FNG29" s="56"/>
      <c r="FNH29" s="56"/>
      <c r="FNI29" s="56"/>
      <c r="FNJ29" s="56"/>
      <c r="FNK29" s="56"/>
      <c r="FNL29" s="56"/>
      <c r="FNM29" s="56"/>
      <c r="FNN29" s="56"/>
      <c r="FNO29" s="56"/>
      <c r="FNP29" s="56"/>
      <c r="FNQ29" s="56"/>
      <c r="FNR29" s="56"/>
      <c r="FNS29" s="56"/>
      <c r="FNT29" s="56"/>
      <c r="FNU29" s="56"/>
      <c r="FNV29" s="56"/>
      <c r="FNW29" s="56"/>
      <c r="FNX29" s="56"/>
      <c r="FNY29" s="56"/>
      <c r="FNZ29" s="56"/>
      <c r="FOA29" s="56"/>
      <c r="FOB29" s="56"/>
      <c r="FOC29" s="56"/>
      <c r="FOD29" s="56"/>
      <c r="FOE29" s="56"/>
      <c r="FOF29" s="56"/>
      <c r="FOG29" s="56"/>
      <c r="FOH29" s="56"/>
      <c r="FOI29" s="56"/>
      <c r="FOJ29" s="56"/>
      <c r="FOK29" s="56"/>
      <c r="FOL29" s="56"/>
      <c r="FOM29" s="56"/>
      <c r="FON29" s="56"/>
      <c r="FOO29" s="56"/>
      <c r="FOP29" s="56"/>
      <c r="FOQ29" s="56"/>
      <c r="FOR29" s="56"/>
      <c r="FOS29" s="56"/>
      <c r="FOT29" s="56"/>
      <c r="FOU29" s="56"/>
      <c r="FOV29" s="56"/>
      <c r="FOW29" s="56"/>
      <c r="FOX29" s="56"/>
      <c r="FOY29" s="56"/>
      <c r="FOZ29" s="56"/>
      <c r="FPA29" s="56"/>
      <c r="FPB29" s="56"/>
      <c r="FPC29" s="56"/>
      <c r="FPD29" s="56"/>
      <c r="FPE29" s="56"/>
      <c r="FPF29" s="56"/>
      <c r="FPG29" s="56"/>
      <c r="FPH29" s="56"/>
      <c r="FPI29" s="56"/>
      <c r="FPJ29" s="56"/>
      <c r="FPK29" s="56"/>
      <c r="FPL29" s="56"/>
      <c r="FPM29" s="56"/>
      <c r="FPN29" s="56"/>
      <c r="FPO29" s="56"/>
      <c r="FPP29" s="56"/>
      <c r="FPQ29" s="56"/>
      <c r="FPR29" s="56"/>
      <c r="FPS29" s="56"/>
      <c r="FPT29" s="56"/>
      <c r="FPU29" s="56"/>
      <c r="FPV29" s="56"/>
      <c r="FPW29" s="56"/>
      <c r="FPX29" s="56"/>
      <c r="FPY29" s="56"/>
      <c r="FPZ29" s="56"/>
      <c r="FQA29" s="56"/>
      <c r="FQB29" s="56"/>
      <c r="FQC29" s="56"/>
      <c r="FQD29" s="56"/>
      <c r="FQE29" s="56"/>
      <c r="FQF29" s="56"/>
      <c r="FQG29" s="56"/>
      <c r="FQH29" s="56"/>
      <c r="FQI29" s="56"/>
      <c r="FQJ29" s="56"/>
      <c r="FQK29" s="56"/>
      <c r="FQL29" s="56"/>
      <c r="FQM29" s="56"/>
      <c r="FQN29" s="56"/>
      <c r="FQO29" s="56"/>
      <c r="FQP29" s="56"/>
      <c r="FQQ29" s="56"/>
      <c r="FQR29" s="56"/>
      <c r="FQS29" s="56"/>
      <c r="FQT29" s="56"/>
      <c r="FQU29" s="56"/>
      <c r="FQV29" s="56"/>
      <c r="FQW29" s="56"/>
      <c r="FQX29" s="56"/>
      <c r="FQY29" s="56"/>
      <c r="FQZ29" s="56"/>
      <c r="FRA29" s="56"/>
      <c r="FRB29" s="56"/>
      <c r="FRC29" s="56"/>
      <c r="FRD29" s="56"/>
      <c r="FRE29" s="56"/>
      <c r="FRF29" s="56"/>
      <c r="FRG29" s="56"/>
      <c r="FRH29" s="56"/>
      <c r="FRI29" s="56"/>
      <c r="FRJ29" s="56"/>
      <c r="FRK29" s="56"/>
      <c r="FRL29" s="56"/>
      <c r="FRM29" s="56"/>
      <c r="FRN29" s="56"/>
      <c r="FRO29" s="56"/>
      <c r="FRP29" s="56"/>
      <c r="FRQ29" s="56"/>
      <c r="FRR29" s="56"/>
      <c r="FRS29" s="56"/>
      <c r="FRT29" s="56"/>
      <c r="FRU29" s="56"/>
      <c r="FRV29" s="56"/>
      <c r="FRW29" s="56"/>
      <c r="FRX29" s="56"/>
      <c r="FRY29" s="56"/>
      <c r="FRZ29" s="56"/>
      <c r="FSA29" s="56"/>
      <c r="FSB29" s="56"/>
      <c r="FSC29" s="56"/>
      <c r="FSD29" s="56"/>
      <c r="FSE29" s="56"/>
      <c r="FSF29" s="56"/>
      <c r="FSG29" s="56"/>
      <c r="FSH29" s="56"/>
      <c r="FSI29" s="56"/>
      <c r="FSJ29" s="56"/>
      <c r="FSK29" s="56"/>
      <c r="FSL29" s="56"/>
      <c r="FSM29" s="56"/>
      <c r="FSN29" s="56"/>
      <c r="FSO29" s="56"/>
      <c r="FSP29" s="56"/>
      <c r="FSQ29" s="56"/>
      <c r="FSR29" s="56"/>
      <c r="FSS29" s="56"/>
      <c r="FST29" s="56"/>
      <c r="FSU29" s="56"/>
      <c r="FSV29" s="56"/>
      <c r="FSW29" s="56"/>
      <c r="FSX29" s="56"/>
      <c r="FSY29" s="56"/>
      <c r="FSZ29" s="56"/>
      <c r="FTA29" s="56"/>
      <c r="FTB29" s="56"/>
      <c r="FTC29" s="56"/>
      <c r="FTD29" s="56"/>
      <c r="FTE29" s="56"/>
      <c r="FTF29" s="56"/>
      <c r="FTG29" s="56"/>
      <c r="FTH29" s="56"/>
      <c r="FTI29" s="56"/>
      <c r="FTJ29" s="56"/>
      <c r="FTK29" s="56"/>
      <c r="FTL29" s="56"/>
      <c r="FTM29" s="56"/>
      <c r="FTN29" s="56"/>
      <c r="FTO29" s="56"/>
      <c r="FTP29" s="56"/>
      <c r="FTQ29" s="56"/>
      <c r="FTR29" s="56"/>
      <c r="FTS29" s="56"/>
      <c r="FTT29" s="56"/>
      <c r="FTU29" s="56"/>
      <c r="FTV29" s="56"/>
      <c r="FTW29" s="56"/>
      <c r="FTX29" s="56"/>
      <c r="FTY29" s="56"/>
      <c r="FTZ29" s="56"/>
      <c r="FUA29" s="56"/>
      <c r="FUB29" s="56"/>
      <c r="FUC29" s="56"/>
      <c r="FUD29" s="56"/>
      <c r="FUE29" s="56"/>
      <c r="FUF29" s="56"/>
      <c r="FUG29" s="56"/>
      <c r="FUH29" s="56"/>
      <c r="FUI29" s="56"/>
      <c r="FUJ29" s="56"/>
      <c r="FUK29" s="56"/>
      <c r="FUL29" s="56"/>
      <c r="FUM29" s="56"/>
      <c r="FUN29" s="56"/>
      <c r="FUO29" s="56"/>
      <c r="FUP29" s="56"/>
      <c r="FUQ29" s="56"/>
      <c r="FUR29" s="56"/>
      <c r="FUS29" s="56"/>
      <c r="FUT29" s="56"/>
      <c r="FUU29" s="56"/>
      <c r="FUV29" s="56"/>
      <c r="FUW29" s="56"/>
      <c r="FUX29" s="56"/>
      <c r="FUY29" s="56"/>
      <c r="FUZ29" s="56"/>
      <c r="FVA29" s="56"/>
      <c r="FVB29" s="56"/>
      <c r="FVC29" s="56"/>
      <c r="FVD29" s="56"/>
      <c r="FVE29" s="56"/>
      <c r="FVF29" s="56"/>
      <c r="FVG29" s="56"/>
      <c r="FVH29" s="56"/>
      <c r="FVI29" s="56"/>
      <c r="FVJ29" s="56"/>
      <c r="FVK29" s="56"/>
      <c r="FVL29" s="56"/>
      <c r="FVM29" s="56"/>
      <c r="FVN29" s="56"/>
      <c r="FVO29" s="56"/>
      <c r="FVP29" s="56"/>
      <c r="FVQ29" s="56"/>
      <c r="FVR29" s="56"/>
      <c r="FVS29" s="56"/>
      <c r="FVT29" s="56"/>
      <c r="FVU29" s="56"/>
      <c r="FVV29" s="56"/>
      <c r="FVW29" s="56"/>
      <c r="FVX29" s="56"/>
      <c r="FVY29" s="56"/>
      <c r="FVZ29" s="56"/>
      <c r="FWA29" s="56"/>
      <c r="FWB29" s="56"/>
      <c r="FWC29" s="56"/>
      <c r="FWD29" s="56"/>
      <c r="FWE29" s="56"/>
      <c r="FWF29" s="56"/>
      <c r="FWG29" s="56"/>
      <c r="FWH29" s="56"/>
      <c r="FWI29" s="56"/>
      <c r="FWJ29" s="56"/>
      <c r="FWK29" s="56"/>
      <c r="FWL29" s="56"/>
      <c r="FWM29" s="56"/>
      <c r="FWN29" s="56"/>
      <c r="FWO29" s="56"/>
      <c r="FWP29" s="56"/>
      <c r="FWQ29" s="56"/>
      <c r="FWR29" s="56"/>
      <c r="FWS29" s="56"/>
      <c r="FWT29" s="56"/>
      <c r="FWU29" s="56"/>
      <c r="FWV29" s="56"/>
      <c r="FWW29" s="56"/>
      <c r="FWX29" s="56"/>
      <c r="FWY29" s="56"/>
      <c r="FWZ29" s="56"/>
      <c r="FXA29" s="56"/>
      <c r="FXB29" s="56"/>
      <c r="FXC29" s="56"/>
      <c r="FXD29" s="56"/>
      <c r="FXE29" s="56"/>
      <c r="FXF29" s="56"/>
      <c r="FXG29" s="56"/>
      <c r="FXH29" s="56"/>
      <c r="FXI29" s="56"/>
      <c r="FXJ29" s="56"/>
      <c r="FXK29" s="56"/>
      <c r="FXL29" s="56"/>
      <c r="FXM29" s="56"/>
      <c r="FXN29" s="56"/>
      <c r="FXO29" s="56"/>
      <c r="FXP29" s="56"/>
      <c r="FXQ29" s="56"/>
      <c r="FXR29" s="56"/>
      <c r="FXS29" s="56"/>
      <c r="FXT29" s="56"/>
      <c r="FXU29" s="56"/>
      <c r="FXV29" s="56"/>
      <c r="FXW29" s="56"/>
      <c r="FXX29" s="56"/>
      <c r="FXY29" s="56"/>
      <c r="FXZ29" s="56"/>
      <c r="FYA29" s="56"/>
      <c r="FYB29" s="56"/>
      <c r="FYC29" s="56"/>
      <c r="FYD29" s="56"/>
      <c r="FYE29" s="56"/>
      <c r="FYF29" s="56"/>
      <c r="FYG29" s="56"/>
      <c r="FYH29" s="56"/>
      <c r="FYI29" s="56"/>
      <c r="FYJ29" s="56"/>
      <c r="FYK29" s="56"/>
      <c r="FYL29" s="56"/>
      <c r="FYM29" s="56"/>
      <c r="FYN29" s="56"/>
      <c r="FYO29" s="56"/>
      <c r="FYP29" s="56"/>
      <c r="FYQ29" s="56"/>
      <c r="FYR29" s="56"/>
      <c r="FYS29" s="56"/>
      <c r="FYT29" s="56"/>
      <c r="FYU29" s="56"/>
      <c r="FYV29" s="56"/>
      <c r="FYW29" s="56"/>
      <c r="FYX29" s="56"/>
      <c r="FYY29" s="56"/>
      <c r="FYZ29" s="56"/>
      <c r="FZA29" s="56"/>
      <c r="FZB29" s="56"/>
      <c r="FZC29" s="56"/>
      <c r="FZD29" s="56"/>
      <c r="FZE29" s="56"/>
      <c r="FZF29" s="56"/>
      <c r="FZG29" s="56"/>
      <c r="FZH29" s="56"/>
      <c r="FZI29" s="56"/>
      <c r="FZJ29" s="56"/>
      <c r="FZK29" s="56"/>
      <c r="FZL29" s="56"/>
      <c r="FZM29" s="56"/>
      <c r="FZN29" s="56"/>
      <c r="FZO29" s="56"/>
      <c r="FZP29" s="56"/>
      <c r="FZQ29" s="56"/>
      <c r="FZR29" s="56"/>
      <c r="FZS29" s="56"/>
      <c r="FZT29" s="56"/>
      <c r="FZU29" s="56"/>
      <c r="FZV29" s="56"/>
      <c r="FZW29" s="56"/>
      <c r="FZX29" s="56"/>
      <c r="FZY29" s="56"/>
      <c r="FZZ29" s="56"/>
      <c r="GAA29" s="56"/>
      <c r="GAB29" s="56"/>
      <c r="GAC29" s="56"/>
      <c r="GAD29" s="56"/>
      <c r="GAE29" s="56"/>
      <c r="GAF29" s="56"/>
      <c r="GAG29" s="56"/>
      <c r="GAH29" s="56"/>
      <c r="GAI29" s="56"/>
      <c r="GAJ29" s="56"/>
      <c r="GAK29" s="56"/>
      <c r="GAL29" s="56"/>
      <c r="GAM29" s="56"/>
      <c r="GAN29" s="56"/>
      <c r="GAO29" s="56"/>
      <c r="GAP29" s="56"/>
      <c r="GAQ29" s="56"/>
      <c r="GAR29" s="56"/>
      <c r="GAS29" s="56"/>
      <c r="GAT29" s="56"/>
      <c r="GAU29" s="56"/>
      <c r="GAV29" s="56"/>
      <c r="GAW29" s="56"/>
      <c r="GAX29" s="56"/>
      <c r="GAY29" s="56"/>
      <c r="GAZ29" s="56"/>
      <c r="GBA29" s="56"/>
      <c r="GBB29" s="56"/>
      <c r="GBC29" s="56"/>
      <c r="GBD29" s="56"/>
      <c r="GBE29" s="56"/>
      <c r="GBF29" s="56"/>
      <c r="GBG29" s="56"/>
      <c r="GBH29" s="56"/>
      <c r="GBI29" s="56"/>
      <c r="GBJ29" s="56"/>
      <c r="GBK29" s="56"/>
      <c r="GBL29" s="56"/>
      <c r="GBM29" s="56"/>
      <c r="GBN29" s="56"/>
      <c r="GBO29" s="56"/>
      <c r="GBP29" s="56"/>
      <c r="GBQ29" s="56"/>
      <c r="GBR29" s="56"/>
      <c r="GBS29" s="56"/>
      <c r="GBT29" s="56"/>
      <c r="GBU29" s="56"/>
      <c r="GBV29" s="56"/>
      <c r="GBW29" s="56"/>
      <c r="GBX29" s="56"/>
      <c r="GBY29" s="56"/>
      <c r="GBZ29" s="56"/>
      <c r="GCA29" s="56"/>
      <c r="GCB29" s="56"/>
      <c r="GCC29" s="56"/>
      <c r="GCD29" s="56"/>
      <c r="GCE29" s="56"/>
      <c r="GCF29" s="56"/>
      <c r="GCG29" s="56"/>
      <c r="GCH29" s="56"/>
      <c r="GCI29" s="56"/>
      <c r="GCJ29" s="56"/>
      <c r="GCK29" s="56"/>
      <c r="GCL29" s="56"/>
      <c r="GCM29" s="56"/>
      <c r="GCN29" s="56"/>
      <c r="GCO29" s="56"/>
      <c r="GCP29" s="56"/>
      <c r="GCQ29" s="56"/>
      <c r="GCR29" s="56"/>
      <c r="GCS29" s="56"/>
      <c r="GCT29" s="56"/>
      <c r="GCU29" s="56"/>
      <c r="GCV29" s="56"/>
      <c r="GCW29" s="56"/>
      <c r="GCX29" s="56"/>
      <c r="GCY29" s="56"/>
      <c r="GCZ29" s="56"/>
      <c r="GDA29" s="56"/>
      <c r="GDB29" s="56"/>
      <c r="GDC29" s="56"/>
      <c r="GDD29" s="56"/>
      <c r="GDE29" s="56"/>
      <c r="GDF29" s="56"/>
      <c r="GDG29" s="56"/>
      <c r="GDH29" s="56"/>
      <c r="GDI29" s="56"/>
      <c r="GDJ29" s="56"/>
      <c r="GDK29" s="56"/>
      <c r="GDL29" s="56"/>
      <c r="GDM29" s="56"/>
      <c r="GDN29" s="56"/>
      <c r="GDO29" s="56"/>
      <c r="GDP29" s="56"/>
      <c r="GDQ29" s="56"/>
      <c r="GDR29" s="56"/>
      <c r="GDS29" s="56"/>
      <c r="GDT29" s="56"/>
      <c r="GDU29" s="56"/>
      <c r="GDV29" s="56"/>
      <c r="GDW29" s="56"/>
      <c r="GDX29" s="56"/>
      <c r="GDY29" s="56"/>
      <c r="GDZ29" s="56"/>
      <c r="GEA29" s="56"/>
      <c r="GEB29" s="56"/>
      <c r="GEC29" s="56"/>
      <c r="GED29" s="56"/>
      <c r="GEE29" s="56"/>
      <c r="GEF29" s="56"/>
      <c r="GEG29" s="56"/>
      <c r="GEH29" s="56"/>
      <c r="GEI29" s="56"/>
      <c r="GEJ29" s="56"/>
      <c r="GEK29" s="56"/>
      <c r="GEL29" s="56"/>
      <c r="GEM29" s="56"/>
      <c r="GEN29" s="56"/>
      <c r="GEO29" s="56"/>
      <c r="GEP29" s="56"/>
      <c r="GEQ29" s="56"/>
      <c r="GER29" s="56"/>
      <c r="GES29" s="56"/>
      <c r="GET29" s="56"/>
      <c r="GEU29" s="56"/>
      <c r="GEV29" s="56"/>
      <c r="GEW29" s="56"/>
      <c r="GEX29" s="56"/>
      <c r="GEY29" s="56"/>
      <c r="GEZ29" s="56"/>
      <c r="GFA29" s="56"/>
      <c r="GFB29" s="56"/>
      <c r="GFC29" s="56"/>
      <c r="GFD29" s="56"/>
      <c r="GFE29" s="56"/>
      <c r="GFF29" s="56"/>
      <c r="GFG29" s="56"/>
      <c r="GFH29" s="56"/>
      <c r="GFI29" s="56"/>
      <c r="GFJ29" s="56"/>
      <c r="GFK29" s="56"/>
      <c r="GFL29" s="56"/>
      <c r="GFM29" s="56"/>
      <c r="GFN29" s="56"/>
      <c r="GFO29" s="56"/>
      <c r="GFP29" s="56"/>
      <c r="GFQ29" s="56"/>
      <c r="GFR29" s="56"/>
      <c r="GFS29" s="56"/>
      <c r="GFT29" s="56"/>
      <c r="GFU29" s="56"/>
      <c r="GFV29" s="56"/>
      <c r="GFW29" s="56"/>
      <c r="GFX29" s="56"/>
      <c r="GFY29" s="56"/>
      <c r="GFZ29" s="56"/>
      <c r="GGA29" s="56"/>
      <c r="GGB29" s="56"/>
      <c r="GGC29" s="56"/>
      <c r="GGD29" s="56"/>
      <c r="GGE29" s="56"/>
      <c r="GGF29" s="56"/>
      <c r="GGG29" s="56"/>
      <c r="GGH29" s="56"/>
      <c r="GGI29" s="56"/>
      <c r="GGJ29" s="56"/>
      <c r="GGK29" s="56"/>
      <c r="GGL29" s="56"/>
      <c r="GGM29" s="56"/>
      <c r="GGN29" s="56"/>
      <c r="GGO29" s="56"/>
      <c r="GGP29" s="56"/>
      <c r="GGQ29" s="56"/>
      <c r="GGR29" s="56"/>
      <c r="GGS29" s="56"/>
      <c r="GGT29" s="56"/>
      <c r="GGU29" s="56"/>
      <c r="GGV29" s="56"/>
      <c r="GGW29" s="56"/>
      <c r="GGX29" s="56"/>
      <c r="GGY29" s="56"/>
      <c r="GGZ29" s="56"/>
      <c r="GHA29" s="56"/>
      <c r="GHB29" s="56"/>
      <c r="GHC29" s="56"/>
      <c r="GHD29" s="56"/>
      <c r="GHE29" s="56"/>
      <c r="GHF29" s="56"/>
      <c r="GHG29" s="56"/>
      <c r="GHH29" s="56"/>
      <c r="GHI29" s="56"/>
      <c r="GHJ29" s="56"/>
      <c r="GHK29" s="56"/>
      <c r="GHL29" s="56"/>
      <c r="GHM29" s="56"/>
      <c r="GHN29" s="56"/>
      <c r="GHO29" s="56"/>
      <c r="GHP29" s="56"/>
      <c r="GHQ29" s="56"/>
      <c r="GHR29" s="56"/>
      <c r="GHS29" s="56"/>
      <c r="GHT29" s="56"/>
      <c r="GHU29" s="56"/>
      <c r="GHV29" s="56"/>
      <c r="GHW29" s="56"/>
      <c r="GHX29" s="56"/>
      <c r="GHY29" s="56"/>
      <c r="GHZ29" s="56"/>
      <c r="GIA29" s="56"/>
      <c r="GIB29" s="56"/>
      <c r="GIC29" s="56"/>
      <c r="GID29" s="56"/>
      <c r="GIE29" s="56"/>
      <c r="GIF29" s="56"/>
      <c r="GIG29" s="56"/>
      <c r="GIH29" s="56"/>
      <c r="GII29" s="56"/>
      <c r="GIJ29" s="56"/>
      <c r="GIK29" s="56"/>
      <c r="GIL29" s="56"/>
      <c r="GIM29" s="56"/>
      <c r="GIN29" s="56"/>
      <c r="GIO29" s="56"/>
      <c r="GIP29" s="56"/>
      <c r="GIQ29" s="56"/>
      <c r="GIR29" s="56"/>
      <c r="GIS29" s="56"/>
      <c r="GIT29" s="56"/>
      <c r="GIU29" s="56"/>
      <c r="GIV29" s="56"/>
      <c r="GIW29" s="56"/>
      <c r="GIX29" s="56"/>
      <c r="GIY29" s="56"/>
      <c r="GIZ29" s="56"/>
      <c r="GJA29" s="56"/>
      <c r="GJB29" s="56"/>
      <c r="GJC29" s="56"/>
      <c r="GJD29" s="56"/>
      <c r="GJE29" s="56"/>
      <c r="GJF29" s="56"/>
      <c r="GJG29" s="56"/>
      <c r="GJH29" s="56"/>
      <c r="GJI29" s="56"/>
      <c r="GJJ29" s="56"/>
      <c r="GJK29" s="56"/>
      <c r="GJL29" s="56"/>
      <c r="GJM29" s="56"/>
      <c r="GJN29" s="56"/>
      <c r="GJO29" s="56"/>
      <c r="GJP29" s="56"/>
      <c r="GJQ29" s="56"/>
      <c r="GJR29" s="56"/>
      <c r="GJS29" s="56"/>
      <c r="GJT29" s="56"/>
      <c r="GJU29" s="56"/>
      <c r="GJV29" s="56"/>
      <c r="GJW29" s="56"/>
      <c r="GJX29" s="56"/>
      <c r="GJY29" s="56"/>
      <c r="GJZ29" s="56"/>
      <c r="GKA29" s="56"/>
      <c r="GKB29" s="56"/>
      <c r="GKC29" s="56"/>
      <c r="GKD29" s="56"/>
      <c r="GKE29" s="56"/>
      <c r="GKF29" s="56"/>
      <c r="GKG29" s="56"/>
      <c r="GKH29" s="56"/>
      <c r="GKI29" s="56"/>
      <c r="GKJ29" s="56"/>
      <c r="GKK29" s="56"/>
      <c r="GKL29" s="56"/>
      <c r="GKM29" s="56"/>
      <c r="GKN29" s="56"/>
      <c r="GKO29" s="56"/>
      <c r="GKP29" s="56"/>
      <c r="GKQ29" s="56"/>
      <c r="GKR29" s="56"/>
      <c r="GKS29" s="56"/>
      <c r="GKT29" s="56"/>
      <c r="GKU29" s="56"/>
      <c r="GKV29" s="56"/>
      <c r="GKW29" s="56"/>
      <c r="GKX29" s="56"/>
      <c r="GKY29" s="56"/>
      <c r="GKZ29" s="56"/>
      <c r="GLA29" s="56"/>
      <c r="GLB29" s="56"/>
      <c r="GLC29" s="56"/>
      <c r="GLD29" s="56"/>
      <c r="GLE29" s="56"/>
      <c r="GLF29" s="56"/>
      <c r="GLG29" s="56"/>
      <c r="GLH29" s="56"/>
      <c r="GLI29" s="56"/>
      <c r="GLJ29" s="56"/>
      <c r="GLK29" s="56"/>
      <c r="GLL29" s="56"/>
      <c r="GLM29" s="56"/>
      <c r="GLN29" s="56"/>
      <c r="GLO29" s="56"/>
      <c r="GLP29" s="56"/>
      <c r="GLQ29" s="56"/>
      <c r="GLR29" s="56"/>
      <c r="GLS29" s="56"/>
      <c r="GLT29" s="56"/>
      <c r="GLU29" s="56"/>
      <c r="GLV29" s="56"/>
      <c r="GLW29" s="56"/>
      <c r="GLX29" s="56"/>
      <c r="GLY29" s="56"/>
      <c r="GLZ29" s="56"/>
      <c r="GMA29" s="56"/>
      <c r="GMB29" s="56"/>
      <c r="GMC29" s="56"/>
      <c r="GMD29" s="56"/>
      <c r="GME29" s="56"/>
      <c r="GMF29" s="56"/>
      <c r="GMG29" s="56"/>
      <c r="GMH29" s="56"/>
      <c r="GMI29" s="56"/>
      <c r="GMJ29" s="56"/>
      <c r="GMK29" s="56"/>
      <c r="GML29" s="56"/>
      <c r="GMM29" s="56"/>
      <c r="GMN29" s="56"/>
      <c r="GMO29" s="56"/>
      <c r="GMP29" s="56"/>
      <c r="GMQ29" s="56"/>
      <c r="GMR29" s="56"/>
      <c r="GMS29" s="56"/>
      <c r="GMT29" s="56"/>
      <c r="GMU29" s="56"/>
      <c r="GMV29" s="56"/>
      <c r="GMW29" s="56"/>
      <c r="GMX29" s="56"/>
      <c r="GMY29" s="56"/>
      <c r="GMZ29" s="56"/>
      <c r="GNA29" s="56"/>
      <c r="GNB29" s="56"/>
      <c r="GNC29" s="56"/>
      <c r="GND29" s="56"/>
      <c r="GNE29" s="56"/>
      <c r="GNF29" s="56"/>
      <c r="GNG29" s="56"/>
      <c r="GNH29" s="56"/>
      <c r="GNI29" s="56"/>
      <c r="GNJ29" s="56"/>
      <c r="GNK29" s="56"/>
      <c r="GNL29" s="56"/>
      <c r="GNM29" s="56"/>
      <c r="GNN29" s="56"/>
      <c r="GNO29" s="56"/>
      <c r="GNP29" s="56"/>
      <c r="GNQ29" s="56"/>
      <c r="GNR29" s="56"/>
      <c r="GNS29" s="56"/>
      <c r="GNT29" s="56"/>
      <c r="GNU29" s="56"/>
      <c r="GNV29" s="56"/>
      <c r="GNW29" s="56"/>
      <c r="GNX29" s="56"/>
      <c r="GNY29" s="56"/>
      <c r="GNZ29" s="56"/>
      <c r="GOA29" s="56"/>
      <c r="GOB29" s="56"/>
      <c r="GOC29" s="56"/>
      <c r="GOD29" s="56"/>
      <c r="GOE29" s="56"/>
      <c r="GOF29" s="56"/>
      <c r="GOG29" s="56"/>
      <c r="GOH29" s="56"/>
      <c r="GOI29" s="56"/>
      <c r="GOJ29" s="56"/>
      <c r="GOK29" s="56"/>
      <c r="GOL29" s="56"/>
      <c r="GOM29" s="56"/>
      <c r="GON29" s="56"/>
      <c r="GOO29" s="56"/>
      <c r="GOP29" s="56"/>
      <c r="GOQ29" s="56"/>
      <c r="GOR29" s="56"/>
      <c r="GOS29" s="56"/>
      <c r="GOT29" s="56"/>
      <c r="GOU29" s="56"/>
      <c r="GOV29" s="56"/>
      <c r="GOW29" s="56"/>
      <c r="GOX29" s="56"/>
      <c r="GOY29" s="56"/>
      <c r="GOZ29" s="56"/>
      <c r="GPA29" s="56"/>
      <c r="GPB29" s="56"/>
      <c r="GPC29" s="56"/>
      <c r="GPD29" s="56"/>
      <c r="GPE29" s="56"/>
      <c r="GPF29" s="56"/>
      <c r="GPG29" s="56"/>
      <c r="GPH29" s="56"/>
      <c r="GPI29" s="56"/>
      <c r="GPJ29" s="56"/>
      <c r="GPK29" s="56"/>
      <c r="GPL29" s="56"/>
      <c r="GPM29" s="56"/>
      <c r="GPN29" s="56"/>
      <c r="GPO29" s="56"/>
      <c r="GPP29" s="56"/>
      <c r="GPQ29" s="56"/>
      <c r="GPR29" s="56"/>
      <c r="GPS29" s="56"/>
      <c r="GPT29" s="56"/>
      <c r="GPU29" s="56"/>
      <c r="GPV29" s="56"/>
      <c r="GPW29" s="56"/>
      <c r="GPX29" s="56"/>
      <c r="GPY29" s="56"/>
      <c r="GPZ29" s="56"/>
      <c r="GQA29" s="56"/>
      <c r="GQB29" s="56"/>
      <c r="GQC29" s="56"/>
      <c r="GQD29" s="56"/>
      <c r="GQE29" s="56"/>
      <c r="GQF29" s="56"/>
      <c r="GQG29" s="56"/>
      <c r="GQH29" s="56"/>
      <c r="GQI29" s="56"/>
      <c r="GQJ29" s="56"/>
      <c r="GQK29" s="56"/>
      <c r="GQL29" s="56"/>
      <c r="GQM29" s="56"/>
      <c r="GQN29" s="56"/>
      <c r="GQO29" s="56"/>
      <c r="GQP29" s="56"/>
      <c r="GQQ29" s="56"/>
      <c r="GQR29" s="56"/>
      <c r="GQS29" s="56"/>
      <c r="GQT29" s="56"/>
      <c r="GQU29" s="56"/>
      <c r="GQV29" s="56"/>
      <c r="GQW29" s="56"/>
      <c r="GQX29" s="56"/>
      <c r="GQY29" s="56"/>
      <c r="GQZ29" s="56"/>
      <c r="GRA29" s="56"/>
      <c r="GRB29" s="56"/>
      <c r="GRC29" s="56"/>
      <c r="GRD29" s="56"/>
      <c r="GRE29" s="56"/>
      <c r="GRF29" s="56"/>
      <c r="GRG29" s="56"/>
      <c r="GRH29" s="56"/>
      <c r="GRI29" s="56"/>
      <c r="GRJ29" s="56"/>
      <c r="GRK29" s="56"/>
      <c r="GRL29" s="56"/>
      <c r="GRM29" s="56"/>
      <c r="GRN29" s="56"/>
      <c r="GRO29" s="56"/>
      <c r="GRP29" s="56"/>
      <c r="GRQ29" s="56"/>
      <c r="GRR29" s="56"/>
      <c r="GRS29" s="56"/>
      <c r="GRT29" s="56"/>
      <c r="GRU29" s="56"/>
      <c r="GRV29" s="56"/>
      <c r="GRW29" s="56"/>
      <c r="GRX29" s="56"/>
      <c r="GRY29" s="56"/>
      <c r="GRZ29" s="56"/>
      <c r="GSA29" s="56"/>
      <c r="GSB29" s="56"/>
      <c r="GSC29" s="56"/>
      <c r="GSD29" s="56"/>
      <c r="GSE29" s="56"/>
      <c r="GSF29" s="56"/>
      <c r="GSG29" s="56"/>
      <c r="GSH29" s="56"/>
      <c r="GSI29" s="56"/>
      <c r="GSJ29" s="56"/>
      <c r="GSK29" s="56"/>
      <c r="GSL29" s="56"/>
      <c r="GSM29" s="56"/>
      <c r="GSN29" s="56"/>
      <c r="GSO29" s="56"/>
      <c r="GSP29" s="56"/>
      <c r="GSQ29" s="56"/>
      <c r="GSR29" s="56"/>
      <c r="GSS29" s="56"/>
      <c r="GST29" s="56"/>
      <c r="GSU29" s="56"/>
      <c r="GSV29" s="56"/>
      <c r="GSW29" s="56"/>
      <c r="GSX29" s="56"/>
      <c r="GSY29" s="56"/>
      <c r="GSZ29" s="56"/>
      <c r="GTA29" s="56"/>
      <c r="GTB29" s="56"/>
      <c r="GTC29" s="56"/>
      <c r="GTD29" s="56"/>
      <c r="GTE29" s="56"/>
      <c r="GTF29" s="56"/>
      <c r="GTG29" s="56"/>
      <c r="GTH29" s="56"/>
      <c r="GTI29" s="56"/>
      <c r="GTJ29" s="56"/>
      <c r="GTK29" s="56"/>
      <c r="GTL29" s="56"/>
      <c r="GTM29" s="56"/>
      <c r="GTN29" s="56"/>
      <c r="GTO29" s="56"/>
      <c r="GTP29" s="56"/>
      <c r="GTQ29" s="56"/>
      <c r="GTR29" s="56"/>
      <c r="GTS29" s="56"/>
      <c r="GTT29" s="56"/>
      <c r="GTU29" s="56"/>
      <c r="GTV29" s="56"/>
      <c r="GTW29" s="56"/>
      <c r="GTX29" s="56"/>
      <c r="GTY29" s="56"/>
      <c r="GTZ29" s="56"/>
      <c r="GUA29" s="56"/>
      <c r="GUB29" s="56"/>
      <c r="GUC29" s="56"/>
      <c r="GUD29" s="56"/>
      <c r="GUE29" s="56"/>
      <c r="GUF29" s="56"/>
      <c r="GUG29" s="56"/>
      <c r="GUH29" s="56"/>
      <c r="GUI29" s="56"/>
      <c r="GUJ29" s="56"/>
      <c r="GUK29" s="56"/>
      <c r="GUL29" s="56"/>
      <c r="GUM29" s="56"/>
      <c r="GUN29" s="56"/>
      <c r="GUO29" s="56"/>
      <c r="GUP29" s="56"/>
      <c r="GUQ29" s="56"/>
      <c r="GUR29" s="56"/>
      <c r="GUS29" s="56"/>
      <c r="GUT29" s="56"/>
      <c r="GUU29" s="56"/>
      <c r="GUV29" s="56"/>
      <c r="GUW29" s="56"/>
      <c r="GUX29" s="56"/>
      <c r="GUY29" s="56"/>
      <c r="GUZ29" s="56"/>
      <c r="GVA29" s="56"/>
      <c r="GVB29" s="56"/>
      <c r="GVC29" s="56"/>
      <c r="GVD29" s="56"/>
      <c r="GVE29" s="56"/>
      <c r="GVF29" s="56"/>
      <c r="GVG29" s="56"/>
      <c r="GVH29" s="56"/>
      <c r="GVI29" s="56"/>
      <c r="GVJ29" s="56"/>
      <c r="GVK29" s="56"/>
      <c r="GVL29" s="56"/>
      <c r="GVM29" s="56"/>
      <c r="GVN29" s="56"/>
      <c r="GVO29" s="56"/>
      <c r="GVP29" s="56"/>
      <c r="GVQ29" s="56"/>
      <c r="GVR29" s="56"/>
      <c r="GVS29" s="56"/>
      <c r="GVT29" s="56"/>
      <c r="GVU29" s="56"/>
      <c r="GVV29" s="56"/>
      <c r="GVW29" s="56"/>
      <c r="GVX29" s="56"/>
      <c r="GVY29" s="56"/>
      <c r="GVZ29" s="56"/>
      <c r="GWA29" s="56"/>
      <c r="GWB29" s="56"/>
      <c r="GWC29" s="56"/>
      <c r="GWD29" s="56"/>
      <c r="GWE29" s="56"/>
      <c r="GWF29" s="56"/>
      <c r="GWG29" s="56"/>
      <c r="GWH29" s="56"/>
      <c r="GWI29" s="56"/>
      <c r="GWJ29" s="56"/>
      <c r="GWK29" s="56"/>
      <c r="GWL29" s="56"/>
      <c r="GWM29" s="56"/>
      <c r="GWN29" s="56"/>
      <c r="GWO29" s="56"/>
      <c r="GWP29" s="56"/>
      <c r="GWQ29" s="56"/>
      <c r="GWR29" s="56"/>
      <c r="GWS29" s="56"/>
      <c r="GWT29" s="56"/>
      <c r="GWU29" s="56"/>
      <c r="GWV29" s="56"/>
      <c r="GWW29" s="56"/>
      <c r="GWX29" s="56"/>
      <c r="GWY29" s="56"/>
      <c r="GWZ29" s="56"/>
      <c r="GXA29" s="56"/>
      <c r="GXB29" s="56"/>
      <c r="GXC29" s="56"/>
      <c r="GXD29" s="56"/>
      <c r="GXE29" s="56"/>
      <c r="GXF29" s="56"/>
      <c r="GXG29" s="56"/>
      <c r="GXH29" s="56"/>
      <c r="GXI29" s="56"/>
      <c r="GXJ29" s="56"/>
      <c r="GXK29" s="56"/>
      <c r="GXL29" s="56"/>
      <c r="GXM29" s="56"/>
      <c r="GXN29" s="56"/>
      <c r="GXO29" s="56"/>
      <c r="GXP29" s="56"/>
      <c r="GXQ29" s="56"/>
      <c r="GXR29" s="56"/>
      <c r="GXS29" s="56"/>
      <c r="GXT29" s="56"/>
      <c r="GXU29" s="56"/>
      <c r="GXV29" s="56"/>
      <c r="GXW29" s="56"/>
      <c r="GXX29" s="56"/>
      <c r="GXY29" s="56"/>
      <c r="GXZ29" s="56"/>
      <c r="GYA29" s="56"/>
      <c r="GYB29" s="56"/>
      <c r="GYC29" s="56"/>
      <c r="GYD29" s="56"/>
      <c r="GYE29" s="56"/>
      <c r="GYF29" s="56"/>
      <c r="GYG29" s="56"/>
      <c r="GYH29" s="56"/>
      <c r="GYI29" s="56"/>
      <c r="GYJ29" s="56"/>
      <c r="GYK29" s="56"/>
      <c r="GYL29" s="56"/>
      <c r="GYM29" s="56"/>
      <c r="GYN29" s="56"/>
      <c r="GYO29" s="56"/>
      <c r="GYP29" s="56"/>
      <c r="GYQ29" s="56"/>
      <c r="GYR29" s="56"/>
      <c r="GYS29" s="56"/>
      <c r="GYT29" s="56"/>
      <c r="GYU29" s="56"/>
      <c r="GYV29" s="56"/>
      <c r="GYW29" s="56"/>
      <c r="GYX29" s="56"/>
      <c r="GYY29" s="56"/>
      <c r="GYZ29" s="56"/>
      <c r="GZA29" s="56"/>
      <c r="GZB29" s="56"/>
      <c r="GZC29" s="56"/>
      <c r="GZD29" s="56"/>
      <c r="GZE29" s="56"/>
      <c r="GZF29" s="56"/>
      <c r="GZG29" s="56"/>
      <c r="GZH29" s="56"/>
      <c r="GZI29" s="56"/>
      <c r="GZJ29" s="56"/>
      <c r="GZK29" s="56"/>
      <c r="GZL29" s="56"/>
      <c r="GZM29" s="56"/>
      <c r="GZN29" s="56"/>
      <c r="GZO29" s="56"/>
      <c r="GZP29" s="56"/>
      <c r="GZQ29" s="56"/>
      <c r="GZR29" s="56"/>
      <c r="GZS29" s="56"/>
      <c r="GZT29" s="56"/>
      <c r="GZU29" s="56"/>
      <c r="GZV29" s="56"/>
      <c r="GZW29" s="56"/>
      <c r="GZX29" s="56"/>
      <c r="GZY29" s="56"/>
      <c r="GZZ29" s="56"/>
      <c r="HAA29" s="56"/>
      <c r="HAB29" s="56"/>
      <c r="HAC29" s="56"/>
      <c r="HAD29" s="56"/>
      <c r="HAE29" s="56"/>
      <c r="HAF29" s="56"/>
      <c r="HAG29" s="56"/>
      <c r="HAH29" s="56"/>
      <c r="HAI29" s="56"/>
      <c r="HAJ29" s="56"/>
      <c r="HAK29" s="56"/>
      <c r="HAL29" s="56"/>
      <c r="HAM29" s="56"/>
      <c r="HAN29" s="56"/>
      <c r="HAO29" s="56"/>
      <c r="HAP29" s="56"/>
      <c r="HAQ29" s="56"/>
      <c r="HAR29" s="56"/>
      <c r="HAS29" s="56"/>
      <c r="HAT29" s="56"/>
      <c r="HAU29" s="56"/>
      <c r="HAV29" s="56"/>
      <c r="HAW29" s="56"/>
      <c r="HAX29" s="56"/>
      <c r="HAY29" s="56"/>
      <c r="HAZ29" s="56"/>
      <c r="HBA29" s="56"/>
      <c r="HBB29" s="56"/>
      <c r="HBC29" s="56"/>
      <c r="HBD29" s="56"/>
      <c r="HBE29" s="56"/>
      <c r="HBF29" s="56"/>
      <c r="HBG29" s="56"/>
      <c r="HBH29" s="56"/>
      <c r="HBI29" s="56"/>
      <c r="HBJ29" s="56"/>
      <c r="HBK29" s="56"/>
      <c r="HBL29" s="56"/>
      <c r="HBM29" s="56"/>
      <c r="HBN29" s="56"/>
      <c r="HBO29" s="56"/>
      <c r="HBP29" s="56"/>
      <c r="HBQ29" s="56"/>
      <c r="HBR29" s="56"/>
      <c r="HBS29" s="56"/>
      <c r="HBT29" s="56"/>
      <c r="HBU29" s="56"/>
      <c r="HBV29" s="56"/>
      <c r="HBW29" s="56"/>
      <c r="HBX29" s="56"/>
      <c r="HBY29" s="56"/>
      <c r="HBZ29" s="56"/>
      <c r="HCA29" s="56"/>
      <c r="HCB29" s="56"/>
      <c r="HCC29" s="56"/>
      <c r="HCD29" s="56"/>
      <c r="HCE29" s="56"/>
      <c r="HCF29" s="56"/>
      <c r="HCG29" s="56"/>
      <c r="HCH29" s="56"/>
      <c r="HCI29" s="56"/>
      <c r="HCJ29" s="56"/>
      <c r="HCK29" s="56"/>
      <c r="HCL29" s="56"/>
      <c r="HCM29" s="56"/>
      <c r="HCN29" s="56"/>
      <c r="HCO29" s="56"/>
      <c r="HCP29" s="56"/>
      <c r="HCQ29" s="56"/>
      <c r="HCR29" s="56"/>
      <c r="HCS29" s="56"/>
      <c r="HCT29" s="56"/>
      <c r="HCU29" s="56"/>
      <c r="HCV29" s="56"/>
      <c r="HCW29" s="56"/>
      <c r="HCX29" s="56"/>
      <c r="HCY29" s="56"/>
      <c r="HCZ29" s="56"/>
      <c r="HDA29" s="56"/>
      <c r="HDB29" s="56"/>
      <c r="HDC29" s="56"/>
      <c r="HDD29" s="56"/>
      <c r="HDE29" s="56"/>
      <c r="HDF29" s="56"/>
      <c r="HDG29" s="56"/>
      <c r="HDH29" s="56"/>
      <c r="HDI29" s="56"/>
      <c r="HDJ29" s="56"/>
      <c r="HDK29" s="56"/>
      <c r="HDL29" s="56"/>
      <c r="HDM29" s="56"/>
      <c r="HDN29" s="56"/>
      <c r="HDO29" s="56"/>
      <c r="HDP29" s="56"/>
      <c r="HDQ29" s="56"/>
      <c r="HDR29" s="56"/>
      <c r="HDS29" s="56"/>
      <c r="HDT29" s="56"/>
      <c r="HDU29" s="56"/>
      <c r="HDV29" s="56"/>
      <c r="HDW29" s="56"/>
      <c r="HDX29" s="56"/>
      <c r="HDY29" s="56"/>
      <c r="HDZ29" s="56"/>
      <c r="HEA29" s="56"/>
      <c r="HEB29" s="56"/>
      <c r="HEC29" s="56"/>
      <c r="HED29" s="56"/>
      <c r="HEE29" s="56"/>
      <c r="HEF29" s="56"/>
      <c r="HEG29" s="56"/>
      <c r="HEH29" s="56"/>
      <c r="HEI29" s="56"/>
      <c r="HEJ29" s="56"/>
      <c r="HEK29" s="56"/>
      <c r="HEL29" s="56"/>
      <c r="HEM29" s="56"/>
      <c r="HEN29" s="56"/>
      <c r="HEO29" s="56"/>
      <c r="HEP29" s="56"/>
      <c r="HEQ29" s="56"/>
      <c r="HER29" s="56"/>
      <c r="HES29" s="56"/>
      <c r="HET29" s="56"/>
      <c r="HEU29" s="56"/>
      <c r="HEV29" s="56"/>
      <c r="HEW29" s="56"/>
      <c r="HEX29" s="56"/>
      <c r="HEY29" s="56"/>
      <c r="HEZ29" s="56"/>
      <c r="HFA29" s="56"/>
      <c r="HFB29" s="56"/>
      <c r="HFC29" s="56"/>
      <c r="HFD29" s="56"/>
      <c r="HFE29" s="56"/>
      <c r="HFF29" s="56"/>
      <c r="HFG29" s="56"/>
      <c r="HFH29" s="56"/>
      <c r="HFI29" s="56"/>
      <c r="HFJ29" s="56"/>
      <c r="HFK29" s="56"/>
      <c r="HFL29" s="56"/>
      <c r="HFM29" s="56"/>
      <c r="HFN29" s="56"/>
      <c r="HFO29" s="56"/>
      <c r="HFP29" s="56"/>
      <c r="HFQ29" s="56"/>
      <c r="HFR29" s="56"/>
      <c r="HFS29" s="56"/>
      <c r="HFT29" s="56"/>
      <c r="HFU29" s="56"/>
      <c r="HFV29" s="56"/>
      <c r="HFW29" s="56"/>
      <c r="HFX29" s="56"/>
      <c r="HFY29" s="56"/>
      <c r="HFZ29" s="56"/>
      <c r="HGA29" s="56"/>
      <c r="HGB29" s="56"/>
      <c r="HGC29" s="56"/>
      <c r="HGD29" s="56"/>
      <c r="HGE29" s="56"/>
      <c r="HGF29" s="56"/>
      <c r="HGG29" s="56"/>
      <c r="HGH29" s="56"/>
      <c r="HGI29" s="56"/>
      <c r="HGJ29" s="56"/>
      <c r="HGK29" s="56"/>
      <c r="HGL29" s="56"/>
      <c r="HGM29" s="56"/>
      <c r="HGN29" s="56"/>
      <c r="HGO29" s="56"/>
      <c r="HGP29" s="56"/>
      <c r="HGQ29" s="56"/>
      <c r="HGR29" s="56"/>
      <c r="HGS29" s="56"/>
      <c r="HGT29" s="56"/>
      <c r="HGU29" s="56"/>
      <c r="HGV29" s="56"/>
      <c r="HGW29" s="56"/>
      <c r="HGX29" s="56"/>
      <c r="HGY29" s="56"/>
      <c r="HGZ29" s="56"/>
      <c r="HHA29" s="56"/>
      <c r="HHB29" s="56"/>
      <c r="HHC29" s="56"/>
      <c r="HHD29" s="56"/>
      <c r="HHE29" s="56"/>
      <c r="HHF29" s="56"/>
      <c r="HHG29" s="56"/>
      <c r="HHH29" s="56"/>
      <c r="HHI29" s="56"/>
      <c r="HHJ29" s="56"/>
      <c r="HHK29" s="56"/>
      <c r="HHL29" s="56"/>
      <c r="HHM29" s="56"/>
      <c r="HHN29" s="56"/>
      <c r="HHO29" s="56"/>
      <c r="HHP29" s="56"/>
      <c r="HHQ29" s="56"/>
      <c r="HHR29" s="56"/>
      <c r="HHS29" s="56"/>
      <c r="HHT29" s="56"/>
      <c r="HHU29" s="56"/>
      <c r="HHV29" s="56"/>
      <c r="HHW29" s="56"/>
      <c r="HHX29" s="56"/>
      <c r="HHY29" s="56"/>
      <c r="HHZ29" s="56"/>
      <c r="HIA29" s="56"/>
      <c r="HIB29" s="56"/>
      <c r="HIC29" s="56"/>
      <c r="HID29" s="56"/>
      <c r="HIE29" s="56"/>
      <c r="HIF29" s="56"/>
      <c r="HIG29" s="56"/>
      <c r="HIH29" s="56"/>
      <c r="HII29" s="56"/>
      <c r="HIJ29" s="56"/>
      <c r="HIK29" s="56"/>
      <c r="HIL29" s="56"/>
      <c r="HIM29" s="56"/>
      <c r="HIN29" s="56"/>
      <c r="HIO29" s="56"/>
      <c r="HIP29" s="56"/>
      <c r="HIQ29" s="56"/>
      <c r="HIR29" s="56"/>
      <c r="HIS29" s="56"/>
      <c r="HIT29" s="56"/>
      <c r="HIU29" s="56"/>
      <c r="HIV29" s="56"/>
      <c r="HIW29" s="56"/>
      <c r="HIX29" s="56"/>
      <c r="HIY29" s="56"/>
      <c r="HIZ29" s="56"/>
      <c r="HJA29" s="56"/>
      <c r="HJB29" s="56"/>
      <c r="HJC29" s="56"/>
      <c r="HJD29" s="56"/>
      <c r="HJE29" s="56"/>
      <c r="HJF29" s="56"/>
      <c r="HJG29" s="56"/>
      <c r="HJH29" s="56"/>
      <c r="HJI29" s="56"/>
      <c r="HJJ29" s="56"/>
      <c r="HJK29" s="56"/>
      <c r="HJL29" s="56"/>
      <c r="HJM29" s="56"/>
      <c r="HJN29" s="56"/>
      <c r="HJO29" s="56"/>
      <c r="HJP29" s="56"/>
      <c r="HJQ29" s="56"/>
      <c r="HJR29" s="56"/>
      <c r="HJS29" s="56"/>
      <c r="HJT29" s="56"/>
      <c r="HJU29" s="56"/>
      <c r="HJV29" s="56"/>
      <c r="HJW29" s="56"/>
      <c r="HJX29" s="56"/>
      <c r="HJY29" s="56"/>
      <c r="HJZ29" s="56"/>
      <c r="HKA29" s="56"/>
      <c r="HKB29" s="56"/>
      <c r="HKC29" s="56"/>
      <c r="HKD29" s="56"/>
      <c r="HKE29" s="56"/>
      <c r="HKF29" s="56"/>
      <c r="HKG29" s="56"/>
      <c r="HKH29" s="56"/>
      <c r="HKI29" s="56"/>
      <c r="HKJ29" s="56"/>
      <c r="HKK29" s="56"/>
      <c r="HKL29" s="56"/>
      <c r="HKM29" s="56"/>
      <c r="HKN29" s="56"/>
      <c r="HKO29" s="56"/>
      <c r="HKP29" s="56"/>
      <c r="HKQ29" s="56"/>
      <c r="HKR29" s="56"/>
      <c r="HKS29" s="56"/>
      <c r="HKT29" s="56"/>
      <c r="HKU29" s="56"/>
      <c r="HKV29" s="56"/>
      <c r="HKW29" s="56"/>
      <c r="HKX29" s="56"/>
      <c r="HKY29" s="56"/>
      <c r="HKZ29" s="56"/>
      <c r="HLA29" s="56"/>
      <c r="HLB29" s="56"/>
      <c r="HLC29" s="56"/>
      <c r="HLD29" s="56"/>
      <c r="HLE29" s="56"/>
      <c r="HLF29" s="56"/>
      <c r="HLG29" s="56"/>
      <c r="HLH29" s="56"/>
      <c r="HLI29" s="56"/>
      <c r="HLJ29" s="56"/>
      <c r="HLK29" s="56"/>
      <c r="HLL29" s="56"/>
      <c r="HLM29" s="56"/>
      <c r="HLN29" s="56"/>
      <c r="HLO29" s="56"/>
      <c r="HLP29" s="56"/>
      <c r="HLQ29" s="56"/>
      <c r="HLR29" s="56"/>
      <c r="HLS29" s="56"/>
      <c r="HLT29" s="56"/>
      <c r="HLU29" s="56"/>
      <c r="HLV29" s="56"/>
      <c r="HLW29" s="56"/>
      <c r="HLX29" s="56"/>
      <c r="HLY29" s="56"/>
      <c r="HLZ29" s="56"/>
      <c r="HMA29" s="56"/>
      <c r="HMB29" s="56"/>
      <c r="HMC29" s="56"/>
      <c r="HMD29" s="56"/>
      <c r="HME29" s="56"/>
      <c r="HMF29" s="56"/>
      <c r="HMG29" s="56"/>
      <c r="HMH29" s="56"/>
      <c r="HMI29" s="56"/>
      <c r="HMJ29" s="56"/>
      <c r="HMK29" s="56"/>
      <c r="HML29" s="56"/>
      <c r="HMM29" s="56"/>
      <c r="HMN29" s="56"/>
      <c r="HMO29" s="56"/>
      <c r="HMP29" s="56"/>
      <c r="HMQ29" s="56"/>
      <c r="HMR29" s="56"/>
      <c r="HMS29" s="56"/>
      <c r="HMT29" s="56"/>
      <c r="HMU29" s="56"/>
      <c r="HMV29" s="56"/>
      <c r="HMW29" s="56"/>
      <c r="HMX29" s="56"/>
      <c r="HMY29" s="56"/>
      <c r="HMZ29" s="56"/>
      <c r="HNA29" s="56"/>
      <c r="HNB29" s="56"/>
      <c r="HNC29" s="56"/>
      <c r="HND29" s="56"/>
      <c r="HNE29" s="56"/>
      <c r="HNF29" s="56"/>
      <c r="HNG29" s="56"/>
      <c r="HNH29" s="56"/>
      <c r="HNI29" s="56"/>
      <c r="HNJ29" s="56"/>
      <c r="HNK29" s="56"/>
      <c r="HNL29" s="56"/>
      <c r="HNM29" s="56"/>
      <c r="HNN29" s="56"/>
      <c r="HNO29" s="56"/>
      <c r="HNP29" s="56"/>
      <c r="HNQ29" s="56"/>
      <c r="HNR29" s="56"/>
      <c r="HNS29" s="56"/>
      <c r="HNT29" s="56"/>
      <c r="HNU29" s="56"/>
      <c r="HNV29" s="56"/>
      <c r="HNW29" s="56"/>
      <c r="HNX29" s="56"/>
      <c r="HNY29" s="56"/>
      <c r="HNZ29" s="56"/>
      <c r="HOA29" s="56"/>
      <c r="HOB29" s="56"/>
      <c r="HOC29" s="56"/>
      <c r="HOD29" s="56"/>
      <c r="HOE29" s="56"/>
      <c r="HOF29" s="56"/>
      <c r="HOG29" s="56"/>
      <c r="HOH29" s="56"/>
      <c r="HOI29" s="56"/>
      <c r="HOJ29" s="56"/>
      <c r="HOK29" s="56"/>
      <c r="HOL29" s="56"/>
      <c r="HOM29" s="56"/>
      <c r="HON29" s="56"/>
      <c r="HOO29" s="56"/>
      <c r="HOP29" s="56"/>
      <c r="HOQ29" s="56"/>
      <c r="HOR29" s="56"/>
      <c r="HOS29" s="56"/>
      <c r="HOT29" s="56"/>
      <c r="HOU29" s="56"/>
      <c r="HOV29" s="56"/>
      <c r="HOW29" s="56"/>
      <c r="HOX29" s="56"/>
      <c r="HOY29" s="56"/>
      <c r="HOZ29" s="56"/>
      <c r="HPA29" s="56"/>
      <c r="HPB29" s="56"/>
      <c r="HPC29" s="56"/>
      <c r="HPD29" s="56"/>
      <c r="HPE29" s="56"/>
      <c r="HPF29" s="56"/>
      <c r="HPG29" s="56"/>
      <c r="HPH29" s="56"/>
      <c r="HPI29" s="56"/>
      <c r="HPJ29" s="56"/>
      <c r="HPK29" s="56"/>
      <c r="HPL29" s="56"/>
      <c r="HPM29" s="56"/>
      <c r="HPN29" s="56"/>
      <c r="HPO29" s="56"/>
      <c r="HPP29" s="56"/>
      <c r="HPQ29" s="56"/>
      <c r="HPR29" s="56"/>
      <c r="HPS29" s="56"/>
      <c r="HPT29" s="56"/>
      <c r="HPU29" s="56"/>
      <c r="HPV29" s="56"/>
      <c r="HPW29" s="56"/>
      <c r="HPX29" s="56"/>
      <c r="HPY29" s="56"/>
      <c r="HPZ29" s="56"/>
      <c r="HQA29" s="56"/>
      <c r="HQB29" s="56"/>
      <c r="HQC29" s="56"/>
      <c r="HQD29" s="56"/>
      <c r="HQE29" s="56"/>
      <c r="HQF29" s="56"/>
      <c r="HQG29" s="56"/>
      <c r="HQH29" s="56"/>
      <c r="HQI29" s="56"/>
      <c r="HQJ29" s="56"/>
      <c r="HQK29" s="56"/>
      <c r="HQL29" s="56"/>
      <c r="HQM29" s="56"/>
      <c r="HQN29" s="56"/>
      <c r="HQO29" s="56"/>
      <c r="HQP29" s="56"/>
      <c r="HQQ29" s="56"/>
      <c r="HQR29" s="56"/>
      <c r="HQS29" s="56"/>
      <c r="HQT29" s="56"/>
      <c r="HQU29" s="56"/>
      <c r="HQV29" s="56"/>
      <c r="HQW29" s="56"/>
      <c r="HQX29" s="56"/>
      <c r="HQY29" s="56"/>
      <c r="HQZ29" s="56"/>
      <c r="HRA29" s="56"/>
      <c r="HRB29" s="56"/>
      <c r="HRC29" s="56"/>
      <c r="HRD29" s="56"/>
      <c r="HRE29" s="56"/>
      <c r="HRF29" s="56"/>
      <c r="HRG29" s="56"/>
      <c r="HRH29" s="56"/>
      <c r="HRI29" s="56"/>
      <c r="HRJ29" s="56"/>
      <c r="HRK29" s="56"/>
      <c r="HRL29" s="56"/>
      <c r="HRM29" s="56"/>
      <c r="HRN29" s="56"/>
      <c r="HRO29" s="56"/>
      <c r="HRP29" s="56"/>
      <c r="HRQ29" s="56"/>
      <c r="HRR29" s="56"/>
      <c r="HRS29" s="56"/>
      <c r="HRT29" s="56"/>
      <c r="HRU29" s="56"/>
      <c r="HRV29" s="56"/>
      <c r="HRW29" s="56"/>
      <c r="HRX29" s="56"/>
      <c r="HRY29" s="56"/>
      <c r="HRZ29" s="56"/>
      <c r="HSA29" s="56"/>
      <c r="HSB29" s="56"/>
      <c r="HSC29" s="56"/>
      <c r="HSD29" s="56"/>
      <c r="HSE29" s="56"/>
      <c r="HSF29" s="56"/>
      <c r="HSG29" s="56"/>
      <c r="HSH29" s="56"/>
      <c r="HSI29" s="56"/>
      <c r="HSJ29" s="56"/>
      <c r="HSK29" s="56"/>
      <c r="HSL29" s="56"/>
      <c r="HSM29" s="56"/>
      <c r="HSN29" s="56"/>
      <c r="HSO29" s="56"/>
      <c r="HSP29" s="56"/>
      <c r="HSQ29" s="56"/>
      <c r="HSR29" s="56"/>
      <c r="HSS29" s="56"/>
      <c r="HST29" s="56"/>
      <c r="HSU29" s="56"/>
      <c r="HSV29" s="56"/>
      <c r="HSW29" s="56"/>
      <c r="HSX29" s="56"/>
      <c r="HSY29" s="56"/>
      <c r="HSZ29" s="56"/>
      <c r="HTA29" s="56"/>
      <c r="HTB29" s="56"/>
      <c r="HTC29" s="56"/>
      <c r="HTD29" s="56"/>
      <c r="HTE29" s="56"/>
      <c r="HTF29" s="56"/>
      <c r="HTG29" s="56"/>
      <c r="HTH29" s="56"/>
      <c r="HTI29" s="56"/>
      <c r="HTJ29" s="56"/>
      <c r="HTK29" s="56"/>
      <c r="HTL29" s="56"/>
      <c r="HTM29" s="56"/>
      <c r="HTN29" s="56"/>
      <c r="HTO29" s="56"/>
      <c r="HTP29" s="56"/>
      <c r="HTQ29" s="56"/>
      <c r="HTR29" s="56"/>
      <c r="HTS29" s="56"/>
      <c r="HTT29" s="56"/>
      <c r="HTU29" s="56"/>
      <c r="HTV29" s="56"/>
      <c r="HTW29" s="56"/>
      <c r="HTX29" s="56"/>
      <c r="HTY29" s="56"/>
      <c r="HTZ29" s="56"/>
      <c r="HUA29" s="56"/>
      <c r="HUB29" s="56"/>
      <c r="HUC29" s="56"/>
      <c r="HUD29" s="56"/>
      <c r="HUE29" s="56"/>
      <c r="HUF29" s="56"/>
      <c r="HUG29" s="56"/>
      <c r="HUH29" s="56"/>
      <c r="HUI29" s="56"/>
      <c r="HUJ29" s="56"/>
      <c r="HUK29" s="56"/>
      <c r="HUL29" s="56"/>
      <c r="HUM29" s="56"/>
      <c r="HUN29" s="56"/>
      <c r="HUO29" s="56"/>
      <c r="HUP29" s="56"/>
      <c r="HUQ29" s="56"/>
      <c r="HUR29" s="56"/>
      <c r="HUS29" s="56"/>
      <c r="HUT29" s="56"/>
      <c r="HUU29" s="56"/>
      <c r="HUV29" s="56"/>
      <c r="HUW29" s="56"/>
      <c r="HUX29" s="56"/>
      <c r="HUY29" s="56"/>
      <c r="HUZ29" s="56"/>
      <c r="HVA29" s="56"/>
      <c r="HVB29" s="56"/>
      <c r="HVC29" s="56"/>
      <c r="HVD29" s="56"/>
      <c r="HVE29" s="56"/>
      <c r="HVF29" s="56"/>
      <c r="HVG29" s="56"/>
      <c r="HVH29" s="56"/>
      <c r="HVI29" s="56"/>
      <c r="HVJ29" s="56"/>
      <c r="HVK29" s="56"/>
      <c r="HVL29" s="56"/>
      <c r="HVM29" s="56"/>
      <c r="HVN29" s="56"/>
      <c r="HVO29" s="56"/>
      <c r="HVP29" s="56"/>
      <c r="HVQ29" s="56"/>
      <c r="HVR29" s="56"/>
      <c r="HVS29" s="56"/>
      <c r="HVT29" s="56"/>
      <c r="HVU29" s="56"/>
      <c r="HVV29" s="56"/>
      <c r="HVW29" s="56"/>
      <c r="HVX29" s="56"/>
      <c r="HVY29" s="56"/>
      <c r="HVZ29" s="56"/>
      <c r="HWA29" s="56"/>
      <c r="HWB29" s="56"/>
      <c r="HWC29" s="56"/>
      <c r="HWD29" s="56"/>
      <c r="HWE29" s="56"/>
      <c r="HWF29" s="56"/>
      <c r="HWG29" s="56"/>
      <c r="HWH29" s="56"/>
      <c r="HWI29" s="56"/>
      <c r="HWJ29" s="56"/>
      <c r="HWK29" s="56"/>
      <c r="HWL29" s="56"/>
      <c r="HWM29" s="56"/>
      <c r="HWN29" s="56"/>
      <c r="HWO29" s="56"/>
      <c r="HWP29" s="56"/>
      <c r="HWQ29" s="56"/>
      <c r="HWR29" s="56"/>
      <c r="HWS29" s="56"/>
      <c r="HWT29" s="56"/>
      <c r="HWU29" s="56"/>
      <c r="HWV29" s="56"/>
      <c r="HWW29" s="56"/>
      <c r="HWX29" s="56"/>
      <c r="HWY29" s="56"/>
      <c r="HWZ29" s="56"/>
      <c r="HXA29" s="56"/>
      <c r="HXB29" s="56"/>
      <c r="HXC29" s="56"/>
      <c r="HXD29" s="56"/>
      <c r="HXE29" s="56"/>
      <c r="HXF29" s="56"/>
      <c r="HXG29" s="56"/>
      <c r="HXH29" s="56"/>
      <c r="HXI29" s="56"/>
      <c r="HXJ29" s="56"/>
      <c r="HXK29" s="56"/>
      <c r="HXL29" s="56"/>
      <c r="HXM29" s="56"/>
      <c r="HXN29" s="56"/>
      <c r="HXO29" s="56"/>
      <c r="HXP29" s="56"/>
      <c r="HXQ29" s="56"/>
      <c r="HXR29" s="56"/>
      <c r="HXS29" s="56"/>
      <c r="HXT29" s="56"/>
      <c r="HXU29" s="56"/>
      <c r="HXV29" s="56"/>
      <c r="HXW29" s="56"/>
      <c r="HXX29" s="56"/>
      <c r="HXY29" s="56"/>
      <c r="HXZ29" s="56"/>
      <c r="HYA29" s="56"/>
      <c r="HYB29" s="56"/>
      <c r="HYC29" s="56"/>
      <c r="HYD29" s="56"/>
      <c r="HYE29" s="56"/>
      <c r="HYF29" s="56"/>
      <c r="HYG29" s="56"/>
      <c r="HYH29" s="56"/>
      <c r="HYI29" s="56"/>
      <c r="HYJ29" s="56"/>
      <c r="HYK29" s="56"/>
      <c r="HYL29" s="56"/>
      <c r="HYM29" s="56"/>
      <c r="HYN29" s="56"/>
      <c r="HYO29" s="56"/>
      <c r="HYP29" s="56"/>
      <c r="HYQ29" s="56"/>
      <c r="HYR29" s="56"/>
      <c r="HYS29" s="56"/>
      <c r="HYT29" s="56"/>
      <c r="HYU29" s="56"/>
      <c r="HYV29" s="56"/>
      <c r="HYW29" s="56"/>
      <c r="HYX29" s="56"/>
      <c r="HYY29" s="56"/>
      <c r="HYZ29" s="56"/>
      <c r="HZA29" s="56"/>
      <c r="HZB29" s="56"/>
      <c r="HZC29" s="56"/>
      <c r="HZD29" s="56"/>
      <c r="HZE29" s="56"/>
      <c r="HZF29" s="56"/>
      <c r="HZG29" s="56"/>
      <c r="HZH29" s="56"/>
      <c r="HZI29" s="56"/>
      <c r="HZJ29" s="56"/>
      <c r="HZK29" s="56"/>
      <c r="HZL29" s="56"/>
      <c r="HZM29" s="56"/>
      <c r="HZN29" s="56"/>
      <c r="HZO29" s="56"/>
      <c r="HZP29" s="56"/>
      <c r="HZQ29" s="56"/>
      <c r="HZR29" s="56"/>
      <c r="HZS29" s="56"/>
      <c r="HZT29" s="56"/>
      <c r="HZU29" s="56"/>
      <c r="HZV29" s="56"/>
      <c r="HZW29" s="56"/>
      <c r="HZX29" s="56"/>
      <c r="HZY29" s="56"/>
      <c r="HZZ29" s="56"/>
      <c r="IAA29" s="56"/>
      <c r="IAB29" s="56"/>
      <c r="IAC29" s="56"/>
      <c r="IAD29" s="56"/>
      <c r="IAE29" s="56"/>
      <c r="IAF29" s="56"/>
      <c r="IAG29" s="56"/>
      <c r="IAH29" s="56"/>
      <c r="IAI29" s="56"/>
      <c r="IAJ29" s="56"/>
      <c r="IAK29" s="56"/>
      <c r="IAL29" s="56"/>
      <c r="IAM29" s="56"/>
      <c r="IAN29" s="56"/>
      <c r="IAO29" s="56"/>
      <c r="IAP29" s="56"/>
      <c r="IAQ29" s="56"/>
      <c r="IAR29" s="56"/>
      <c r="IAS29" s="56"/>
      <c r="IAT29" s="56"/>
      <c r="IAU29" s="56"/>
      <c r="IAV29" s="56"/>
      <c r="IAW29" s="56"/>
      <c r="IAX29" s="56"/>
      <c r="IAY29" s="56"/>
      <c r="IAZ29" s="56"/>
      <c r="IBA29" s="56"/>
      <c r="IBB29" s="56"/>
      <c r="IBC29" s="56"/>
      <c r="IBD29" s="56"/>
      <c r="IBE29" s="56"/>
      <c r="IBF29" s="56"/>
      <c r="IBG29" s="56"/>
      <c r="IBH29" s="56"/>
      <c r="IBI29" s="56"/>
      <c r="IBJ29" s="56"/>
      <c r="IBK29" s="56"/>
      <c r="IBL29" s="56"/>
      <c r="IBM29" s="56"/>
      <c r="IBN29" s="56"/>
      <c r="IBO29" s="56"/>
      <c r="IBP29" s="56"/>
      <c r="IBQ29" s="56"/>
      <c r="IBR29" s="56"/>
      <c r="IBS29" s="56"/>
      <c r="IBT29" s="56"/>
      <c r="IBU29" s="56"/>
      <c r="IBV29" s="56"/>
      <c r="IBW29" s="56"/>
      <c r="IBX29" s="56"/>
      <c r="IBY29" s="56"/>
      <c r="IBZ29" s="56"/>
      <c r="ICA29" s="56"/>
      <c r="ICB29" s="56"/>
      <c r="ICC29" s="56"/>
      <c r="ICD29" s="56"/>
      <c r="ICE29" s="56"/>
      <c r="ICF29" s="56"/>
      <c r="ICG29" s="56"/>
      <c r="ICH29" s="56"/>
      <c r="ICI29" s="56"/>
      <c r="ICJ29" s="56"/>
      <c r="ICK29" s="56"/>
      <c r="ICL29" s="56"/>
      <c r="ICM29" s="56"/>
      <c r="ICN29" s="56"/>
      <c r="ICO29" s="56"/>
      <c r="ICP29" s="56"/>
      <c r="ICQ29" s="56"/>
      <c r="ICR29" s="56"/>
      <c r="ICS29" s="56"/>
      <c r="ICT29" s="56"/>
      <c r="ICU29" s="56"/>
      <c r="ICV29" s="56"/>
      <c r="ICW29" s="56"/>
      <c r="ICX29" s="56"/>
      <c r="ICY29" s="56"/>
      <c r="ICZ29" s="56"/>
      <c r="IDA29" s="56"/>
      <c r="IDB29" s="56"/>
      <c r="IDC29" s="56"/>
      <c r="IDD29" s="56"/>
      <c r="IDE29" s="56"/>
      <c r="IDF29" s="56"/>
      <c r="IDG29" s="56"/>
      <c r="IDH29" s="56"/>
      <c r="IDI29" s="56"/>
      <c r="IDJ29" s="56"/>
      <c r="IDK29" s="56"/>
      <c r="IDL29" s="56"/>
      <c r="IDM29" s="56"/>
      <c r="IDN29" s="56"/>
      <c r="IDO29" s="56"/>
      <c r="IDP29" s="56"/>
      <c r="IDQ29" s="56"/>
      <c r="IDR29" s="56"/>
      <c r="IDS29" s="56"/>
      <c r="IDT29" s="56"/>
      <c r="IDU29" s="56"/>
      <c r="IDV29" s="56"/>
      <c r="IDW29" s="56"/>
      <c r="IDX29" s="56"/>
      <c r="IDY29" s="56"/>
      <c r="IDZ29" s="56"/>
      <c r="IEA29" s="56"/>
      <c r="IEB29" s="56"/>
      <c r="IEC29" s="56"/>
      <c r="IED29" s="56"/>
      <c r="IEE29" s="56"/>
      <c r="IEF29" s="56"/>
      <c r="IEG29" s="56"/>
      <c r="IEH29" s="56"/>
      <c r="IEI29" s="56"/>
      <c r="IEJ29" s="56"/>
      <c r="IEK29" s="56"/>
      <c r="IEL29" s="56"/>
      <c r="IEM29" s="56"/>
      <c r="IEN29" s="56"/>
      <c r="IEO29" s="56"/>
      <c r="IEP29" s="56"/>
      <c r="IEQ29" s="56"/>
      <c r="IER29" s="56"/>
      <c r="IES29" s="56"/>
      <c r="IET29" s="56"/>
      <c r="IEU29" s="56"/>
      <c r="IEV29" s="56"/>
      <c r="IEW29" s="56"/>
      <c r="IEX29" s="56"/>
      <c r="IEY29" s="56"/>
      <c r="IEZ29" s="56"/>
      <c r="IFA29" s="56"/>
      <c r="IFB29" s="56"/>
      <c r="IFC29" s="56"/>
      <c r="IFD29" s="56"/>
      <c r="IFE29" s="56"/>
      <c r="IFF29" s="56"/>
      <c r="IFG29" s="56"/>
      <c r="IFH29" s="56"/>
      <c r="IFI29" s="56"/>
      <c r="IFJ29" s="56"/>
      <c r="IFK29" s="56"/>
      <c r="IFL29" s="56"/>
      <c r="IFM29" s="56"/>
      <c r="IFN29" s="56"/>
      <c r="IFO29" s="56"/>
      <c r="IFP29" s="56"/>
      <c r="IFQ29" s="56"/>
      <c r="IFR29" s="56"/>
      <c r="IFS29" s="56"/>
      <c r="IFT29" s="56"/>
      <c r="IFU29" s="56"/>
      <c r="IFV29" s="56"/>
      <c r="IFW29" s="56"/>
      <c r="IFX29" s="56"/>
      <c r="IFY29" s="56"/>
      <c r="IFZ29" s="56"/>
      <c r="IGA29" s="56"/>
      <c r="IGB29" s="56"/>
      <c r="IGC29" s="56"/>
      <c r="IGD29" s="56"/>
      <c r="IGE29" s="56"/>
      <c r="IGF29" s="56"/>
      <c r="IGG29" s="56"/>
      <c r="IGH29" s="56"/>
      <c r="IGI29" s="56"/>
      <c r="IGJ29" s="56"/>
      <c r="IGK29" s="56"/>
      <c r="IGL29" s="56"/>
      <c r="IGM29" s="56"/>
      <c r="IGN29" s="56"/>
      <c r="IGO29" s="56"/>
      <c r="IGP29" s="56"/>
      <c r="IGQ29" s="56"/>
      <c r="IGR29" s="56"/>
      <c r="IGS29" s="56"/>
      <c r="IGT29" s="56"/>
      <c r="IGU29" s="56"/>
      <c r="IGV29" s="56"/>
      <c r="IGW29" s="56"/>
      <c r="IGX29" s="56"/>
      <c r="IGY29" s="56"/>
      <c r="IGZ29" s="56"/>
      <c r="IHA29" s="56"/>
      <c r="IHB29" s="56"/>
      <c r="IHC29" s="56"/>
      <c r="IHD29" s="56"/>
      <c r="IHE29" s="56"/>
      <c r="IHF29" s="56"/>
      <c r="IHG29" s="56"/>
      <c r="IHH29" s="56"/>
      <c r="IHI29" s="56"/>
      <c r="IHJ29" s="56"/>
      <c r="IHK29" s="56"/>
      <c r="IHL29" s="56"/>
      <c r="IHM29" s="56"/>
      <c r="IHN29" s="56"/>
      <c r="IHO29" s="56"/>
      <c r="IHP29" s="56"/>
      <c r="IHQ29" s="56"/>
      <c r="IHR29" s="56"/>
      <c r="IHS29" s="56"/>
      <c r="IHT29" s="56"/>
      <c r="IHU29" s="56"/>
      <c r="IHV29" s="56"/>
      <c r="IHW29" s="56"/>
      <c r="IHX29" s="56"/>
      <c r="IHY29" s="56"/>
      <c r="IHZ29" s="56"/>
      <c r="IIA29" s="56"/>
      <c r="IIB29" s="56"/>
      <c r="IIC29" s="56"/>
      <c r="IID29" s="56"/>
      <c r="IIE29" s="56"/>
      <c r="IIF29" s="56"/>
      <c r="IIG29" s="56"/>
      <c r="IIH29" s="56"/>
      <c r="III29" s="56"/>
      <c r="IIJ29" s="56"/>
      <c r="IIK29" s="56"/>
      <c r="IIL29" s="56"/>
      <c r="IIM29" s="56"/>
      <c r="IIN29" s="56"/>
      <c r="IIO29" s="56"/>
      <c r="IIP29" s="56"/>
      <c r="IIQ29" s="56"/>
      <c r="IIR29" s="56"/>
      <c r="IIS29" s="56"/>
      <c r="IIT29" s="56"/>
      <c r="IIU29" s="56"/>
      <c r="IIV29" s="56"/>
      <c r="IIW29" s="56"/>
      <c r="IIX29" s="56"/>
      <c r="IIY29" s="56"/>
      <c r="IIZ29" s="56"/>
      <c r="IJA29" s="56"/>
      <c r="IJB29" s="56"/>
      <c r="IJC29" s="56"/>
      <c r="IJD29" s="56"/>
      <c r="IJE29" s="56"/>
      <c r="IJF29" s="56"/>
      <c r="IJG29" s="56"/>
      <c r="IJH29" s="56"/>
      <c r="IJI29" s="56"/>
      <c r="IJJ29" s="56"/>
      <c r="IJK29" s="56"/>
      <c r="IJL29" s="56"/>
      <c r="IJM29" s="56"/>
      <c r="IJN29" s="56"/>
      <c r="IJO29" s="56"/>
      <c r="IJP29" s="56"/>
      <c r="IJQ29" s="56"/>
      <c r="IJR29" s="56"/>
      <c r="IJS29" s="56"/>
      <c r="IJT29" s="56"/>
      <c r="IJU29" s="56"/>
      <c r="IJV29" s="56"/>
      <c r="IJW29" s="56"/>
      <c r="IJX29" s="56"/>
      <c r="IJY29" s="56"/>
      <c r="IJZ29" s="56"/>
      <c r="IKA29" s="56"/>
      <c r="IKB29" s="56"/>
      <c r="IKC29" s="56"/>
      <c r="IKD29" s="56"/>
      <c r="IKE29" s="56"/>
      <c r="IKF29" s="56"/>
      <c r="IKG29" s="56"/>
      <c r="IKH29" s="56"/>
      <c r="IKI29" s="56"/>
      <c r="IKJ29" s="56"/>
      <c r="IKK29" s="56"/>
      <c r="IKL29" s="56"/>
      <c r="IKM29" s="56"/>
      <c r="IKN29" s="56"/>
      <c r="IKO29" s="56"/>
      <c r="IKP29" s="56"/>
      <c r="IKQ29" s="56"/>
      <c r="IKR29" s="56"/>
      <c r="IKS29" s="56"/>
      <c r="IKT29" s="56"/>
      <c r="IKU29" s="56"/>
      <c r="IKV29" s="56"/>
      <c r="IKW29" s="56"/>
      <c r="IKX29" s="56"/>
      <c r="IKY29" s="56"/>
      <c r="IKZ29" s="56"/>
      <c r="ILA29" s="56"/>
      <c r="ILB29" s="56"/>
      <c r="ILC29" s="56"/>
      <c r="ILD29" s="56"/>
      <c r="ILE29" s="56"/>
      <c r="ILF29" s="56"/>
      <c r="ILG29" s="56"/>
      <c r="ILH29" s="56"/>
      <c r="ILI29" s="56"/>
      <c r="ILJ29" s="56"/>
      <c r="ILK29" s="56"/>
      <c r="ILL29" s="56"/>
      <c r="ILM29" s="56"/>
      <c r="ILN29" s="56"/>
      <c r="ILO29" s="56"/>
      <c r="ILP29" s="56"/>
      <c r="ILQ29" s="56"/>
      <c r="ILR29" s="56"/>
      <c r="ILS29" s="56"/>
      <c r="ILT29" s="56"/>
      <c r="ILU29" s="56"/>
      <c r="ILV29" s="56"/>
      <c r="ILW29" s="56"/>
      <c r="ILX29" s="56"/>
      <c r="ILY29" s="56"/>
      <c r="ILZ29" s="56"/>
      <c r="IMA29" s="56"/>
      <c r="IMB29" s="56"/>
      <c r="IMC29" s="56"/>
      <c r="IMD29" s="56"/>
      <c r="IME29" s="56"/>
      <c r="IMF29" s="56"/>
      <c r="IMG29" s="56"/>
      <c r="IMH29" s="56"/>
      <c r="IMI29" s="56"/>
      <c r="IMJ29" s="56"/>
      <c r="IMK29" s="56"/>
      <c r="IML29" s="56"/>
      <c r="IMM29" s="56"/>
      <c r="IMN29" s="56"/>
      <c r="IMO29" s="56"/>
      <c r="IMP29" s="56"/>
      <c r="IMQ29" s="56"/>
      <c r="IMR29" s="56"/>
      <c r="IMS29" s="56"/>
      <c r="IMT29" s="56"/>
      <c r="IMU29" s="56"/>
      <c r="IMV29" s="56"/>
      <c r="IMW29" s="56"/>
      <c r="IMX29" s="56"/>
      <c r="IMY29" s="56"/>
      <c r="IMZ29" s="56"/>
      <c r="INA29" s="56"/>
      <c r="INB29" s="56"/>
      <c r="INC29" s="56"/>
      <c r="IND29" s="56"/>
      <c r="INE29" s="56"/>
      <c r="INF29" s="56"/>
      <c r="ING29" s="56"/>
      <c r="INH29" s="56"/>
      <c r="INI29" s="56"/>
      <c r="INJ29" s="56"/>
      <c r="INK29" s="56"/>
      <c r="INL29" s="56"/>
      <c r="INM29" s="56"/>
      <c r="INN29" s="56"/>
      <c r="INO29" s="56"/>
      <c r="INP29" s="56"/>
      <c r="INQ29" s="56"/>
      <c r="INR29" s="56"/>
      <c r="INS29" s="56"/>
      <c r="INT29" s="56"/>
      <c r="INU29" s="56"/>
      <c r="INV29" s="56"/>
      <c r="INW29" s="56"/>
      <c r="INX29" s="56"/>
      <c r="INY29" s="56"/>
      <c r="INZ29" s="56"/>
      <c r="IOA29" s="56"/>
      <c r="IOB29" s="56"/>
      <c r="IOC29" s="56"/>
      <c r="IOD29" s="56"/>
      <c r="IOE29" s="56"/>
      <c r="IOF29" s="56"/>
      <c r="IOG29" s="56"/>
      <c r="IOH29" s="56"/>
      <c r="IOI29" s="56"/>
      <c r="IOJ29" s="56"/>
      <c r="IOK29" s="56"/>
      <c r="IOL29" s="56"/>
      <c r="IOM29" s="56"/>
      <c r="ION29" s="56"/>
      <c r="IOO29" s="56"/>
      <c r="IOP29" s="56"/>
      <c r="IOQ29" s="56"/>
      <c r="IOR29" s="56"/>
      <c r="IOS29" s="56"/>
      <c r="IOT29" s="56"/>
      <c r="IOU29" s="56"/>
      <c r="IOV29" s="56"/>
      <c r="IOW29" s="56"/>
      <c r="IOX29" s="56"/>
      <c r="IOY29" s="56"/>
      <c r="IOZ29" s="56"/>
      <c r="IPA29" s="56"/>
      <c r="IPB29" s="56"/>
      <c r="IPC29" s="56"/>
      <c r="IPD29" s="56"/>
      <c r="IPE29" s="56"/>
      <c r="IPF29" s="56"/>
      <c r="IPG29" s="56"/>
      <c r="IPH29" s="56"/>
      <c r="IPI29" s="56"/>
      <c r="IPJ29" s="56"/>
      <c r="IPK29" s="56"/>
      <c r="IPL29" s="56"/>
      <c r="IPM29" s="56"/>
      <c r="IPN29" s="56"/>
      <c r="IPO29" s="56"/>
      <c r="IPP29" s="56"/>
      <c r="IPQ29" s="56"/>
      <c r="IPR29" s="56"/>
      <c r="IPS29" s="56"/>
      <c r="IPT29" s="56"/>
      <c r="IPU29" s="56"/>
      <c r="IPV29" s="56"/>
      <c r="IPW29" s="56"/>
      <c r="IPX29" s="56"/>
      <c r="IPY29" s="56"/>
      <c r="IPZ29" s="56"/>
      <c r="IQA29" s="56"/>
      <c r="IQB29" s="56"/>
      <c r="IQC29" s="56"/>
      <c r="IQD29" s="56"/>
      <c r="IQE29" s="56"/>
      <c r="IQF29" s="56"/>
      <c r="IQG29" s="56"/>
      <c r="IQH29" s="56"/>
      <c r="IQI29" s="56"/>
      <c r="IQJ29" s="56"/>
      <c r="IQK29" s="56"/>
      <c r="IQL29" s="56"/>
      <c r="IQM29" s="56"/>
      <c r="IQN29" s="56"/>
      <c r="IQO29" s="56"/>
      <c r="IQP29" s="56"/>
      <c r="IQQ29" s="56"/>
      <c r="IQR29" s="56"/>
      <c r="IQS29" s="56"/>
      <c r="IQT29" s="56"/>
      <c r="IQU29" s="56"/>
      <c r="IQV29" s="56"/>
      <c r="IQW29" s="56"/>
      <c r="IQX29" s="56"/>
      <c r="IQY29" s="56"/>
      <c r="IQZ29" s="56"/>
      <c r="IRA29" s="56"/>
      <c r="IRB29" s="56"/>
      <c r="IRC29" s="56"/>
      <c r="IRD29" s="56"/>
      <c r="IRE29" s="56"/>
      <c r="IRF29" s="56"/>
      <c r="IRG29" s="56"/>
      <c r="IRH29" s="56"/>
      <c r="IRI29" s="56"/>
      <c r="IRJ29" s="56"/>
      <c r="IRK29" s="56"/>
      <c r="IRL29" s="56"/>
      <c r="IRM29" s="56"/>
      <c r="IRN29" s="56"/>
      <c r="IRO29" s="56"/>
      <c r="IRP29" s="56"/>
      <c r="IRQ29" s="56"/>
      <c r="IRR29" s="56"/>
      <c r="IRS29" s="56"/>
      <c r="IRT29" s="56"/>
      <c r="IRU29" s="56"/>
      <c r="IRV29" s="56"/>
      <c r="IRW29" s="56"/>
      <c r="IRX29" s="56"/>
      <c r="IRY29" s="56"/>
      <c r="IRZ29" s="56"/>
      <c r="ISA29" s="56"/>
      <c r="ISB29" s="56"/>
      <c r="ISC29" s="56"/>
      <c r="ISD29" s="56"/>
      <c r="ISE29" s="56"/>
      <c r="ISF29" s="56"/>
      <c r="ISG29" s="56"/>
      <c r="ISH29" s="56"/>
      <c r="ISI29" s="56"/>
      <c r="ISJ29" s="56"/>
      <c r="ISK29" s="56"/>
      <c r="ISL29" s="56"/>
      <c r="ISM29" s="56"/>
      <c r="ISN29" s="56"/>
      <c r="ISO29" s="56"/>
      <c r="ISP29" s="56"/>
      <c r="ISQ29" s="56"/>
      <c r="ISR29" s="56"/>
      <c r="ISS29" s="56"/>
      <c r="IST29" s="56"/>
      <c r="ISU29" s="56"/>
      <c r="ISV29" s="56"/>
      <c r="ISW29" s="56"/>
      <c r="ISX29" s="56"/>
      <c r="ISY29" s="56"/>
      <c r="ISZ29" s="56"/>
      <c r="ITA29" s="56"/>
      <c r="ITB29" s="56"/>
      <c r="ITC29" s="56"/>
      <c r="ITD29" s="56"/>
      <c r="ITE29" s="56"/>
      <c r="ITF29" s="56"/>
      <c r="ITG29" s="56"/>
      <c r="ITH29" s="56"/>
      <c r="ITI29" s="56"/>
      <c r="ITJ29" s="56"/>
      <c r="ITK29" s="56"/>
      <c r="ITL29" s="56"/>
      <c r="ITM29" s="56"/>
      <c r="ITN29" s="56"/>
      <c r="ITO29" s="56"/>
      <c r="ITP29" s="56"/>
      <c r="ITQ29" s="56"/>
      <c r="ITR29" s="56"/>
      <c r="ITS29" s="56"/>
      <c r="ITT29" s="56"/>
      <c r="ITU29" s="56"/>
      <c r="ITV29" s="56"/>
      <c r="ITW29" s="56"/>
      <c r="ITX29" s="56"/>
      <c r="ITY29" s="56"/>
      <c r="ITZ29" s="56"/>
      <c r="IUA29" s="56"/>
      <c r="IUB29" s="56"/>
      <c r="IUC29" s="56"/>
      <c r="IUD29" s="56"/>
      <c r="IUE29" s="56"/>
      <c r="IUF29" s="56"/>
      <c r="IUG29" s="56"/>
      <c r="IUH29" s="56"/>
      <c r="IUI29" s="56"/>
      <c r="IUJ29" s="56"/>
      <c r="IUK29" s="56"/>
      <c r="IUL29" s="56"/>
      <c r="IUM29" s="56"/>
      <c r="IUN29" s="56"/>
      <c r="IUO29" s="56"/>
      <c r="IUP29" s="56"/>
      <c r="IUQ29" s="56"/>
      <c r="IUR29" s="56"/>
      <c r="IUS29" s="56"/>
      <c r="IUT29" s="56"/>
      <c r="IUU29" s="56"/>
      <c r="IUV29" s="56"/>
      <c r="IUW29" s="56"/>
      <c r="IUX29" s="56"/>
      <c r="IUY29" s="56"/>
      <c r="IUZ29" s="56"/>
      <c r="IVA29" s="56"/>
      <c r="IVB29" s="56"/>
      <c r="IVC29" s="56"/>
      <c r="IVD29" s="56"/>
      <c r="IVE29" s="56"/>
      <c r="IVF29" s="56"/>
      <c r="IVG29" s="56"/>
      <c r="IVH29" s="56"/>
      <c r="IVI29" s="56"/>
      <c r="IVJ29" s="56"/>
      <c r="IVK29" s="56"/>
      <c r="IVL29" s="56"/>
      <c r="IVM29" s="56"/>
      <c r="IVN29" s="56"/>
      <c r="IVO29" s="56"/>
      <c r="IVP29" s="56"/>
      <c r="IVQ29" s="56"/>
      <c r="IVR29" s="56"/>
      <c r="IVS29" s="56"/>
      <c r="IVT29" s="56"/>
      <c r="IVU29" s="56"/>
      <c r="IVV29" s="56"/>
      <c r="IVW29" s="56"/>
      <c r="IVX29" s="56"/>
      <c r="IVY29" s="56"/>
      <c r="IVZ29" s="56"/>
      <c r="IWA29" s="56"/>
      <c r="IWB29" s="56"/>
      <c r="IWC29" s="56"/>
      <c r="IWD29" s="56"/>
      <c r="IWE29" s="56"/>
      <c r="IWF29" s="56"/>
      <c r="IWG29" s="56"/>
      <c r="IWH29" s="56"/>
      <c r="IWI29" s="56"/>
      <c r="IWJ29" s="56"/>
      <c r="IWK29" s="56"/>
      <c r="IWL29" s="56"/>
      <c r="IWM29" s="56"/>
      <c r="IWN29" s="56"/>
      <c r="IWO29" s="56"/>
      <c r="IWP29" s="56"/>
      <c r="IWQ29" s="56"/>
      <c r="IWR29" s="56"/>
      <c r="IWS29" s="56"/>
      <c r="IWT29" s="56"/>
      <c r="IWU29" s="56"/>
      <c r="IWV29" s="56"/>
      <c r="IWW29" s="56"/>
      <c r="IWX29" s="56"/>
      <c r="IWY29" s="56"/>
      <c r="IWZ29" s="56"/>
      <c r="IXA29" s="56"/>
      <c r="IXB29" s="56"/>
      <c r="IXC29" s="56"/>
      <c r="IXD29" s="56"/>
      <c r="IXE29" s="56"/>
      <c r="IXF29" s="56"/>
      <c r="IXG29" s="56"/>
      <c r="IXH29" s="56"/>
      <c r="IXI29" s="56"/>
      <c r="IXJ29" s="56"/>
      <c r="IXK29" s="56"/>
      <c r="IXL29" s="56"/>
      <c r="IXM29" s="56"/>
      <c r="IXN29" s="56"/>
      <c r="IXO29" s="56"/>
      <c r="IXP29" s="56"/>
      <c r="IXQ29" s="56"/>
      <c r="IXR29" s="56"/>
      <c r="IXS29" s="56"/>
      <c r="IXT29" s="56"/>
      <c r="IXU29" s="56"/>
      <c r="IXV29" s="56"/>
      <c r="IXW29" s="56"/>
      <c r="IXX29" s="56"/>
      <c r="IXY29" s="56"/>
      <c r="IXZ29" s="56"/>
      <c r="IYA29" s="56"/>
      <c r="IYB29" s="56"/>
      <c r="IYC29" s="56"/>
      <c r="IYD29" s="56"/>
      <c r="IYE29" s="56"/>
      <c r="IYF29" s="56"/>
      <c r="IYG29" s="56"/>
      <c r="IYH29" s="56"/>
      <c r="IYI29" s="56"/>
      <c r="IYJ29" s="56"/>
      <c r="IYK29" s="56"/>
      <c r="IYL29" s="56"/>
      <c r="IYM29" s="56"/>
      <c r="IYN29" s="56"/>
      <c r="IYO29" s="56"/>
      <c r="IYP29" s="56"/>
      <c r="IYQ29" s="56"/>
      <c r="IYR29" s="56"/>
      <c r="IYS29" s="56"/>
      <c r="IYT29" s="56"/>
      <c r="IYU29" s="56"/>
      <c r="IYV29" s="56"/>
      <c r="IYW29" s="56"/>
      <c r="IYX29" s="56"/>
      <c r="IYY29" s="56"/>
      <c r="IYZ29" s="56"/>
      <c r="IZA29" s="56"/>
      <c r="IZB29" s="56"/>
      <c r="IZC29" s="56"/>
      <c r="IZD29" s="56"/>
      <c r="IZE29" s="56"/>
      <c r="IZF29" s="56"/>
      <c r="IZG29" s="56"/>
      <c r="IZH29" s="56"/>
      <c r="IZI29" s="56"/>
      <c r="IZJ29" s="56"/>
      <c r="IZK29" s="56"/>
      <c r="IZL29" s="56"/>
      <c r="IZM29" s="56"/>
      <c r="IZN29" s="56"/>
      <c r="IZO29" s="56"/>
      <c r="IZP29" s="56"/>
      <c r="IZQ29" s="56"/>
      <c r="IZR29" s="56"/>
      <c r="IZS29" s="56"/>
      <c r="IZT29" s="56"/>
      <c r="IZU29" s="56"/>
      <c r="IZV29" s="56"/>
      <c r="IZW29" s="56"/>
      <c r="IZX29" s="56"/>
      <c r="IZY29" s="56"/>
      <c r="IZZ29" s="56"/>
      <c r="JAA29" s="56"/>
      <c r="JAB29" s="56"/>
      <c r="JAC29" s="56"/>
      <c r="JAD29" s="56"/>
      <c r="JAE29" s="56"/>
      <c r="JAF29" s="56"/>
      <c r="JAG29" s="56"/>
      <c r="JAH29" s="56"/>
      <c r="JAI29" s="56"/>
      <c r="JAJ29" s="56"/>
      <c r="JAK29" s="56"/>
      <c r="JAL29" s="56"/>
      <c r="JAM29" s="56"/>
      <c r="JAN29" s="56"/>
      <c r="JAO29" s="56"/>
      <c r="JAP29" s="56"/>
      <c r="JAQ29" s="56"/>
      <c r="JAR29" s="56"/>
      <c r="JAS29" s="56"/>
      <c r="JAT29" s="56"/>
      <c r="JAU29" s="56"/>
      <c r="JAV29" s="56"/>
      <c r="JAW29" s="56"/>
      <c r="JAX29" s="56"/>
      <c r="JAY29" s="56"/>
      <c r="JAZ29" s="56"/>
      <c r="JBA29" s="56"/>
      <c r="JBB29" s="56"/>
      <c r="JBC29" s="56"/>
      <c r="JBD29" s="56"/>
      <c r="JBE29" s="56"/>
      <c r="JBF29" s="56"/>
      <c r="JBG29" s="56"/>
      <c r="JBH29" s="56"/>
      <c r="JBI29" s="56"/>
      <c r="JBJ29" s="56"/>
      <c r="JBK29" s="56"/>
      <c r="JBL29" s="56"/>
      <c r="JBM29" s="56"/>
      <c r="JBN29" s="56"/>
      <c r="JBO29" s="56"/>
      <c r="JBP29" s="56"/>
      <c r="JBQ29" s="56"/>
      <c r="JBR29" s="56"/>
      <c r="JBS29" s="56"/>
      <c r="JBT29" s="56"/>
      <c r="JBU29" s="56"/>
      <c r="JBV29" s="56"/>
      <c r="JBW29" s="56"/>
      <c r="JBX29" s="56"/>
      <c r="JBY29" s="56"/>
      <c r="JBZ29" s="56"/>
      <c r="JCA29" s="56"/>
      <c r="JCB29" s="56"/>
      <c r="JCC29" s="56"/>
      <c r="JCD29" s="56"/>
      <c r="JCE29" s="56"/>
      <c r="JCF29" s="56"/>
      <c r="JCG29" s="56"/>
      <c r="JCH29" s="56"/>
      <c r="JCI29" s="56"/>
      <c r="JCJ29" s="56"/>
      <c r="JCK29" s="56"/>
      <c r="JCL29" s="56"/>
      <c r="JCM29" s="56"/>
      <c r="JCN29" s="56"/>
      <c r="JCO29" s="56"/>
      <c r="JCP29" s="56"/>
      <c r="JCQ29" s="56"/>
      <c r="JCR29" s="56"/>
      <c r="JCS29" s="56"/>
      <c r="JCT29" s="56"/>
      <c r="JCU29" s="56"/>
      <c r="JCV29" s="56"/>
      <c r="JCW29" s="56"/>
      <c r="JCX29" s="56"/>
      <c r="JCY29" s="56"/>
      <c r="JCZ29" s="56"/>
      <c r="JDA29" s="56"/>
      <c r="JDB29" s="56"/>
      <c r="JDC29" s="56"/>
      <c r="JDD29" s="56"/>
      <c r="JDE29" s="56"/>
      <c r="JDF29" s="56"/>
      <c r="JDG29" s="56"/>
      <c r="JDH29" s="56"/>
      <c r="JDI29" s="56"/>
      <c r="JDJ29" s="56"/>
      <c r="JDK29" s="56"/>
      <c r="JDL29" s="56"/>
      <c r="JDM29" s="56"/>
      <c r="JDN29" s="56"/>
      <c r="JDO29" s="56"/>
      <c r="JDP29" s="56"/>
      <c r="JDQ29" s="56"/>
      <c r="JDR29" s="56"/>
      <c r="JDS29" s="56"/>
      <c r="JDT29" s="56"/>
      <c r="JDU29" s="56"/>
      <c r="JDV29" s="56"/>
      <c r="JDW29" s="56"/>
      <c r="JDX29" s="56"/>
      <c r="JDY29" s="56"/>
      <c r="JDZ29" s="56"/>
      <c r="JEA29" s="56"/>
      <c r="JEB29" s="56"/>
      <c r="JEC29" s="56"/>
      <c r="JED29" s="56"/>
      <c r="JEE29" s="56"/>
      <c r="JEF29" s="56"/>
      <c r="JEG29" s="56"/>
      <c r="JEH29" s="56"/>
      <c r="JEI29" s="56"/>
      <c r="JEJ29" s="56"/>
      <c r="JEK29" s="56"/>
      <c r="JEL29" s="56"/>
      <c r="JEM29" s="56"/>
      <c r="JEN29" s="56"/>
      <c r="JEO29" s="56"/>
      <c r="JEP29" s="56"/>
      <c r="JEQ29" s="56"/>
      <c r="JER29" s="56"/>
      <c r="JES29" s="56"/>
      <c r="JET29" s="56"/>
      <c r="JEU29" s="56"/>
      <c r="JEV29" s="56"/>
      <c r="JEW29" s="56"/>
      <c r="JEX29" s="56"/>
      <c r="JEY29" s="56"/>
      <c r="JEZ29" s="56"/>
      <c r="JFA29" s="56"/>
      <c r="JFB29" s="56"/>
      <c r="JFC29" s="56"/>
      <c r="JFD29" s="56"/>
      <c r="JFE29" s="56"/>
      <c r="JFF29" s="56"/>
      <c r="JFG29" s="56"/>
      <c r="JFH29" s="56"/>
      <c r="JFI29" s="56"/>
      <c r="JFJ29" s="56"/>
      <c r="JFK29" s="56"/>
      <c r="JFL29" s="56"/>
      <c r="JFM29" s="56"/>
      <c r="JFN29" s="56"/>
      <c r="JFO29" s="56"/>
      <c r="JFP29" s="56"/>
      <c r="JFQ29" s="56"/>
      <c r="JFR29" s="56"/>
      <c r="JFS29" s="56"/>
      <c r="JFT29" s="56"/>
      <c r="JFU29" s="56"/>
      <c r="JFV29" s="56"/>
      <c r="JFW29" s="56"/>
      <c r="JFX29" s="56"/>
      <c r="JFY29" s="56"/>
      <c r="JFZ29" s="56"/>
      <c r="JGA29" s="56"/>
      <c r="JGB29" s="56"/>
      <c r="JGC29" s="56"/>
      <c r="JGD29" s="56"/>
      <c r="JGE29" s="56"/>
      <c r="JGF29" s="56"/>
      <c r="JGG29" s="56"/>
      <c r="JGH29" s="56"/>
      <c r="JGI29" s="56"/>
      <c r="JGJ29" s="56"/>
      <c r="JGK29" s="56"/>
      <c r="JGL29" s="56"/>
      <c r="JGM29" s="56"/>
      <c r="JGN29" s="56"/>
      <c r="JGO29" s="56"/>
      <c r="JGP29" s="56"/>
      <c r="JGQ29" s="56"/>
      <c r="JGR29" s="56"/>
      <c r="JGS29" s="56"/>
      <c r="JGT29" s="56"/>
      <c r="JGU29" s="56"/>
      <c r="JGV29" s="56"/>
      <c r="JGW29" s="56"/>
      <c r="JGX29" s="56"/>
      <c r="JGY29" s="56"/>
      <c r="JGZ29" s="56"/>
      <c r="JHA29" s="56"/>
      <c r="JHB29" s="56"/>
      <c r="JHC29" s="56"/>
      <c r="JHD29" s="56"/>
      <c r="JHE29" s="56"/>
      <c r="JHF29" s="56"/>
      <c r="JHG29" s="56"/>
      <c r="JHH29" s="56"/>
      <c r="JHI29" s="56"/>
      <c r="JHJ29" s="56"/>
      <c r="JHK29" s="56"/>
      <c r="JHL29" s="56"/>
      <c r="JHM29" s="56"/>
      <c r="JHN29" s="56"/>
      <c r="JHO29" s="56"/>
      <c r="JHP29" s="56"/>
      <c r="JHQ29" s="56"/>
      <c r="JHR29" s="56"/>
      <c r="JHS29" s="56"/>
      <c r="JHT29" s="56"/>
      <c r="JHU29" s="56"/>
      <c r="JHV29" s="56"/>
      <c r="JHW29" s="56"/>
      <c r="JHX29" s="56"/>
      <c r="JHY29" s="56"/>
      <c r="JHZ29" s="56"/>
      <c r="JIA29" s="56"/>
      <c r="JIB29" s="56"/>
      <c r="JIC29" s="56"/>
      <c r="JID29" s="56"/>
      <c r="JIE29" s="56"/>
      <c r="JIF29" s="56"/>
      <c r="JIG29" s="56"/>
      <c r="JIH29" s="56"/>
      <c r="JII29" s="56"/>
      <c r="JIJ29" s="56"/>
      <c r="JIK29" s="56"/>
      <c r="JIL29" s="56"/>
      <c r="JIM29" s="56"/>
      <c r="JIN29" s="56"/>
      <c r="JIO29" s="56"/>
      <c r="JIP29" s="56"/>
      <c r="JIQ29" s="56"/>
      <c r="JIR29" s="56"/>
      <c r="JIS29" s="56"/>
      <c r="JIT29" s="56"/>
      <c r="JIU29" s="56"/>
      <c r="JIV29" s="56"/>
      <c r="JIW29" s="56"/>
      <c r="JIX29" s="56"/>
      <c r="JIY29" s="56"/>
      <c r="JIZ29" s="56"/>
      <c r="JJA29" s="56"/>
      <c r="JJB29" s="56"/>
      <c r="JJC29" s="56"/>
      <c r="JJD29" s="56"/>
      <c r="JJE29" s="56"/>
      <c r="JJF29" s="56"/>
      <c r="JJG29" s="56"/>
      <c r="JJH29" s="56"/>
      <c r="JJI29" s="56"/>
      <c r="JJJ29" s="56"/>
      <c r="JJK29" s="56"/>
      <c r="JJL29" s="56"/>
      <c r="JJM29" s="56"/>
      <c r="JJN29" s="56"/>
      <c r="JJO29" s="56"/>
      <c r="JJP29" s="56"/>
      <c r="JJQ29" s="56"/>
      <c r="JJR29" s="56"/>
      <c r="JJS29" s="56"/>
      <c r="JJT29" s="56"/>
      <c r="JJU29" s="56"/>
      <c r="JJV29" s="56"/>
      <c r="JJW29" s="56"/>
      <c r="JJX29" s="56"/>
      <c r="JJY29" s="56"/>
      <c r="JJZ29" s="56"/>
      <c r="JKA29" s="56"/>
      <c r="JKB29" s="56"/>
      <c r="JKC29" s="56"/>
      <c r="JKD29" s="56"/>
      <c r="JKE29" s="56"/>
      <c r="JKF29" s="56"/>
      <c r="JKG29" s="56"/>
      <c r="JKH29" s="56"/>
      <c r="JKI29" s="56"/>
      <c r="JKJ29" s="56"/>
      <c r="JKK29" s="56"/>
      <c r="JKL29" s="56"/>
      <c r="JKM29" s="56"/>
      <c r="JKN29" s="56"/>
      <c r="JKO29" s="56"/>
      <c r="JKP29" s="56"/>
      <c r="JKQ29" s="56"/>
      <c r="JKR29" s="56"/>
      <c r="JKS29" s="56"/>
      <c r="JKT29" s="56"/>
      <c r="JKU29" s="56"/>
      <c r="JKV29" s="56"/>
      <c r="JKW29" s="56"/>
      <c r="JKX29" s="56"/>
      <c r="JKY29" s="56"/>
      <c r="JKZ29" s="56"/>
      <c r="JLA29" s="56"/>
      <c r="JLB29" s="56"/>
      <c r="JLC29" s="56"/>
      <c r="JLD29" s="56"/>
      <c r="JLE29" s="56"/>
      <c r="JLF29" s="56"/>
      <c r="JLG29" s="56"/>
      <c r="JLH29" s="56"/>
      <c r="JLI29" s="56"/>
      <c r="JLJ29" s="56"/>
      <c r="JLK29" s="56"/>
      <c r="JLL29" s="56"/>
      <c r="JLM29" s="56"/>
      <c r="JLN29" s="56"/>
      <c r="JLO29" s="56"/>
      <c r="JLP29" s="56"/>
      <c r="JLQ29" s="56"/>
      <c r="JLR29" s="56"/>
      <c r="JLS29" s="56"/>
      <c r="JLT29" s="56"/>
      <c r="JLU29" s="56"/>
      <c r="JLV29" s="56"/>
      <c r="JLW29" s="56"/>
      <c r="JLX29" s="56"/>
      <c r="JLY29" s="56"/>
      <c r="JLZ29" s="56"/>
      <c r="JMA29" s="56"/>
      <c r="JMB29" s="56"/>
      <c r="JMC29" s="56"/>
      <c r="JMD29" s="56"/>
      <c r="JME29" s="56"/>
      <c r="JMF29" s="56"/>
      <c r="JMG29" s="56"/>
      <c r="JMH29" s="56"/>
      <c r="JMI29" s="56"/>
      <c r="JMJ29" s="56"/>
      <c r="JMK29" s="56"/>
      <c r="JML29" s="56"/>
      <c r="JMM29" s="56"/>
      <c r="JMN29" s="56"/>
      <c r="JMO29" s="56"/>
      <c r="JMP29" s="56"/>
      <c r="JMQ29" s="56"/>
      <c r="JMR29" s="56"/>
      <c r="JMS29" s="56"/>
      <c r="JMT29" s="56"/>
      <c r="JMU29" s="56"/>
      <c r="JMV29" s="56"/>
      <c r="JMW29" s="56"/>
      <c r="JMX29" s="56"/>
      <c r="JMY29" s="56"/>
      <c r="JMZ29" s="56"/>
      <c r="JNA29" s="56"/>
      <c r="JNB29" s="56"/>
      <c r="JNC29" s="56"/>
      <c r="JND29" s="56"/>
      <c r="JNE29" s="56"/>
      <c r="JNF29" s="56"/>
      <c r="JNG29" s="56"/>
      <c r="JNH29" s="56"/>
      <c r="JNI29" s="56"/>
      <c r="JNJ29" s="56"/>
      <c r="JNK29" s="56"/>
      <c r="JNL29" s="56"/>
      <c r="JNM29" s="56"/>
      <c r="JNN29" s="56"/>
      <c r="JNO29" s="56"/>
      <c r="JNP29" s="56"/>
      <c r="JNQ29" s="56"/>
      <c r="JNR29" s="56"/>
      <c r="JNS29" s="56"/>
      <c r="JNT29" s="56"/>
      <c r="JNU29" s="56"/>
      <c r="JNV29" s="56"/>
      <c r="JNW29" s="56"/>
      <c r="JNX29" s="56"/>
      <c r="JNY29" s="56"/>
      <c r="JNZ29" s="56"/>
      <c r="JOA29" s="56"/>
      <c r="JOB29" s="56"/>
      <c r="JOC29" s="56"/>
      <c r="JOD29" s="56"/>
      <c r="JOE29" s="56"/>
      <c r="JOF29" s="56"/>
      <c r="JOG29" s="56"/>
      <c r="JOH29" s="56"/>
      <c r="JOI29" s="56"/>
      <c r="JOJ29" s="56"/>
      <c r="JOK29" s="56"/>
      <c r="JOL29" s="56"/>
      <c r="JOM29" s="56"/>
      <c r="JON29" s="56"/>
      <c r="JOO29" s="56"/>
      <c r="JOP29" s="56"/>
      <c r="JOQ29" s="56"/>
      <c r="JOR29" s="56"/>
      <c r="JOS29" s="56"/>
      <c r="JOT29" s="56"/>
      <c r="JOU29" s="56"/>
      <c r="JOV29" s="56"/>
      <c r="JOW29" s="56"/>
      <c r="JOX29" s="56"/>
      <c r="JOY29" s="56"/>
      <c r="JOZ29" s="56"/>
      <c r="JPA29" s="56"/>
      <c r="JPB29" s="56"/>
      <c r="JPC29" s="56"/>
      <c r="JPD29" s="56"/>
      <c r="JPE29" s="56"/>
      <c r="JPF29" s="56"/>
      <c r="JPG29" s="56"/>
      <c r="JPH29" s="56"/>
      <c r="JPI29" s="56"/>
      <c r="JPJ29" s="56"/>
      <c r="JPK29" s="56"/>
      <c r="JPL29" s="56"/>
      <c r="JPM29" s="56"/>
      <c r="JPN29" s="56"/>
      <c r="JPO29" s="56"/>
      <c r="JPP29" s="56"/>
      <c r="JPQ29" s="56"/>
      <c r="JPR29" s="56"/>
      <c r="JPS29" s="56"/>
      <c r="JPT29" s="56"/>
      <c r="JPU29" s="56"/>
      <c r="JPV29" s="56"/>
      <c r="JPW29" s="56"/>
      <c r="JPX29" s="56"/>
      <c r="JPY29" s="56"/>
      <c r="JPZ29" s="56"/>
      <c r="JQA29" s="56"/>
      <c r="JQB29" s="56"/>
      <c r="JQC29" s="56"/>
      <c r="JQD29" s="56"/>
      <c r="JQE29" s="56"/>
      <c r="JQF29" s="56"/>
      <c r="JQG29" s="56"/>
      <c r="JQH29" s="56"/>
      <c r="JQI29" s="56"/>
      <c r="JQJ29" s="56"/>
      <c r="JQK29" s="56"/>
      <c r="JQL29" s="56"/>
      <c r="JQM29" s="56"/>
      <c r="JQN29" s="56"/>
      <c r="JQO29" s="56"/>
      <c r="JQP29" s="56"/>
      <c r="JQQ29" s="56"/>
      <c r="JQR29" s="56"/>
      <c r="JQS29" s="56"/>
      <c r="JQT29" s="56"/>
      <c r="JQU29" s="56"/>
      <c r="JQV29" s="56"/>
      <c r="JQW29" s="56"/>
      <c r="JQX29" s="56"/>
      <c r="JQY29" s="56"/>
      <c r="JQZ29" s="56"/>
      <c r="JRA29" s="56"/>
      <c r="JRB29" s="56"/>
      <c r="JRC29" s="56"/>
      <c r="JRD29" s="56"/>
      <c r="JRE29" s="56"/>
      <c r="JRF29" s="56"/>
      <c r="JRG29" s="56"/>
      <c r="JRH29" s="56"/>
      <c r="JRI29" s="56"/>
      <c r="JRJ29" s="56"/>
      <c r="JRK29" s="56"/>
      <c r="JRL29" s="56"/>
      <c r="JRM29" s="56"/>
      <c r="JRN29" s="56"/>
      <c r="JRO29" s="56"/>
      <c r="JRP29" s="56"/>
      <c r="JRQ29" s="56"/>
      <c r="JRR29" s="56"/>
      <c r="JRS29" s="56"/>
      <c r="JRT29" s="56"/>
      <c r="JRU29" s="56"/>
      <c r="JRV29" s="56"/>
      <c r="JRW29" s="56"/>
      <c r="JRX29" s="56"/>
      <c r="JRY29" s="56"/>
      <c r="JRZ29" s="56"/>
      <c r="JSA29" s="56"/>
      <c r="JSB29" s="56"/>
      <c r="JSC29" s="56"/>
      <c r="JSD29" s="56"/>
      <c r="JSE29" s="56"/>
      <c r="JSF29" s="56"/>
      <c r="JSG29" s="56"/>
      <c r="JSH29" s="56"/>
      <c r="JSI29" s="56"/>
      <c r="JSJ29" s="56"/>
      <c r="JSK29" s="56"/>
      <c r="JSL29" s="56"/>
      <c r="JSM29" s="56"/>
      <c r="JSN29" s="56"/>
      <c r="JSO29" s="56"/>
      <c r="JSP29" s="56"/>
      <c r="JSQ29" s="56"/>
      <c r="JSR29" s="56"/>
      <c r="JSS29" s="56"/>
      <c r="JST29" s="56"/>
      <c r="JSU29" s="56"/>
      <c r="JSV29" s="56"/>
      <c r="JSW29" s="56"/>
      <c r="JSX29" s="56"/>
      <c r="JSY29" s="56"/>
      <c r="JSZ29" s="56"/>
      <c r="JTA29" s="56"/>
      <c r="JTB29" s="56"/>
      <c r="JTC29" s="56"/>
      <c r="JTD29" s="56"/>
      <c r="JTE29" s="56"/>
      <c r="JTF29" s="56"/>
      <c r="JTG29" s="56"/>
      <c r="JTH29" s="56"/>
      <c r="JTI29" s="56"/>
      <c r="JTJ29" s="56"/>
      <c r="JTK29" s="56"/>
      <c r="JTL29" s="56"/>
      <c r="JTM29" s="56"/>
      <c r="JTN29" s="56"/>
      <c r="JTO29" s="56"/>
      <c r="JTP29" s="56"/>
      <c r="JTQ29" s="56"/>
      <c r="JTR29" s="56"/>
      <c r="JTS29" s="56"/>
      <c r="JTT29" s="56"/>
      <c r="JTU29" s="56"/>
      <c r="JTV29" s="56"/>
      <c r="JTW29" s="56"/>
      <c r="JTX29" s="56"/>
      <c r="JTY29" s="56"/>
      <c r="JTZ29" s="56"/>
      <c r="JUA29" s="56"/>
      <c r="JUB29" s="56"/>
      <c r="JUC29" s="56"/>
      <c r="JUD29" s="56"/>
      <c r="JUE29" s="56"/>
      <c r="JUF29" s="56"/>
      <c r="JUG29" s="56"/>
      <c r="JUH29" s="56"/>
      <c r="JUI29" s="56"/>
      <c r="JUJ29" s="56"/>
      <c r="JUK29" s="56"/>
      <c r="JUL29" s="56"/>
      <c r="JUM29" s="56"/>
      <c r="JUN29" s="56"/>
      <c r="JUO29" s="56"/>
      <c r="JUP29" s="56"/>
      <c r="JUQ29" s="56"/>
      <c r="JUR29" s="56"/>
      <c r="JUS29" s="56"/>
      <c r="JUT29" s="56"/>
      <c r="JUU29" s="56"/>
      <c r="JUV29" s="56"/>
      <c r="JUW29" s="56"/>
      <c r="JUX29" s="56"/>
      <c r="JUY29" s="56"/>
      <c r="JUZ29" s="56"/>
      <c r="JVA29" s="56"/>
      <c r="JVB29" s="56"/>
      <c r="JVC29" s="56"/>
      <c r="JVD29" s="56"/>
      <c r="JVE29" s="56"/>
      <c r="JVF29" s="56"/>
      <c r="JVG29" s="56"/>
      <c r="JVH29" s="56"/>
      <c r="JVI29" s="56"/>
      <c r="JVJ29" s="56"/>
      <c r="JVK29" s="56"/>
      <c r="JVL29" s="56"/>
      <c r="JVM29" s="56"/>
      <c r="JVN29" s="56"/>
      <c r="JVO29" s="56"/>
      <c r="JVP29" s="56"/>
      <c r="JVQ29" s="56"/>
      <c r="JVR29" s="56"/>
      <c r="JVS29" s="56"/>
      <c r="JVT29" s="56"/>
      <c r="JVU29" s="56"/>
      <c r="JVV29" s="56"/>
      <c r="JVW29" s="56"/>
      <c r="JVX29" s="56"/>
      <c r="JVY29" s="56"/>
      <c r="JVZ29" s="56"/>
      <c r="JWA29" s="56"/>
      <c r="JWB29" s="56"/>
      <c r="JWC29" s="56"/>
      <c r="JWD29" s="56"/>
      <c r="JWE29" s="56"/>
      <c r="JWF29" s="56"/>
      <c r="JWG29" s="56"/>
      <c r="JWH29" s="56"/>
      <c r="JWI29" s="56"/>
      <c r="JWJ29" s="56"/>
      <c r="JWK29" s="56"/>
      <c r="JWL29" s="56"/>
      <c r="JWM29" s="56"/>
      <c r="JWN29" s="56"/>
      <c r="JWO29" s="56"/>
      <c r="JWP29" s="56"/>
      <c r="JWQ29" s="56"/>
      <c r="JWR29" s="56"/>
      <c r="JWS29" s="56"/>
      <c r="JWT29" s="56"/>
      <c r="JWU29" s="56"/>
      <c r="JWV29" s="56"/>
      <c r="JWW29" s="56"/>
      <c r="JWX29" s="56"/>
      <c r="JWY29" s="56"/>
      <c r="JWZ29" s="56"/>
      <c r="JXA29" s="56"/>
      <c r="JXB29" s="56"/>
      <c r="JXC29" s="56"/>
      <c r="JXD29" s="56"/>
      <c r="JXE29" s="56"/>
      <c r="JXF29" s="56"/>
      <c r="JXG29" s="56"/>
      <c r="JXH29" s="56"/>
      <c r="JXI29" s="56"/>
      <c r="JXJ29" s="56"/>
      <c r="JXK29" s="56"/>
      <c r="JXL29" s="56"/>
      <c r="JXM29" s="56"/>
      <c r="JXN29" s="56"/>
      <c r="JXO29" s="56"/>
      <c r="JXP29" s="56"/>
      <c r="JXQ29" s="56"/>
      <c r="JXR29" s="56"/>
      <c r="JXS29" s="56"/>
      <c r="JXT29" s="56"/>
      <c r="JXU29" s="56"/>
      <c r="JXV29" s="56"/>
      <c r="JXW29" s="56"/>
      <c r="JXX29" s="56"/>
      <c r="JXY29" s="56"/>
      <c r="JXZ29" s="56"/>
      <c r="JYA29" s="56"/>
      <c r="JYB29" s="56"/>
      <c r="JYC29" s="56"/>
      <c r="JYD29" s="56"/>
      <c r="JYE29" s="56"/>
      <c r="JYF29" s="56"/>
      <c r="JYG29" s="56"/>
      <c r="JYH29" s="56"/>
      <c r="JYI29" s="56"/>
      <c r="JYJ29" s="56"/>
      <c r="JYK29" s="56"/>
      <c r="JYL29" s="56"/>
      <c r="JYM29" s="56"/>
      <c r="JYN29" s="56"/>
      <c r="JYO29" s="56"/>
      <c r="JYP29" s="56"/>
      <c r="JYQ29" s="56"/>
      <c r="JYR29" s="56"/>
      <c r="JYS29" s="56"/>
      <c r="JYT29" s="56"/>
      <c r="JYU29" s="56"/>
      <c r="JYV29" s="56"/>
      <c r="JYW29" s="56"/>
      <c r="JYX29" s="56"/>
      <c r="JYY29" s="56"/>
      <c r="JYZ29" s="56"/>
      <c r="JZA29" s="56"/>
      <c r="JZB29" s="56"/>
      <c r="JZC29" s="56"/>
      <c r="JZD29" s="56"/>
      <c r="JZE29" s="56"/>
      <c r="JZF29" s="56"/>
      <c r="JZG29" s="56"/>
      <c r="JZH29" s="56"/>
      <c r="JZI29" s="56"/>
      <c r="JZJ29" s="56"/>
      <c r="JZK29" s="56"/>
      <c r="JZL29" s="56"/>
      <c r="JZM29" s="56"/>
      <c r="JZN29" s="56"/>
      <c r="JZO29" s="56"/>
      <c r="JZP29" s="56"/>
      <c r="JZQ29" s="56"/>
      <c r="JZR29" s="56"/>
      <c r="JZS29" s="56"/>
      <c r="JZT29" s="56"/>
      <c r="JZU29" s="56"/>
      <c r="JZV29" s="56"/>
      <c r="JZW29" s="56"/>
      <c r="JZX29" s="56"/>
      <c r="JZY29" s="56"/>
      <c r="JZZ29" s="56"/>
      <c r="KAA29" s="56"/>
      <c r="KAB29" s="56"/>
      <c r="KAC29" s="56"/>
      <c r="KAD29" s="56"/>
      <c r="KAE29" s="56"/>
      <c r="KAF29" s="56"/>
      <c r="KAG29" s="56"/>
      <c r="KAH29" s="56"/>
      <c r="KAI29" s="56"/>
      <c r="KAJ29" s="56"/>
      <c r="KAK29" s="56"/>
      <c r="KAL29" s="56"/>
      <c r="KAM29" s="56"/>
      <c r="KAN29" s="56"/>
      <c r="KAO29" s="56"/>
      <c r="KAP29" s="56"/>
      <c r="KAQ29" s="56"/>
      <c r="KAR29" s="56"/>
      <c r="KAS29" s="56"/>
      <c r="KAT29" s="56"/>
      <c r="KAU29" s="56"/>
      <c r="KAV29" s="56"/>
      <c r="KAW29" s="56"/>
      <c r="KAX29" s="56"/>
      <c r="KAY29" s="56"/>
      <c r="KAZ29" s="56"/>
      <c r="KBA29" s="56"/>
      <c r="KBB29" s="56"/>
      <c r="KBC29" s="56"/>
      <c r="KBD29" s="56"/>
      <c r="KBE29" s="56"/>
      <c r="KBF29" s="56"/>
      <c r="KBG29" s="56"/>
      <c r="KBH29" s="56"/>
      <c r="KBI29" s="56"/>
      <c r="KBJ29" s="56"/>
      <c r="KBK29" s="56"/>
      <c r="KBL29" s="56"/>
      <c r="KBM29" s="56"/>
      <c r="KBN29" s="56"/>
      <c r="KBO29" s="56"/>
      <c r="KBP29" s="56"/>
      <c r="KBQ29" s="56"/>
      <c r="KBR29" s="56"/>
      <c r="KBS29" s="56"/>
      <c r="KBT29" s="56"/>
      <c r="KBU29" s="56"/>
      <c r="KBV29" s="56"/>
      <c r="KBW29" s="56"/>
      <c r="KBX29" s="56"/>
      <c r="KBY29" s="56"/>
      <c r="KBZ29" s="56"/>
      <c r="KCA29" s="56"/>
      <c r="KCB29" s="56"/>
      <c r="KCC29" s="56"/>
      <c r="KCD29" s="56"/>
      <c r="KCE29" s="56"/>
      <c r="KCF29" s="56"/>
      <c r="KCG29" s="56"/>
      <c r="KCH29" s="56"/>
      <c r="KCI29" s="56"/>
      <c r="KCJ29" s="56"/>
      <c r="KCK29" s="56"/>
      <c r="KCL29" s="56"/>
      <c r="KCM29" s="56"/>
      <c r="KCN29" s="56"/>
      <c r="KCO29" s="56"/>
      <c r="KCP29" s="56"/>
      <c r="KCQ29" s="56"/>
      <c r="KCR29" s="56"/>
      <c r="KCS29" s="56"/>
      <c r="KCT29" s="56"/>
      <c r="KCU29" s="56"/>
      <c r="KCV29" s="56"/>
      <c r="KCW29" s="56"/>
      <c r="KCX29" s="56"/>
      <c r="KCY29" s="56"/>
      <c r="KCZ29" s="56"/>
      <c r="KDA29" s="56"/>
      <c r="KDB29" s="56"/>
      <c r="KDC29" s="56"/>
      <c r="KDD29" s="56"/>
      <c r="KDE29" s="56"/>
      <c r="KDF29" s="56"/>
      <c r="KDG29" s="56"/>
      <c r="KDH29" s="56"/>
      <c r="KDI29" s="56"/>
      <c r="KDJ29" s="56"/>
      <c r="KDK29" s="56"/>
      <c r="KDL29" s="56"/>
      <c r="KDM29" s="56"/>
      <c r="KDN29" s="56"/>
      <c r="KDO29" s="56"/>
      <c r="KDP29" s="56"/>
      <c r="KDQ29" s="56"/>
      <c r="KDR29" s="56"/>
      <c r="KDS29" s="56"/>
      <c r="KDT29" s="56"/>
      <c r="KDU29" s="56"/>
      <c r="KDV29" s="56"/>
      <c r="KDW29" s="56"/>
      <c r="KDX29" s="56"/>
      <c r="KDY29" s="56"/>
      <c r="KDZ29" s="56"/>
      <c r="KEA29" s="56"/>
      <c r="KEB29" s="56"/>
      <c r="KEC29" s="56"/>
      <c r="KED29" s="56"/>
      <c r="KEE29" s="56"/>
      <c r="KEF29" s="56"/>
      <c r="KEG29" s="56"/>
      <c r="KEH29" s="56"/>
      <c r="KEI29" s="56"/>
      <c r="KEJ29" s="56"/>
      <c r="KEK29" s="56"/>
      <c r="KEL29" s="56"/>
      <c r="KEM29" s="56"/>
      <c r="KEN29" s="56"/>
      <c r="KEO29" s="56"/>
      <c r="KEP29" s="56"/>
      <c r="KEQ29" s="56"/>
      <c r="KER29" s="56"/>
      <c r="KES29" s="56"/>
      <c r="KET29" s="56"/>
      <c r="KEU29" s="56"/>
      <c r="KEV29" s="56"/>
      <c r="KEW29" s="56"/>
      <c r="KEX29" s="56"/>
      <c r="KEY29" s="56"/>
      <c r="KEZ29" s="56"/>
      <c r="KFA29" s="56"/>
      <c r="KFB29" s="56"/>
      <c r="KFC29" s="56"/>
      <c r="KFD29" s="56"/>
      <c r="KFE29" s="56"/>
      <c r="KFF29" s="56"/>
      <c r="KFG29" s="56"/>
      <c r="KFH29" s="56"/>
      <c r="KFI29" s="56"/>
      <c r="KFJ29" s="56"/>
      <c r="KFK29" s="56"/>
      <c r="KFL29" s="56"/>
      <c r="KFM29" s="56"/>
      <c r="KFN29" s="56"/>
      <c r="KFO29" s="56"/>
      <c r="KFP29" s="56"/>
      <c r="KFQ29" s="56"/>
      <c r="KFR29" s="56"/>
      <c r="KFS29" s="56"/>
      <c r="KFT29" s="56"/>
      <c r="KFU29" s="56"/>
      <c r="KFV29" s="56"/>
      <c r="KFW29" s="56"/>
      <c r="KFX29" s="56"/>
      <c r="KFY29" s="56"/>
      <c r="KFZ29" s="56"/>
      <c r="KGA29" s="56"/>
      <c r="KGB29" s="56"/>
      <c r="KGC29" s="56"/>
      <c r="KGD29" s="56"/>
      <c r="KGE29" s="56"/>
      <c r="KGF29" s="56"/>
      <c r="KGG29" s="56"/>
      <c r="KGH29" s="56"/>
      <c r="KGI29" s="56"/>
      <c r="KGJ29" s="56"/>
      <c r="KGK29" s="56"/>
      <c r="KGL29" s="56"/>
      <c r="KGM29" s="56"/>
      <c r="KGN29" s="56"/>
      <c r="KGO29" s="56"/>
      <c r="KGP29" s="56"/>
      <c r="KGQ29" s="56"/>
      <c r="KGR29" s="56"/>
      <c r="KGS29" s="56"/>
      <c r="KGT29" s="56"/>
      <c r="KGU29" s="56"/>
      <c r="KGV29" s="56"/>
      <c r="KGW29" s="56"/>
      <c r="KGX29" s="56"/>
      <c r="KGY29" s="56"/>
      <c r="KGZ29" s="56"/>
      <c r="KHA29" s="56"/>
      <c r="KHB29" s="56"/>
      <c r="KHC29" s="56"/>
      <c r="KHD29" s="56"/>
      <c r="KHE29" s="56"/>
      <c r="KHF29" s="56"/>
      <c r="KHG29" s="56"/>
      <c r="KHH29" s="56"/>
      <c r="KHI29" s="56"/>
      <c r="KHJ29" s="56"/>
      <c r="KHK29" s="56"/>
      <c r="KHL29" s="56"/>
      <c r="KHM29" s="56"/>
      <c r="KHN29" s="56"/>
      <c r="KHO29" s="56"/>
      <c r="KHP29" s="56"/>
      <c r="KHQ29" s="56"/>
      <c r="KHR29" s="56"/>
      <c r="KHS29" s="56"/>
      <c r="KHT29" s="56"/>
      <c r="KHU29" s="56"/>
      <c r="KHV29" s="56"/>
      <c r="KHW29" s="56"/>
      <c r="KHX29" s="56"/>
      <c r="KHY29" s="56"/>
      <c r="KHZ29" s="56"/>
      <c r="KIA29" s="56"/>
      <c r="KIB29" s="56"/>
      <c r="KIC29" s="56"/>
      <c r="KID29" s="56"/>
      <c r="KIE29" s="56"/>
      <c r="KIF29" s="56"/>
      <c r="KIG29" s="56"/>
      <c r="KIH29" s="56"/>
      <c r="KII29" s="56"/>
      <c r="KIJ29" s="56"/>
      <c r="KIK29" s="56"/>
      <c r="KIL29" s="56"/>
      <c r="KIM29" s="56"/>
      <c r="KIN29" s="56"/>
      <c r="KIO29" s="56"/>
      <c r="KIP29" s="56"/>
      <c r="KIQ29" s="56"/>
      <c r="KIR29" s="56"/>
      <c r="KIS29" s="56"/>
      <c r="KIT29" s="56"/>
      <c r="KIU29" s="56"/>
      <c r="KIV29" s="56"/>
      <c r="KIW29" s="56"/>
      <c r="KIX29" s="56"/>
      <c r="KIY29" s="56"/>
      <c r="KIZ29" s="56"/>
      <c r="KJA29" s="56"/>
      <c r="KJB29" s="56"/>
      <c r="KJC29" s="56"/>
      <c r="KJD29" s="56"/>
      <c r="KJE29" s="56"/>
      <c r="KJF29" s="56"/>
      <c r="KJG29" s="56"/>
      <c r="KJH29" s="56"/>
      <c r="KJI29" s="56"/>
      <c r="KJJ29" s="56"/>
      <c r="KJK29" s="56"/>
      <c r="KJL29" s="56"/>
      <c r="KJM29" s="56"/>
      <c r="KJN29" s="56"/>
      <c r="KJO29" s="56"/>
      <c r="KJP29" s="56"/>
      <c r="KJQ29" s="56"/>
      <c r="KJR29" s="56"/>
      <c r="KJS29" s="56"/>
      <c r="KJT29" s="56"/>
      <c r="KJU29" s="56"/>
      <c r="KJV29" s="56"/>
      <c r="KJW29" s="56"/>
      <c r="KJX29" s="56"/>
      <c r="KJY29" s="56"/>
      <c r="KJZ29" s="56"/>
      <c r="KKA29" s="56"/>
      <c r="KKB29" s="56"/>
      <c r="KKC29" s="56"/>
      <c r="KKD29" s="56"/>
      <c r="KKE29" s="56"/>
      <c r="KKF29" s="56"/>
      <c r="KKG29" s="56"/>
      <c r="KKH29" s="56"/>
      <c r="KKI29" s="56"/>
      <c r="KKJ29" s="56"/>
      <c r="KKK29" s="56"/>
      <c r="KKL29" s="56"/>
      <c r="KKM29" s="56"/>
      <c r="KKN29" s="56"/>
      <c r="KKO29" s="56"/>
      <c r="KKP29" s="56"/>
      <c r="KKQ29" s="56"/>
      <c r="KKR29" s="56"/>
      <c r="KKS29" s="56"/>
      <c r="KKT29" s="56"/>
      <c r="KKU29" s="56"/>
      <c r="KKV29" s="56"/>
      <c r="KKW29" s="56"/>
      <c r="KKX29" s="56"/>
      <c r="KKY29" s="56"/>
      <c r="KKZ29" s="56"/>
      <c r="KLA29" s="56"/>
      <c r="KLB29" s="56"/>
      <c r="KLC29" s="56"/>
      <c r="KLD29" s="56"/>
      <c r="KLE29" s="56"/>
      <c r="KLF29" s="56"/>
      <c r="KLG29" s="56"/>
      <c r="KLH29" s="56"/>
      <c r="KLI29" s="56"/>
      <c r="KLJ29" s="56"/>
      <c r="KLK29" s="56"/>
      <c r="KLL29" s="56"/>
      <c r="KLM29" s="56"/>
      <c r="KLN29" s="56"/>
      <c r="KLO29" s="56"/>
      <c r="KLP29" s="56"/>
      <c r="KLQ29" s="56"/>
      <c r="KLR29" s="56"/>
      <c r="KLS29" s="56"/>
      <c r="KLT29" s="56"/>
      <c r="KLU29" s="56"/>
      <c r="KLV29" s="56"/>
      <c r="KLW29" s="56"/>
      <c r="KLX29" s="56"/>
      <c r="KLY29" s="56"/>
      <c r="KLZ29" s="56"/>
      <c r="KMA29" s="56"/>
      <c r="KMB29" s="56"/>
      <c r="KMC29" s="56"/>
      <c r="KMD29" s="56"/>
      <c r="KME29" s="56"/>
      <c r="KMF29" s="56"/>
      <c r="KMG29" s="56"/>
      <c r="KMH29" s="56"/>
      <c r="KMI29" s="56"/>
      <c r="KMJ29" s="56"/>
      <c r="KMK29" s="56"/>
      <c r="KML29" s="56"/>
      <c r="KMM29" s="56"/>
      <c r="KMN29" s="56"/>
      <c r="KMO29" s="56"/>
      <c r="KMP29" s="56"/>
      <c r="KMQ29" s="56"/>
      <c r="KMR29" s="56"/>
      <c r="KMS29" s="56"/>
      <c r="KMT29" s="56"/>
      <c r="KMU29" s="56"/>
      <c r="KMV29" s="56"/>
      <c r="KMW29" s="56"/>
      <c r="KMX29" s="56"/>
      <c r="KMY29" s="56"/>
      <c r="KMZ29" s="56"/>
      <c r="KNA29" s="56"/>
      <c r="KNB29" s="56"/>
      <c r="KNC29" s="56"/>
      <c r="KND29" s="56"/>
      <c r="KNE29" s="56"/>
      <c r="KNF29" s="56"/>
      <c r="KNG29" s="56"/>
      <c r="KNH29" s="56"/>
      <c r="KNI29" s="56"/>
      <c r="KNJ29" s="56"/>
      <c r="KNK29" s="56"/>
      <c r="KNL29" s="56"/>
      <c r="KNM29" s="56"/>
      <c r="KNN29" s="56"/>
      <c r="KNO29" s="56"/>
      <c r="KNP29" s="56"/>
      <c r="KNQ29" s="56"/>
      <c r="KNR29" s="56"/>
      <c r="KNS29" s="56"/>
      <c r="KNT29" s="56"/>
      <c r="KNU29" s="56"/>
      <c r="KNV29" s="56"/>
      <c r="KNW29" s="56"/>
      <c r="KNX29" s="56"/>
      <c r="KNY29" s="56"/>
      <c r="KNZ29" s="56"/>
      <c r="KOA29" s="56"/>
      <c r="KOB29" s="56"/>
      <c r="KOC29" s="56"/>
      <c r="KOD29" s="56"/>
      <c r="KOE29" s="56"/>
      <c r="KOF29" s="56"/>
      <c r="KOG29" s="56"/>
      <c r="KOH29" s="56"/>
      <c r="KOI29" s="56"/>
      <c r="KOJ29" s="56"/>
      <c r="KOK29" s="56"/>
      <c r="KOL29" s="56"/>
      <c r="KOM29" s="56"/>
      <c r="KON29" s="56"/>
      <c r="KOO29" s="56"/>
      <c r="KOP29" s="56"/>
      <c r="KOQ29" s="56"/>
      <c r="KOR29" s="56"/>
      <c r="KOS29" s="56"/>
      <c r="KOT29" s="56"/>
      <c r="KOU29" s="56"/>
      <c r="KOV29" s="56"/>
      <c r="KOW29" s="56"/>
      <c r="KOX29" s="56"/>
      <c r="KOY29" s="56"/>
      <c r="KOZ29" s="56"/>
      <c r="KPA29" s="56"/>
      <c r="KPB29" s="56"/>
      <c r="KPC29" s="56"/>
      <c r="KPD29" s="56"/>
      <c r="KPE29" s="56"/>
      <c r="KPF29" s="56"/>
      <c r="KPG29" s="56"/>
      <c r="KPH29" s="56"/>
      <c r="KPI29" s="56"/>
      <c r="KPJ29" s="56"/>
      <c r="KPK29" s="56"/>
      <c r="KPL29" s="56"/>
      <c r="KPM29" s="56"/>
      <c r="KPN29" s="56"/>
      <c r="KPO29" s="56"/>
      <c r="KPP29" s="56"/>
      <c r="KPQ29" s="56"/>
      <c r="KPR29" s="56"/>
      <c r="KPS29" s="56"/>
      <c r="KPT29" s="56"/>
      <c r="KPU29" s="56"/>
      <c r="KPV29" s="56"/>
      <c r="KPW29" s="56"/>
      <c r="KPX29" s="56"/>
      <c r="KPY29" s="56"/>
      <c r="KPZ29" s="56"/>
      <c r="KQA29" s="56"/>
      <c r="KQB29" s="56"/>
      <c r="KQC29" s="56"/>
      <c r="KQD29" s="56"/>
      <c r="KQE29" s="56"/>
      <c r="KQF29" s="56"/>
      <c r="KQG29" s="56"/>
      <c r="KQH29" s="56"/>
      <c r="KQI29" s="56"/>
      <c r="KQJ29" s="56"/>
      <c r="KQK29" s="56"/>
      <c r="KQL29" s="56"/>
      <c r="KQM29" s="56"/>
      <c r="KQN29" s="56"/>
      <c r="KQO29" s="56"/>
      <c r="KQP29" s="56"/>
      <c r="KQQ29" s="56"/>
      <c r="KQR29" s="56"/>
      <c r="KQS29" s="56"/>
      <c r="KQT29" s="56"/>
      <c r="KQU29" s="56"/>
      <c r="KQV29" s="56"/>
      <c r="KQW29" s="56"/>
      <c r="KQX29" s="56"/>
      <c r="KQY29" s="56"/>
      <c r="KQZ29" s="56"/>
      <c r="KRA29" s="56"/>
      <c r="KRB29" s="56"/>
      <c r="KRC29" s="56"/>
      <c r="KRD29" s="56"/>
      <c r="KRE29" s="56"/>
      <c r="KRF29" s="56"/>
      <c r="KRG29" s="56"/>
      <c r="KRH29" s="56"/>
      <c r="KRI29" s="56"/>
      <c r="KRJ29" s="56"/>
      <c r="KRK29" s="56"/>
      <c r="KRL29" s="56"/>
      <c r="KRM29" s="56"/>
      <c r="KRN29" s="56"/>
      <c r="KRO29" s="56"/>
      <c r="KRP29" s="56"/>
      <c r="KRQ29" s="56"/>
      <c r="KRR29" s="56"/>
      <c r="KRS29" s="56"/>
      <c r="KRT29" s="56"/>
      <c r="KRU29" s="56"/>
      <c r="KRV29" s="56"/>
      <c r="KRW29" s="56"/>
      <c r="KRX29" s="56"/>
      <c r="KRY29" s="56"/>
      <c r="KRZ29" s="56"/>
      <c r="KSA29" s="56"/>
      <c r="KSB29" s="56"/>
      <c r="KSC29" s="56"/>
      <c r="KSD29" s="56"/>
      <c r="KSE29" s="56"/>
      <c r="KSF29" s="56"/>
      <c r="KSG29" s="56"/>
      <c r="KSH29" s="56"/>
      <c r="KSI29" s="56"/>
      <c r="KSJ29" s="56"/>
      <c r="KSK29" s="56"/>
      <c r="KSL29" s="56"/>
      <c r="KSM29" s="56"/>
      <c r="KSN29" s="56"/>
      <c r="KSO29" s="56"/>
      <c r="KSP29" s="56"/>
      <c r="KSQ29" s="56"/>
      <c r="KSR29" s="56"/>
      <c r="KSS29" s="56"/>
      <c r="KST29" s="56"/>
      <c r="KSU29" s="56"/>
      <c r="KSV29" s="56"/>
      <c r="KSW29" s="56"/>
      <c r="KSX29" s="56"/>
      <c r="KSY29" s="56"/>
      <c r="KSZ29" s="56"/>
      <c r="KTA29" s="56"/>
      <c r="KTB29" s="56"/>
      <c r="KTC29" s="56"/>
      <c r="KTD29" s="56"/>
      <c r="KTE29" s="56"/>
      <c r="KTF29" s="56"/>
      <c r="KTG29" s="56"/>
      <c r="KTH29" s="56"/>
      <c r="KTI29" s="56"/>
      <c r="KTJ29" s="56"/>
      <c r="KTK29" s="56"/>
      <c r="KTL29" s="56"/>
      <c r="KTM29" s="56"/>
      <c r="KTN29" s="56"/>
      <c r="KTO29" s="56"/>
      <c r="KTP29" s="56"/>
      <c r="KTQ29" s="56"/>
      <c r="KTR29" s="56"/>
      <c r="KTS29" s="56"/>
      <c r="KTT29" s="56"/>
      <c r="KTU29" s="56"/>
      <c r="KTV29" s="56"/>
      <c r="KTW29" s="56"/>
      <c r="KTX29" s="56"/>
      <c r="KTY29" s="56"/>
      <c r="KTZ29" s="56"/>
      <c r="KUA29" s="56"/>
      <c r="KUB29" s="56"/>
      <c r="KUC29" s="56"/>
      <c r="KUD29" s="56"/>
      <c r="KUE29" s="56"/>
      <c r="KUF29" s="56"/>
      <c r="KUG29" s="56"/>
      <c r="KUH29" s="56"/>
      <c r="KUI29" s="56"/>
      <c r="KUJ29" s="56"/>
      <c r="KUK29" s="56"/>
      <c r="KUL29" s="56"/>
      <c r="KUM29" s="56"/>
      <c r="KUN29" s="56"/>
      <c r="KUO29" s="56"/>
      <c r="KUP29" s="56"/>
      <c r="KUQ29" s="56"/>
      <c r="KUR29" s="56"/>
      <c r="KUS29" s="56"/>
      <c r="KUT29" s="56"/>
      <c r="KUU29" s="56"/>
      <c r="KUV29" s="56"/>
      <c r="KUW29" s="56"/>
      <c r="KUX29" s="56"/>
      <c r="KUY29" s="56"/>
      <c r="KUZ29" s="56"/>
      <c r="KVA29" s="56"/>
      <c r="KVB29" s="56"/>
      <c r="KVC29" s="56"/>
      <c r="KVD29" s="56"/>
      <c r="KVE29" s="56"/>
      <c r="KVF29" s="56"/>
      <c r="KVG29" s="56"/>
      <c r="KVH29" s="56"/>
      <c r="KVI29" s="56"/>
      <c r="KVJ29" s="56"/>
      <c r="KVK29" s="56"/>
      <c r="KVL29" s="56"/>
      <c r="KVM29" s="56"/>
      <c r="KVN29" s="56"/>
      <c r="KVO29" s="56"/>
      <c r="KVP29" s="56"/>
      <c r="KVQ29" s="56"/>
      <c r="KVR29" s="56"/>
      <c r="KVS29" s="56"/>
      <c r="KVT29" s="56"/>
      <c r="KVU29" s="56"/>
      <c r="KVV29" s="56"/>
      <c r="KVW29" s="56"/>
      <c r="KVX29" s="56"/>
      <c r="KVY29" s="56"/>
      <c r="KVZ29" s="56"/>
      <c r="KWA29" s="56"/>
      <c r="KWB29" s="56"/>
      <c r="KWC29" s="56"/>
      <c r="KWD29" s="56"/>
      <c r="KWE29" s="56"/>
      <c r="KWF29" s="56"/>
      <c r="KWG29" s="56"/>
      <c r="KWH29" s="56"/>
      <c r="KWI29" s="56"/>
      <c r="KWJ29" s="56"/>
      <c r="KWK29" s="56"/>
      <c r="KWL29" s="56"/>
      <c r="KWM29" s="56"/>
      <c r="KWN29" s="56"/>
      <c r="KWO29" s="56"/>
      <c r="KWP29" s="56"/>
      <c r="KWQ29" s="56"/>
      <c r="KWR29" s="56"/>
      <c r="KWS29" s="56"/>
      <c r="KWT29" s="56"/>
      <c r="KWU29" s="56"/>
      <c r="KWV29" s="56"/>
      <c r="KWW29" s="56"/>
      <c r="KWX29" s="56"/>
      <c r="KWY29" s="56"/>
      <c r="KWZ29" s="56"/>
      <c r="KXA29" s="56"/>
      <c r="KXB29" s="56"/>
      <c r="KXC29" s="56"/>
      <c r="KXD29" s="56"/>
      <c r="KXE29" s="56"/>
      <c r="KXF29" s="56"/>
      <c r="KXG29" s="56"/>
      <c r="KXH29" s="56"/>
      <c r="KXI29" s="56"/>
      <c r="KXJ29" s="56"/>
      <c r="KXK29" s="56"/>
      <c r="KXL29" s="56"/>
      <c r="KXM29" s="56"/>
      <c r="KXN29" s="56"/>
      <c r="KXO29" s="56"/>
      <c r="KXP29" s="56"/>
      <c r="KXQ29" s="56"/>
      <c r="KXR29" s="56"/>
      <c r="KXS29" s="56"/>
      <c r="KXT29" s="56"/>
      <c r="KXU29" s="56"/>
      <c r="KXV29" s="56"/>
      <c r="KXW29" s="56"/>
      <c r="KXX29" s="56"/>
      <c r="KXY29" s="56"/>
      <c r="KXZ29" s="56"/>
      <c r="KYA29" s="56"/>
      <c r="KYB29" s="56"/>
      <c r="KYC29" s="56"/>
      <c r="KYD29" s="56"/>
      <c r="KYE29" s="56"/>
      <c r="KYF29" s="56"/>
      <c r="KYG29" s="56"/>
      <c r="KYH29" s="56"/>
      <c r="KYI29" s="56"/>
      <c r="KYJ29" s="56"/>
      <c r="KYK29" s="56"/>
      <c r="KYL29" s="56"/>
      <c r="KYM29" s="56"/>
      <c r="KYN29" s="56"/>
      <c r="KYO29" s="56"/>
      <c r="KYP29" s="56"/>
      <c r="KYQ29" s="56"/>
      <c r="KYR29" s="56"/>
      <c r="KYS29" s="56"/>
      <c r="KYT29" s="56"/>
      <c r="KYU29" s="56"/>
      <c r="KYV29" s="56"/>
      <c r="KYW29" s="56"/>
      <c r="KYX29" s="56"/>
      <c r="KYY29" s="56"/>
      <c r="KYZ29" s="56"/>
      <c r="KZA29" s="56"/>
      <c r="KZB29" s="56"/>
      <c r="KZC29" s="56"/>
      <c r="KZD29" s="56"/>
      <c r="KZE29" s="56"/>
      <c r="KZF29" s="56"/>
      <c r="KZG29" s="56"/>
      <c r="KZH29" s="56"/>
      <c r="KZI29" s="56"/>
      <c r="KZJ29" s="56"/>
      <c r="KZK29" s="56"/>
      <c r="KZL29" s="56"/>
      <c r="KZM29" s="56"/>
      <c r="KZN29" s="56"/>
      <c r="KZO29" s="56"/>
      <c r="KZP29" s="56"/>
      <c r="KZQ29" s="56"/>
      <c r="KZR29" s="56"/>
      <c r="KZS29" s="56"/>
      <c r="KZT29" s="56"/>
      <c r="KZU29" s="56"/>
      <c r="KZV29" s="56"/>
      <c r="KZW29" s="56"/>
      <c r="KZX29" s="56"/>
      <c r="KZY29" s="56"/>
      <c r="KZZ29" s="56"/>
      <c r="LAA29" s="56"/>
      <c r="LAB29" s="56"/>
      <c r="LAC29" s="56"/>
      <c r="LAD29" s="56"/>
      <c r="LAE29" s="56"/>
      <c r="LAF29" s="56"/>
      <c r="LAG29" s="56"/>
      <c r="LAH29" s="56"/>
      <c r="LAI29" s="56"/>
      <c r="LAJ29" s="56"/>
      <c r="LAK29" s="56"/>
      <c r="LAL29" s="56"/>
      <c r="LAM29" s="56"/>
      <c r="LAN29" s="56"/>
      <c r="LAO29" s="56"/>
      <c r="LAP29" s="56"/>
      <c r="LAQ29" s="56"/>
      <c r="LAR29" s="56"/>
      <c r="LAS29" s="56"/>
      <c r="LAT29" s="56"/>
      <c r="LAU29" s="56"/>
      <c r="LAV29" s="56"/>
      <c r="LAW29" s="56"/>
      <c r="LAX29" s="56"/>
      <c r="LAY29" s="56"/>
      <c r="LAZ29" s="56"/>
      <c r="LBA29" s="56"/>
      <c r="LBB29" s="56"/>
      <c r="LBC29" s="56"/>
      <c r="LBD29" s="56"/>
      <c r="LBE29" s="56"/>
      <c r="LBF29" s="56"/>
      <c r="LBG29" s="56"/>
      <c r="LBH29" s="56"/>
      <c r="LBI29" s="56"/>
      <c r="LBJ29" s="56"/>
      <c r="LBK29" s="56"/>
      <c r="LBL29" s="56"/>
      <c r="LBM29" s="56"/>
      <c r="LBN29" s="56"/>
      <c r="LBO29" s="56"/>
      <c r="LBP29" s="56"/>
      <c r="LBQ29" s="56"/>
      <c r="LBR29" s="56"/>
      <c r="LBS29" s="56"/>
      <c r="LBT29" s="56"/>
      <c r="LBU29" s="56"/>
      <c r="LBV29" s="56"/>
      <c r="LBW29" s="56"/>
      <c r="LBX29" s="56"/>
      <c r="LBY29" s="56"/>
      <c r="LBZ29" s="56"/>
      <c r="LCA29" s="56"/>
      <c r="LCB29" s="56"/>
      <c r="LCC29" s="56"/>
      <c r="LCD29" s="56"/>
      <c r="LCE29" s="56"/>
      <c r="LCF29" s="56"/>
      <c r="LCG29" s="56"/>
      <c r="LCH29" s="56"/>
      <c r="LCI29" s="56"/>
      <c r="LCJ29" s="56"/>
      <c r="LCK29" s="56"/>
      <c r="LCL29" s="56"/>
      <c r="LCM29" s="56"/>
      <c r="LCN29" s="56"/>
      <c r="LCO29" s="56"/>
      <c r="LCP29" s="56"/>
      <c r="LCQ29" s="56"/>
      <c r="LCR29" s="56"/>
      <c r="LCS29" s="56"/>
      <c r="LCT29" s="56"/>
      <c r="LCU29" s="56"/>
      <c r="LCV29" s="56"/>
      <c r="LCW29" s="56"/>
      <c r="LCX29" s="56"/>
      <c r="LCY29" s="56"/>
      <c r="LCZ29" s="56"/>
      <c r="LDA29" s="56"/>
      <c r="LDB29" s="56"/>
      <c r="LDC29" s="56"/>
      <c r="LDD29" s="56"/>
      <c r="LDE29" s="56"/>
      <c r="LDF29" s="56"/>
      <c r="LDG29" s="56"/>
      <c r="LDH29" s="56"/>
      <c r="LDI29" s="56"/>
      <c r="LDJ29" s="56"/>
      <c r="LDK29" s="56"/>
      <c r="LDL29" s="56"/>
      <c r="LDM29" s="56"/>
      <c r="LDN29" s="56"/>
      <c r="LDO29" s="56"/>
      <c r="LDP29" s="56"/>
      <c r="LDQ29" s="56"/>
      <c r="LDR29" s="56"/>
      <c r="LDS29" s="56"/>
      <c r="LDT29" s="56"/>
      <c r="LDU29" s="56"/>
      <c r="LDV29" s="56"/>
      <c r="LDW29" s="56"/>
      <c r="LDX29" s="56"/>
      <c r="LDY29" s="56"/>
      <c r="LDZ29" s="56"/>
      <c r="LEA29" s="56"/>
      <c r="LEB29" s="56"/>
      <c r="LEC29" s="56"/>
      <c r="LED29" s="56"/>
      <c r="LEE29" s="56"/>
      <c r="LEF29" s="56"/>
      <c r="LEG29" s="56"/>
      <c r="LEH29" s="56"/>
      <c r="LEI29" s="56"/>
      <c r="LEJ29" s="56"/>
      <c r="LEK29" s="56"/>
      <c r="LEL29" s="56"/>
      <c r="LEM29" s="56"/>
      <c r="LEN29" s="56"/>
      <c r="LEO29" s="56"/>
      <c r="LEP29" s="56"/>
      <c r="LEQ29" s="56"/>
      <c r="LER29" s="56"/>
      <c r="LES29" s="56"/>
      <c r="LET29" s="56"/>
      <c r="LEU29" s="56"/>
      <c r="LEV29" s="56"/>
      <c r="LEW29" s="56"/>
      <c r="LEX29" s="56"/>
      <c r="LEY29" s="56"/>
      <c r="LEZ29" s="56"/>
      <c r="LFA29" s="56"/>
      <c r="LFB29" s="56"/>
      <c r="LFC29" s="56"/>
      <c r="LFD29" s="56"/>
      <c r="LFE29" s="56"/>
      <c r="LFF29" s="56"/>
      <c r="LFG29" s="56"/>
      <c r="LFH29" s="56"/>
      <c r="LFI29" s="56"/>
      <c r="LFJ29" s="56"/>
      <c r="LFK29" s="56"/>
      <c r="LFL29" s="56"/>
      <c r="LFM29" s="56"/>
      <c r="LFN29" s="56"/>
      <c r="LFO29" s="56"/>
      <c r="LFP29" s="56"/>
      <c r="LFQ29" s="56"/>
      <c r="LFR29" s="56"/>
      <c r="LFS29" s="56"/>
      <c r="LFT29" s="56"/>
      <c r="LFU29" s="56"/>
      <c r="LFV29" s="56"/>
      <c r="LFW29" s="56"/>
      <c r="LFX29" s="56"/>
      <c r="LFY29" s="56"/>
      <c r="LFZ29" s="56"/>
      <c r="LGA29" s="56"/>
      <c r="LGB29" s="56"/>
      <c r="LGC29" s="56"/>
      <c r="LGD29" s="56"/>
      <c r="LGE29" s="56"/>
      <c r="LGF29" s="56"/>
      <c r="LGG29" s="56"/>
      <c r="LGH29" s="56"/>
      <c r="LGI29" s="56"/>
      <c r="LGJ29" s="56"/>
      <c r="LGK29" s="56"/>
      <c r="LGL29" s="56"/>
      <c r="LGM29" s="56"/>
      <c r="LGN29" s="56"/>
      <c r="LGO29" s="56"/>
      <c r="LGP29" s="56"/>
      <c r="LGQ29" s="56"/>
      <c r="LGR29" s="56"/>
      <c r="LGS29" s="56"/>
      <c r="LGT29" s="56"/>
      <c r="LGU29" s="56"/>
      <c r="LGV29" s="56"/>
      <c r="LGW29" s="56"/>
      <c r="LGX29" s="56"/>
      <c r="LGY29" s="56"/>
      <c r="LGZ29" s="56"/>
      <c r="LHA29" s="56"/>
      <c r="LHB29" s="56"/>
      <c r="LHC29" s="56"/>
      <c r="LHD29" s="56"/>
      <c r="LHE29" s="56"/>
      <c r="LHF29" s="56"/>
      <c r="LHG29" s="56"/>
      <c r="LHH29" s="56"/>
      <c r="LHI29" s="56"/>
      <c r="LHJ29" s="56"/>
      <c r="LHK29" s="56"/>
      <c r="LHL29" s="56"/>
      <c r="LHM29" s="56"/>
      <c r="LHN29" s="56"/>
      <c r="LHO29" s="56"/>
      <c r="LHP29" s="56"/>
      <c r="LHQ29" s="56"/>
      <c r="LHR29" s="56"/>
      <c r="LHS29" s="56"/>
      <c r="LHT29" s="56"/>
      <c r="LHU29" s="56"/>
      <c r="LHV29" s="56"/>
      <c r="LHW29" s="56"/>
      <c r="LHX29" s="56"/>
      <c r="LHY29" s="56"/>
      <c r="LHZ29" s="56"/>
      <c r="LIA29" s="56"/>
      <c r="LIB29" s="56"/>
      <c r="LIC29" s="56"/>
      <c r="LID29" s="56"/>
      <c r="LIE29" s="56"/>
      <c r="LIF29" s="56"/>
      <c r="LIG29" s="56"/>
      <c r="LIH29" s="56"/>
      <c r="LII29" s="56"/>
      <c r="LIJ29" s="56"/>
      <c r="LIK29" s="56"/>
      <c r="LIL29" s="56"/>
      <c r="LIM29" s="56"/>
      <c r="LIN29" s="56"/>
      <c r="LIO29" s="56"/>
      <c r="LIP29" s="56"/>
      <c r="LIQ29" s="56"/>
      <c r="LIR29" s="56"/>
      <c r="LIS29" s="56"/>
      <c r="LIT29" s="56"/>
      <c r="LIU29" s="56"/>
      <c r="LIV29" s="56"/>
      <c r="LIW29" s="56"/>
      <c r="LIX29" s="56"/>
      <c r="LIY29" s="56"/>
      <c r="LIZ29" s="56"/>
      <c r="LJA29" s="56"/>
      <c r="LJB29" s="56"/>
      <c r="LJC29" s="56"/>
      <c r="LJD29" s="56"/>
      <c r="LJE29" s="56"/>
      <c r="LJF29" s="56"/>
      <c r="LJG29" s="56"/>
      <c r="LJH29" s="56"/>
      <c r="LJI29" s="56"/>
      <c r="LJJ29" s="56"/>
      <c r="LJK29" s="56"/>
      <c r="LJL29" s="56"/>
      <c r="LJM29" s="56"/>
      <c r="LJN29" s="56"/>
      <c r="LJO29" s="56"/>
      <c r="LJP29" s="56"/>
      <c r="LJQ29" s="56"/>
      <c r="LJR29" s="56"/>
      <c r="LJS29" s="56"/>
      <c r="LJT29" s="56"/>
      <c r="LJU29" s="56"/>
      <c r="LJV29" s="56"/>
      <c r="LJW29" s="56"/>
      <c r="LJX29" s="56"/>
      <c r="LJY29" s="56"/>
      <c r="LJZ29" s="56"/>
      <c r="LKA29" s="56"/>
      <c r="LKB29" s="56"/>
      <c r="LKC29" s="56"/>
      <c r="LKD29" s="56"/>
      <c r="LKE29" s="56"/>
      <c r="LKF29" s="56"/>
      <c r="LKG29" s="56"/>
      <c r="LKH29" s="56"/>
      <c r="LKI29" s="56"/>
      <c r="LKJ29" s="56"/>
      <c r="LKK29" s="56"/>
      <c r="LKL29" s="56"/>
      <c r="LKM29" s="56"/>
      <c r="LKN29" s="56"/>
      <c r="LKO29" s="56"/>
      <c r="LKP29" s="56"/>
      <c r="LKQ29" s="56"/>
      <c r="LKR29" s="56"/>
      <c r="LKS29" s="56"/>
      <c r="LKT29" s="56"/>
      <c r="LKU29" s="56"/>
      <c r="LKV29" s="56"/>
      <c r="LKW29" s="56"/>
      <c r="LKX29" s="56"/>
      <c r="LKY29" s="56"/>
      <c r="LKZ29" s="56"/>
      <c r="LLA29" s="56"/>
      <c r="LLB29" s="56"/>
      <c r="LLC29" s="56"/>
      <c r="LLD29" s="56"/>
      <c r="LLE29" s="56"/>
      <c r="LLF29" s="56"/>
      <c r="LLG29" s="56"/>
      <c r="LLH29" s="56"/>
      <c r="LLI29" s="56"/>
      <c r="LLJ29" s="56"/>
      <c r="LLK29" s="56"/>
      <c r="LLL29" s="56"/>
      <c r="LLM29" s="56"/>
      <c r="LLN29" s="56"/>
      <c r="LLO29" s="56"/>
      <c r="LLP29" s="56"/>
      <c r="LLQ29" s="56"/>
      <c r="LLR29" s="56"/>
      <c r="LLS29" s="56"/>
      <c r="LLT29" s="56"/>
      <c r="LLU29" s="56"/>
      <c r="LLV29" s="56"/>
      <c r="LLW29" s="56"/>
      <c r="LLX29" s="56"/>
      <c r="LLY29" s="56"/>
      <c r="LLZ29" s="56"/>
      <c r="LMA29" s="56"/>
      <c r="LMB29" s="56"/>
      <c r="LMC29" s="56"/>
      <c r="LMD29" s="56"/>
      <c r="LME29" s="56"/>
      <c r="LMF29" s="56"/>
      <c r="LMG29" s="56"/>
      <c r="LMH29" s="56"/>
      <c r="LMI29" s="56"/>
      <c r="LMJ29" s="56"/>
      <c r="LMK29" s="56"/>
      <c r="LML29" s="56"/>
      <c r="LMM29" s="56"/>
      <c r="LMN29" s="56"/>
      <c r="LMO29" s="56"/>
      <c r="LMP29" s="56"/>
      <c r="LMQ29" s="56"/>
      <c r="LMR29" s="56"/>
      <c r="LMS29" s="56"/>
      <c r="LMT29" s="56"/>
      <c r="LMU29" s="56"/>
      <c r="LMV29" s="56"/>
      <c r="LMW29" s="56"/>
      <c r="LMX29" s="56"/>
      <c r="LMY29" s="56"/>
      <c r="LMZ29" s="56"/>
      <c r="LNA29" s="56"/>
      <c r="LNB29" s="56"/>
      <c r="LNC29" s="56"/>
      <c r="LND29" s="56"/>
      <c r="LNE29" s="56"/>
      <c r="LNF29" s="56"/>
      <c r="LNG29" s="56"/>
      <c r="LNH29" s="56"/>
      <c r="LNI29" s="56"/>
      <c r="LNJ29" s="56"/>
      <c r="LNK29" s="56"/>
      <c r="LNL29" s="56"/>
      <c r="LNM29" s="56"/>
      <c r="LNN29" s="56"/>
      <c r="LNO29" s="56"/>
      <c r="LNP29" s="56"/>
      <c r="LNQ29" s="56"/>
      <c r="LNR29" s="56"/>
      <c r="LNS29" s="56"/>
      <c r="LNT29" s="56"/>
      <c r="LNU29" s="56"/>
      <c r="LNV29" s="56"/>
      <c r="LNW29" s="56"/>
      <c r="LNX29" s="56"/>
      <c r="LNY29" s="56"/>
      <c r="LNZ29" s="56"/>
      <c r="LOA29" s="56"/>
      <c r="LOB29" s="56"/>
      <c r="LOC29" s="56"/>
      <c r="LOD29" s="56"/>
      <c r="LOE29" s="56"/>
      <c r="LOF29" s="56"/>
      <c r="LOG29" s="56"/>
      <c r="LOH29" s="56"/>
      <c r="LOI29" s="56"/>
      <c r="LOJ29" s="56"/>
      <c r="LOK29" s="56"/>
      <c r="LOL29" s="56"/>
      <c r="LOM29" s="56"/>
      <c r="LON29" s="56"/>
      <c r="LOO29" s="56"/>
      <c r="LOP29" s="56"/>
      <c r="LOQ29" s="56"/>
      <c r="LOR29" s="56"/>
      <c r="LOS29" s="56"/>
      <c r="LOT29" s="56"/>
      <c r="LOU29" s="56"/>
      <c r="LOV29" s="56"/>
      <c r="LOW29" s="56"/>
      <c r="LOX29" s="56"/>
      <c r="LOY29" s="56"/>
      <c r="LOZ29" s="56"/>
      <c r="LPA29" s="56"/>
      <c r="LPB29" s="56"/>
      <c r="LPC29" s="56"/>
      <c r="LPD29" s="56"/>
      <c r="LPE29" s="56"/>
      <c r="LPF29" s="56"/>
      <c r="LPG29" s="56"/>
      <c r="LPH29" s="56"/>
      <c r="LPI29" s="56"/>
      <c r="LPJ29" s="56"/>
      <c r="LPK29" s="56"/>
      <c r="LPL29" s="56"/>
      <c r="LPM29" s="56"/>
      <c r="LPN29" s="56"/>
      <c r="LPO29" s="56"/>
      <c r="LPP29" s="56"/>
      <c r="LPQ29" s="56"/>
      <c r="LPR29" s="56"/>
      <c r="LPS29" s="56"/>
      <c r="LPT29" s="56"/>
      <c r="LPU29" s="56"/>
      <c r="LPV29" s="56"/>
      <c r="LPW29" s="56"/>
      <c r="LPX29" s="56"/>
      <c r="LPY29" s="56"/>
      <c r="LPZ29" s="56"/>
      <c r="LQA29" s="56"/>
      <c r="LQB29" s="56"/>
      <c r="LQC29" s="56"/>
      <c r="LQD29" s="56"/>
      <c r="LQE29" s="56"/>
      <c r="LQF29" s="56"/>
      <c r="LQG29" s="56"/>
      <c r="LQH29" s="56"/>
      <c r="LQI29" s="56"/>
      <c r="LQJ29" s="56"/>
      <c r="LQK29" s="56"/>
      <c r="LQL29" s="56"/>
      <c r="LQM29" s="56"/>
      <c r="LQN29" s="56"/>
      <c r="LQO29" s="56"/>
      <c r="LQP29" s="56"/>
      <c r="LQQ29" s="56"/>
      <c r="LQR29" s="56"/>
      <c r="LQS29" s="56"/>
      <c r="LQT29" s="56"/>
      <c r="LQU29" s="56"/>
      <c r="LQV29" s="56"/>
      <c r="LQW29" s="56"/>
      <c r="LQX29" s="56"/>
      <c r="LQY29" s="56"/>
      <c r="LQZ29" s="56"/>
      <c r="LRA29" s="56"/>
      <c r="LRB29" s="56"/>
      <c r="LRC29" s="56"/>
      <c r="LRD29" s="56"/>
      <c r="LRE29" s="56"/>
      <c r="LRF29" s="56"/>
      <c r="LRG29" s="56"/>
      <c r="LRH29" s="56"/>
      <c r="LRI29" s="56"/>
      <c r="LRJ29" s="56"/>
      <c r="LRK29" s="56"/>
      <c r="LRL29" s="56"/>
      <c r="LRM29" s="56"/>
      <c r="LRN29" s="56"/>
      <c r="LRO29" s="56"/>
      <c r="LRP29" s="56"/>
      <c r="LRQ29" s="56"/>
      <c r="LRR29" s="56"/>
      <c r="LRS29" s="56"/>
      <c r="LRT29" s="56"/>
      <c r="LRU29" s="56"/>
      <c r="LRV29" s="56"/>
      <c r="LRW29" s="56"/>
      <c r="LRX29" s="56"/>
      <c r="LRY29" s="56"/>
      <c r="LRZ29" s="56"/>
      <c r="LSA29" s="56"/>
      <c r="LSB29" s="56"/>
      <c r="LSC29" s="56"/>
      <c r="LSD29" s="56"/>
      <c r="LSE29" s="56"/>
      <c r="LSF29" s="56"/>
      <c r="LSG29" s="56"/>
      <c r="LSH29" s="56"/>
      <c r="LSI29" s="56"/>
      <c r="LSJ29" s="56"/>
      <c r="LSK29" s="56"/>
      <c r="LSL29" s="56"/>
      <c r="LSM29" s="56"/>
      <c r="LSN29" s="56"/>
      <c r="LSO29" s="56"/>
      <c r="LSP29" s="56"/>
      <c r="LSQ29" s="56"/>
      <c r="LSR29" s="56"/>
      <c r="LSS29" s="56"/>
      <c r="LST29" s="56"/>
      <c r="LSU29" s="56"/>
      <c r="LSV29" s="56"/>
      <c r="LSW29" s="56"/>
      <c r="LSX29" s="56"/>
      <c r="LSY29" s="56"/>
      <c r="LSZ29" s="56"/>
      <c r="LTA29" s="56"/>
      <c r="LTB29" s="56"/>
      <c r="LTC29" s="56"/>
      <c r="LTD29" s="56"/>
      <c r="LTE29" s="56"/>
      <c r="LTF29" s="56"/>
      <c r="LTG29" s="56"/>
      <c r="LTH29" s="56"/>
      <c r="LTI29" s="56"/>
      <c r="LTJ29" s="56"/>
      <c r="LTK29" s="56"/>
      <c r="LTL29" s="56"/>
      <c r="LTM29" s="56"/>
      <c r="LTN29" s="56"/>
      <c r="LTO29" s="56"/>
      <c r="LTP29" s="56"/>
      <c r="LTQ29" s="56"/>
      <c r="LTR29" s="56"/>
      <c r="LTS29" s="56"/>
      <c r="LTT29" s="56"/>
      <c r="LTU29" s="56"/>
      <c r="LTV29" s="56"/>
      <c r="LTW29" s="56"/>
      <c r="LTX29" s="56"/>
      <c r="LTY29" s="56"/>
      <c r="LTZ29" s="56"/>
      <c r="LUA29" s="56"/>
      <c r="LUB29" s="56"/>
      <c r="LUC29" s="56"/>
      <c r="LUD29" s="56"/>
      <c r="LUE29" s="56"/>
      <c r="LUF29" s="56"/>
      <c r="LUG29" s="56"/>
      <c r="LUH29" s="56"/>
      <c r="LUI29" s="56"/>
      <c r="LUJ29" s="56"/>
      <c r="LUK29" s="56"/>
      <c r="LUL29" s="56"/>
      <c r="LUM29" s="56"/>
      <c r="LUN29" s="56"/>
      <c r="LUO29" s="56"/>
      <c r="LUP29" s="56"/>
      <c r="LUQ29" s="56"/>
      <c r="LUR29" s="56"/>
      <c r="LUS29" s="56"/>
      <c r="LUT29" s="56"/>
      <c r="LUU29" s="56"/>
      <c r="LUV29" s="56"/>
      <c r="LUW29" s="56"/>
      <c r="LUX29" s="56"/>
      <c r="LUY29" s="56"/>
      <c r="LUZ29" s="56"/>
      <c r="LVA29" s="56"/>
      <c r="LVB29" s="56"/>
      <c r="LVC29" s="56"/>
      <c r="LVD29" s="56"/>
      <c r="LVE29" s="56"/>
      <c r="LVF29" s="56"/>
      <c r="LVG29" s="56"/>
      <c r="LVH29" s="56"/>
      <c r="LVI29" s="56"/>
      <c r="LVJ29" s="56"/>
      <c r="LVK29" s="56"/>
      <c r="LVL29" s="56"/>
      <c r="LVM29" s="56"/>
      <c r="LVN29" s="56"/>
      <c r="LVO29" s="56"/>
      <c r="LVP29" s="56"/>
      <c r="LVQ29" s="56"/>
      <c r="LVR29" s="56"/>
      <c r="LVS29" s="56"/>
      <c r="LVT29" s="56"/>
      <c r="LVU29" s="56"/>
      <c r="LVV29" s="56"/>
      <c r="LVW29" s="56"/>
      <c r="LVX29" s="56"/>
      <c r="LVY29" s="56"/>
      <c r="LVZ29" s="56"/>
      <c r="LWA29" s="56"/>
      <c r="LWB29" s="56"/>
      <c r="LWC29" s="56"/>
      <c r="LWD29" s="56"/>
      <c r="LWE29" s="56"/>
      <c r="LWF29" s="56"/>
      <c r="LWG29" s="56"/>
      <c r="LWH29" s="56"/>
      <c r="LWI29" s="56"/>
      <c r="LWJ29" s="56"/>
      <c r="LWK29" s="56"/>
      <c r="LWL29" s="56"/>
      <c r="LWM29" s="56"/>
      <c r="LWN29" s="56"/>
      <c r="LWO29" s="56"/>
      <c r="LWP29" s="56"/>
      <c r="LWQ29" s="56"/>
      <c r="LWR29" s="56"/>
      <c r="LWS29" s="56"/>
      <c r="LWT29" s="56"/>
      <c r="LWU29" s="56"/>
      <c r="LWV29" s="56"/>
      <c r="LWW29" s="56"/>
      <c r="LWX29" s="56"/>
      <c r="LWY29" s="56"/>
      <c r="LWZ29" s="56"/>
      <c r="LXA29" s="56"/>
      <c r="LXB29" s="56"/>
      <c r="LXC29" s="56"/>
      <c r="LXD29" s="56"/>
      <c r="LXE29" s="56"/>
      <c r="LXF29" s="56"/>
      <c r="LXG29" s="56"/>
      <c r="LXH29" s="56"/>
      <c r="LXI29" s="56"/>
      <c r="LXJ29" s="56"/>
      <c r="LXK29" s="56"/>
      <c r="LXL29" s="56"/>
      <c r="LXM29" s="56"/>
      <c r="LXN29" s="56"/>
      <c r="LXO29" s="56"/>
      <c r="LXP29" s="56"/>
      <c r="LXQ29" s="56"/>
      <c r="LXR29" s="56"/>
      <c r="LXS29" s="56"/>
      <c r="LXT29" s="56"/>
      <c r="LXU29" s="56"/>
      <c r="LXV29" s="56"/>
      <c r="LXW29" s="56"/>
      <c r="LXX29" s="56"/>
      <c r="LXY29" s="56"/>
      <c r="LXZ29" s="56"/>
      <c r="LYA29" s="56"/>
      <c r="LYB29" s="56"/>
      <c r="LYC29" s="56"/>
      <c r="LYD29" s="56"/>
      <c r="LYE29" s="56"/>
      <c r="LYF29" s="56"/>
      <c r="LYG29" s="56"/>
      <c r="LYH29" s="56"/>
      <c r="LYI29" s="56"/>
      <c r="LYJ29" s="56"/>
      <c r="LYK29" s="56"/>
      <c r="LYL29" s="56"/>
      <c r="LYM29" s="56"/>
      <c r="LYN29" s="56"/>
      <c r="LYO29" s="56"/>
      <c r="LYP29" s="56"/>
      <c r="LYQ29" s="56"/>
      <c r="LYR29" s="56"/>
      <c r="LYS29" s="56"/>
      <c r="LYT29" s="56"/>
      <c r="LYU29" s="56"/>
      <c r="LYV29" s="56"/>
      <c r="LYW29" s="56"/>
      <c r="LYX29" s="56"/>
      <c r="LYY29" s="56"/>
      <c r="LYZ29" s="56"/>
      <c r="LZA29" s="56"/>
      <c r="LZB29" s="56"/>
      <c r="LZC29" s="56"/>
      <c r="LZD29" s="56"/>
      <c r="LZE29" s="56"/>
      <c r="LZF29" s="56"/>
      <c r="LZG29" s="56"/>
      <c r="LZH29" s="56"/>
      <c r="LZI29" s="56"/>
      <c r="LZJ29" s="56"/>
      <c r="LZK29" s="56"/>
      <c r="LZL29" s="56"/>
      <c r="LZM29" s="56"/>
      <c r="LZN29" s="56"/>
      <c r="LZO29" s="56"/>
      <c r="LZP29" s="56"/>
      <c r="LZQ29" s="56"/>
      <c r="LZR29" s="56"/>
      <c r="LZS29" s="56"/>
      <c r="LZT29" s="56"/>
      <c r="LZU29" s="56"/>
      <c r="LZV29" s="56"/>
      <c r="LZW29" s="56"/>
      <c r="LZX29" s="56"/>
      <c r="LZY29" s="56"/>
      <c r="LZZ29" s="56"/>
      <c r="MAA29" s="56"/>
      <c r="MAB29" s="56"/>
      <c r="MAC29" s="56"/>
      <c r="MAD29" s="56"/>
      <c r="MAE29" s="56"/>
      <c r="MAF29" s="56"/>
      <c r="MAG29" s="56"/>
      <c r="MAH29" s="56"/>
      <c r="MAI29" s="56"/>
      <c r="MAJ29" s="56"/>
      <c r="MAK29" s="56"/>
      <c r="MAL29" s="56"/>
      <c r="MAM29" s="56"/>
      <c r="MAN29" s="56"/>
      <c r="MAO29" s="56"/>
      <c r="MAP29" s="56"/>
      <c r="MAQ29" s="56"/>
      <c r="MAR29" s="56"/>
      <c r="MAS29" s="56"/>
      <c r="MAT29" s="56"/>
      <c r="MAU29" s="56"/>
      <c r="MAV29" s="56"/>
      <c r="MAW29" s="56"/>
      <c r="MAX29" s="56"/>
      <c r="MAY29" s="56"/>
      <c r="MAZ29" s="56"/>
      <c r="MBA29" s="56"/>
      <c r="MBB29" s="56"/>
      <c r="MBC29" s="56"/>
      <c r="MBD29" s="56"/>
      <c r="MBE29" s="56"/>
      <c r="MBF29" s="56"/>
      <c r="MBG29" s="56"/>
      <c r="MBH29" s="56"/>
      <c r="MBI29" s="56"/>
      <c r="MBJ29" s="56"/>
      <c r="MBK29" s="56"/>
      <c r="MBL29" s="56"/>
      <c r="MBM29" s="56"/>
      <c r="MBN29" s="56"/>
      <c r="MBO29" s="56"/>
      <c r="MBP29" s="56"/>
      <c r="MBQ29" s="56"/>
      <c r="MBR29" s="56"/>
      <c r="MBS29" s="56"/>
      <c r="MBT29" s="56"/>
      <c r="MBU29" s="56"/>
      <c r="MBV29" s="56"/>
      <c r="MBW29" s="56"/>
      <c r="MBX29" s="56"/>
      <c r="MBY29" s="56"/>
      <c r="MBZ29" s="56"/>
      <c r="MCA29" s="56"/>
      <c r="MCB29" s="56"/>
      <c r="MCC29" s="56"/>
      <c r="MCD29" s="56"/>
      <c r="MCE29" s="56"/>
      <c r="MCF29" s="56"/>
      <c r="MCG29" s="56"/>
      <c r="MCH29" s="56"/>
      <c r="MCI29" s="56"/>
      <c r="MCJ29" s="56"/>
      <c r="MCK29" s="56"/>
      <c r="MCL29" s="56"/>
      <c r="MCM29" s="56"/>
      <c r="MCN29" s="56"/>
      <c r="MCO29" s="56"/>
      <c r="MCP29" s="56"/>
      <c r="MCQ29" s="56"/>
      <c r="MCR29" s="56"/>
      <c r="MCS29" s="56"/>
      <c r="MCT29" s="56"/>
      <c r="MCU29" s="56"/>
      <c r="MCV29" s="56"/>
      <c r="MCW29" s="56"/>
      <c r="MCX29" s="56"/>
      <c r="MCY29" s="56"/>
      <c r="MCZ29" s="56"/>
      <c r="MDA29" s="56"/>
      <c r="MDB29" s="56"/>
      <c r="MDC29" s="56"/>
      <c r="MDD29" s="56"/>
      <c r="MDE29" s="56"/>
      <c r="MDF29" s="56"/>
      <c r="MDG29" s="56"/>
      <c r="MDH29" s="56"/>
      <c r="MDI29" s="56"/>
      <c r="MDJ29" s="56"/>
      <c r="MDK29" s="56"/>
      <c r="MDL29" s="56"/>
      <c r="MDM29" s="56"/>
      <c r="MDN29" s="56"/>
      <c r="MDO29" s="56"/>
      <c r="MDP29" s="56"/>
      <c r="MDQ29" s="56"/>
      <c r="MDR29" s="56"/>
      <c r="MDS29" s="56"/>
      <c r="MDT29" s="56"/>
      <c r="MDU29" s="56"/>
      <c r="MDV29" s="56"/>
      <c r="MDW29" s="56"/>
      <c r="MDX29" s="56"/>
      <c r="MDY29" s="56"/>
      <c r="MDZ29" s="56"/>
      <c r="MEA29" s="56"/>
      <c r="MEB29" s="56"/>
      <c r="MEC29" s="56"/>
      <c r="MED29" s="56"/>
      <c r="MEE29" s="56"/>
      <c r="MEF29" s="56"/>
      <c r="MEG29" s="56"/>
      <c r="MEH29" s="56"/>
      <c r="MEI29" s="56"/>
      <c r="MEJ29" s="56"/>
      <c r="MEK29" s="56"/>
      <c r="MEL29" s="56"/>
      <c r="MEM29" s="56"/>
      <c r="MEN29" s="56"/>
      <c r="MEO29" s="56"/>
      <c r="MEP29" s="56"/>
      <c r="MEQ29" s="56"/>
      <c r="MER29" s="56"/>
      <c r="MES29" s="56"/>
      <c r="MET29" s="56"/>
      <c r="MEU29" s="56"/>
      <c r="MEV29" s="56"/>
      <c r="MEW29" s="56"/>
      <c r="MEX29" s="56"/>
      <c r="MEY29" s="56"/>
      <c r="MEZ29" s="56"/>
      <c r="MFA29" s="56"/>
      <c r="MFB29" s="56"/>
      <c r="MFC29" s="56"/>
      <c r="MFD29" s="56"/>
      <c r="MFE29" s="56"/>
      <c r="MFF29" s="56"/>
      <c r="MFG29" s="56"/>
      <c r="MFH29" s="56"/>
      <c r="MFI29" s="56"/>
      <c r="MFJ29" s="56"/>
      <c r="MFK29" s="56"/>
      <c r="MFL29" s="56"/>
      <c r="MFM29" s="56"/>
      <c r="MFN29" s="56"/>
      <c r="MFO29" s="56"/>
      <c r="MFP29" s="56"/>
      <c r="MFQ29" s="56"/>
      <c r="MFR29" s="56"/>
      <c r="MFS29" s="56"/>
      <c r="MFT29" s="56"/>
      <c r="MFU29" s="56"/>
      <c r="MFV29" s="56"/>
      <c r="MFW29" s="56"/>
      <c r="MFX29" s="56"/>
      <c r="MFY29" s="56"/>
      <c r="MFZ29" s="56"/>
      <c r="MGA29" s="56"/>
      <c r="MGB29" s="56"/>
      <c r="MGC29" s="56"/>
      <c r="MGD29" s="56"/>
      <c r="MGE29" s="56"/>
      <c r="MGF29" s="56"/>
      <c r="MGG29" s="56"/>
      <c r="MGH29" s="56"/>
      <c r="MGI29" s="56"/>
      <c r="MGJ29" s="56"/>
      <c r="MGK29" s="56"/>
      <c r="MGL29" s="56"/>
      <c r="MGM29" s="56"/>
      <c r="MGN29" s="56"/>
      <c r="MGO29" s="56"/>
      <c r="MGP29" s="56"/>
      <c r="MGQ29" s="56"/>
      <c r="MGR29" s="56"/>
      <c r="MGS29" s="56"/>
      <c r="MGT29" s="56"/>
      <c r="MGU29" s="56"/>
      <c r="MGV29" s="56"/>
      <c r="MGW29" s="56"/>
      <c r="MGX29" s="56"/>
      <c r="MGY29" s="56"/>
      <c r="MGZ29" s="56"/>
      <c r="MHA29" s="56"/>
      <c r="MHB29" s="56"/>
      <c r="MHC29" s="56"/>
      <c r="MHD29" s="56"/>
      <c r="MHE29" s="56"/>
      <c r="MHF29" s="56"/>
      <c r="MHG29" s="56"/>
      <c r="MHH29" s="56"/>
      <c r="MHI29" s="56"/>
      <c r="MHJ29" s="56"/>
      <c r="MHK29" s="56"/>
      <c r="MHL29" s="56"/>
      <c r="MHM29" s="56"/>
      <c r="MHN29" s="56"/>
      <c r="MHO29" s="56"/>
      <c r="MHP29" s="56"/>
      <c r="MHQ29" s="56"/>
      <c r="MHR29" s="56"/>
      <c r="MHS29" s="56"/>
      <c r="MHT29" s="56"/>
      <c r="MHU29" s="56"/>
      <c r="MHV29" s="56"/>
      <c r="MHW29" s="56"/>
      <c r="MHX29" s="56"/>
      <c r="MHY29" s="56"/>
      <c r="MHZ29" s="56"/>
      <c r="MIA29" s="56"/>
      <c r="MIB29" s="56"/>
      <c r="MIC29" s="56"/>
      <c r="MID29" s="56"/>
      <c r="MIE29" s="56"/>
      <c r="MIF29" s="56"/>
      <c r="MIG29" s="56"/>
      <c r="MIH29" s="56"/>
      <c r="MII29" s="56"/>
      <c r="MIJ29" s="56"/>
      <c r="MIK29" s="56"/>
      <c r="MIL29" s="56"/>
      <c r="MIM29" s="56"/>
      <c r="MIN29" s="56"/>
      <c r="MIO29" s="56"/>
      <c r="MIP29" s="56"/>
      <c r="MIQ29" s="56"/>
      <c r="MIR29" s="56"/>
      <c r="MIS29" s="56"/>
      <c r="MIT29" s="56"/>
      <c r="MIU29" s="56"/>
      <c r="MIV29" s="56"/>
      <c r="MIW29" s="56"/>
      <c r="MIX29" s="56"/>
      <c r="MIY29" s="56"/>
      <c r="MIZ29" s="56"/>
      <c r="MJA29" s="56"/>
      <c r="MJB29" s="56"/>
      <c r="MJC29" s="56"/>
      <c r="MJD29" s="56"/>
      <c r="MJE29" s="56"/>
      <c r="MJF29" s="56"/>
      <c r="MJG29" s="56"/>
      <c r="MJH29" s="56"/>
      <c r="MJI29" s="56"/>
      <c r="MJJ29" s="56"/>
      <c r="MJK29" s="56"/>
      <c r="MJL29" s="56"/>
      <c r="MJM29" s="56"/>
      <c r="MJN29" s="56"/>
      <c r="MJO29" s="56"/>
      <c r="MJP29" s="56"/>
      <c r="MJQ29" s="56"/>
      <c r="MJR29" s="56"/>
      <c r="MJS29" s="56"/>
      <c r="MJT29" s="56"/>
      <c r="MJU29" s="56"/>
      <c r="MJV29" s="56"/>
      <c r="MJW29" s="56"/>
      <c r="MJX29" s="56"/>
      <c r="MJY29" s="56"/>
      <c r="MJZ29" s="56"/>
      <c r="MKA29" s="56"/>
      <c r="MKB29" s="56"/>
      <c r="MKC29" s="56"/>
      <c r="MKD29" s="56"/>
      <c r="MKE29" s="56"/>
      <c r="MKF29" s="56"/>
      <c r="MKG29" s="56"/>
      <c r="MKH29" s="56"/>
      <c r="MKI29" s="56"/>
      <c r="MKJ29" s="56"/>
      <c r="MKK29" s="56"/>
      <c r="MKL29" s="56"/>
      <c r="MKM29" s="56"/>
      <c r="MKN29" s="56"/>
      <c r="MKO29" s="56"/>
      <c r="MKP29" s="56"/>
      <c r="MKQ29" s="56"/>
      <c r="MKR29" s="56"/>
      <c r="MKS29" s="56"/>
      <c r="MKT29" s="56"/>
      <c r="MKU29" s="56"/>
      <c r="MKV29" s="56"/>
      <c r="MKW29" s="56"/>
      <c r="MKX29" s="56"/>
      <c r="MKY29" s="56"/>
      <c r="MKZ29" s="56"/>
      <c r="MLA29" s="56"/>
      <c r="MLB29" s="56"/>
      <c r="MLC29" s="56"/>
      <c r="MLD29" s="56"/>
      <c r="MLE29" s="56"/>
      <c r="MLF29" s="56"/>
      <c r="MLG29" s="56"/>
      <c r="MLH29" s="56"/>
      <c r="MLI29" s="56"/>
      <c r="MLJ29" s="56"/>
      <c r="MLK29" s="56"/>
      <c r="MLL29" s="56"/>
      <c r="MLM29" s="56"/>
      <c r="MLN29" s="56"/>
      <c r="MLO29" s="56"/>
      <c r="MLP29" s="56"/>
      <c r="MLQ29" s="56"/>
      <c r="MLR29" s="56"/>
      <c r="MLS29" s="56"/>
      <c r="MLT29" s="56"/>
      <c r="MLU29" s="56"/>
      <c r="MLV29" s="56"/>
      <c r="MLW29" s="56"/>
      <c r="MLX29" s="56"/>
      <c r="MLY29" s="56"/>
      <c r="MLZ29" s="56"/>
      <c r="MMA29" s="56"/>
      <c r="MMB29" s="56"/>
      <c r="MMC29" s="56"/>
      <c r="MMD29" s="56"/>
      <c r="MME29" s="56"/>
      <c r="MMF29" s="56"/>
      <c r="MMG29" s="56"/>
      <c r="MMH29" s="56"/>
      <c r="MMI29" s="56"/>
      <c r="MMJ29" s="56"/>
      <c r="MMK29" s="56"/>
      <c r="MML29" s="56"/>
      <c r="MMM29" s="56"/>
      <c r="MMN29" s="56"/>
      <c r="MMO29" s="56"/>
      <c r="MMP29" s="56"/>
      <c r="MMQ29" s="56"/>
      <c r="MMR29" s="56"/>
      <c r="MMS29" s="56"/>
      <c r="MMT29" s="56"/>
      <c r="MMU29" s="56"/>
      <c r="MMV29" s="56"/>
      <c r="MMW29" s="56"/>
      <c r="MMX29" s="56"/>
      <c r="MMY29" s="56"/>
      <c r="MMZ29" s="56"/>
      <c r="MNA29" s="56"/>
      <c r="MNB29" s="56"/>
      <c r="MNC29" s="56"/>
      <c r="MND29" s="56"/>
      <c r="MNE29" s="56"/>
      <c r="MNF29" s="56"/>
      <c r="MNG29" s="56"/>
      <c r="MNH29" s="56"/>
      <c r="MNI29" s="56"/>
      <c r="MNJ29" s="56"/>
      <c r="MNK29" s="56"/>
      <c r="MNL29" s="56"/>
      <c r="MNM29" s="56"/>
      <c r="MNN29" s="56"/>
      <c r="MNO29" s="56"/>
      <c r="MNP29" s="56"/>
      <c r="MNQ29" s="56"/>
      <c r="MNR29" s="56"/>
      <c r="MNS29" s="56"/>
      <c r="MNT29" s="56"/>
      <c r="MNU29" s="56"/>
      <c r="MNV29" s="56"/>
      <c r="MNW29" s="56"/>
      <c r="MNX29" s="56"/>
      <c r="MNY29" s="56"/>
      <c r="MNZ29" s="56"/>
      <c r="MOA29" s="56"/>
      <c r="MOB29" s="56"/>
      <c r="MOC29" s="56"/>
      <c r="MOD29" s="56"/>
      <c r="MOE29" s="56"/>
      <c r="MOF29" s="56"/>
      <c r="MOG29" s="56"/>
      <c r="MOH29" s="56"/>
      <c r="MOI29" s="56"/>
      <c r="MOJ29" s="56"/>
      <c r="MOK29" s="56"/>
      <c r="MOL29" s="56"/>
      <c r="MOM29" s="56"/>
      <c r="MON29" s="56"/>
      <c r="MOO29" s="56"/>
      <c r="MOP29" s="56"/>
      <c r="MOQ29" s="56"/>
      <c r="MOR29" s="56"/>
      <c r="MOS29" s="56"/>
      <c r="MOT29" s="56"/>
      <c r="MOU29" s="56"/>
      <c r="MOV29" s="56"/>
      <c r="MOW29" s="56"/>
      <c r="MOX29" s="56"/>
      <c r="MOY29" s="56"/>
      <c r="MOZ29" s="56"/>
      <c r="MPA29" s="56"/>
      <c r="MPB29" s="56"/>
      <c r="MPC29" s="56"/>
      <c r="MPD29" s="56"/>
      <c r="MPE29" s="56"/>
      <c r="MPF29" s="56"/>
      <c r="MPG29" s="56"/>
      <c r="MPH29" s="56"/>
      <c r="MPI29" s="56"/>
      <c r="MPJ29" s="56"/>
      <c r="MPK29" s="56"/>
      <c r="MPL29" s="56"/>
      <c r="MPM29" s="56"/>
      <c r="MPN29" s="56"/>
      <c r="MPO29" s="56"/>
      <c r="MPP29" s="56"/>
      <c r="MPQ29" s="56"/>
      <c r="MPR29" s="56"/>
      <c r="MPS29" s="56"/>
      <c r="MPT29" s="56"/>
      <c r="MPU29" s="56"/>
      <c r="MPV29" s="56"/>
      <c r="MPW29" s="56"/>
      <c r="MPX29" s="56"/>
      <c r="MPY29" s="56"/>
      <c r="MPZ29" s="56"/>
      <c r="MQA29" s="56"/>
      <c r="MQB29" s="56"/>
      <c r="MQC29" s="56"/>
      <c r="MQD29" s="56"/>
      <c r="MQE29" s="56"/>
      <c r="MQF29" s="56"/>
      <c r="MQG29" s="56"/>
      <c r="MQH29" s="56"/>
      <c r="MQI29" s="56"/>
      <c r="MQJ29" s="56"/>
      <c r="MQK29" s="56"/>
      <c r="MQL29" s="56"/>
      <c r="MQM29" s="56"/>
      <c r="MQN29" s="56"/>
      <c r="MQO29" s="56"/>
      <c r="MQP29" s="56"/>
      <c r="MQQ29" s="56"/>
      <c r="MQR29" s="56"/>
      <c r="MQS29" s="56"/>
      <c r="MQT29" s="56"/>
      <c r="MQU29" s="56"/>
      <c r="MQV29" s="56"/>
      <c r="MQW29" s="56"/>
      <c r="MQX29" s="56"/>
      <c r="MQY29" s="56"/>
      <c r="MQZ29" s="56"/>
      <c r="MRA29" s="56"/>
      <c r="MRB29" s="56"/>
      <c r="MRC29" s="56"/>
      <c r="MRD29" s="56"/>
      <c r="MRE29" s="56"/>
      <c r="MRF29" s="56"/>
      <c r="MRG29" s="56"/>
      <c r="MRH29" s="56"/>
      <c r="MRI29" s="56"/>
      <c r="MRJ29" s="56"/>
      <c r="MRK29" s="56"/>
      <c r="MRL29" s="56"/>
      <c r="MRM29" s="56"/>
      <c r="MRN29" s="56"/>
      <c r="MRO29" s="56"/>
      <c r="MRP29" s="56"/>
      <c r="MRQ29" s="56"/>
      <c r="MRR29" s="56"/>
      <c r="MRS29" s="56"/>
      <c r="MRT29" s="56"/>
      <c r="MRU29" s="56"/>
      <c r="MRV29" s="56"/>
      <c r="MRW29" s="56"/>
      <c r="MRX29" s="56"/>
      <c r="MRY29" s="56"/>
      <c r="MRZ29" s="56"/>
      <c r="MSA29" s="56"/>
      <c r="MSB29" s="56"/>
      <c r="MSC29" s="56"/>
      <c r="MSD29" s="56"/>
      <c r="MSE29" s="56"/>
      <c r="MSF29" s="56"/>
      <c r="MSG29" s="56"/>
      <c r="MSH29" s="56"/>
      <c r="MSI29" s="56"/>
      <c r="MSJ29" s="56"/>
      <c r="MSK29" s="56"/>
      <c r="MSL29" s="56"/>
      <c r="MSM29" s="56"/>
      <c r="MSN29" s="56"/>
      <c r="MSO29" s="56"/>
      <c r="MSP29" s="56"/>
      <c r="MSQ29" s="56"/>
      <c r="MSR29" s="56"/>
      <c r="MSS29" s="56"/>
      <c r="MST29" s="56"/>
      <c r="MSU29" s="56"/>
      <c r="MSV29" s="56"/>
      <c r="MSW29" s="56"/>
      <c r="MSX29" s="56"/>
      <c r="MSY29" s="56"/>
      <c r="MSZ29" s="56"/>
      <c r="MTA29" s="56"/>
      <c r="MTB29" s="56"/>
      <c r="MTC29" s="56"/>
      <c r="MTD29" s="56"/>
      <c r="MTE29" s="56"/>
      <c r="MTF29" s="56"/>
      <c r="MTG29" s="56"/>
      <c r="MTH29" s="56"/>
      <c r="MTI29" s="56"/>
      <c r="MTJ29" s="56"/>
      <c r="MTK29" s="56"/>
      <c r="MTL29" s="56"/>
      <c r="MTM29" s="56"/>
      <c r="MTN29" s="56"/>
      <c r="MTO29" s="56"/>
      <c r="MTP29" s="56"/>
      <c r="MTQ29" s="56"/>
      <c r="MTR29" s="56"/>
      <c r="MTS29" s="56"/>
      <c r="MTT29" s="56"/>
      <c r="MTU29" s="56"/>
      <c r="MTV29" s="56"/>
      <c r="MTW29" s="56"/>
      <c r="MTX29" s="56"/>
      <c r="MTY29" s="56"/>
      <c r="MTZ29" s="56"/>
      <c r="MUA29" s="56"/>
      <c r="MUB29" s="56"/>
      <c r="MUC29" s="56"/>
      <c r="MUD29" s="56"/>
      <c r="MUE29" s="56"/>
      <c r="MUF29" s="56"/>
      <c r="MUG29" s="56"/>
      <c r="MUH29" s="56"/>
      <c r="MUI29" s="56"/>
      <c r="MUJ29" s="56"/>
      <c r="MUK29" s="56"/>
      <c r="MUL29" s="56"/>
      <c r="MUM29" s="56"/>
      <c r="MUN29" s="56"/>
      <c r="MUO29" s="56"/>
      <c r="MUP29" s="56"/>
      <c r="MUQ29" s="56"/>
      <c r="MUR29" s="56"/>
      <c r="MUS29" s="56"/>
      <c r="MUT29" s="56"/>
      <c r="MUU29" s="56"/>
      <c r="MUV29" s="56"/>
      <c r="MUW29" s="56"/>
      <c r="MUX29" s="56"/>
      <c r="MUY29" s="56"/>
      <c r="MUZ29" s="56"/>
      <c r="MVA29" s="56"/>
      <c r="MVB29" s="56"/>
      <c r="MVC29" s="56"/>
      <c r="MVD29" s="56"/>
      <c r="MVE29" s="56"/>
      <c r="MVF29" s="56"/>
      <c r="MVG29" s="56"/>
      <c r="MVH29" s="56"/>
      <c r="MVI29" s="56"/>
      <c r="MVJ29" s="56"/>
      <c r="MVK29" s="56"/>
      <c r="MVL29" s="56"/>
      <c r="MVM29" s="56"/>
      <c r="MVN29" s="56"/>
      <c r="MVO29" s="56"/>
      <c r="MVP29" s="56"/>
      <c r="MVQ29" s="56"/>
      <c r="MVR29" s="56"/>
      <c r="MVS29" s="56"/>
      <c r="MVT29" s="56"/>
      <c r="MVU29" s="56"/>
      <c r="MVV29" s="56"/>
      <c r="MVW29" s="56"/>
      <c r="MVX29" s="56"/>
      <c r="MVY29" s="56"/>
      <c r="MVZ29" s="56"/>
      <c r="MWA29" s="56"/>
      <c r="MWB29" s="56"/>
      <c r="MWC29" s="56"/>
      <c r="MWD29" s="56"/>
      <c r="MWE29" s="56"/>
      <c r="MWF29" s="56"/>
      <c r="MWG29" s="56"/>
      <c r="MWH29" s="56"/>
      <c r="MWI29" s="56"/>
      <c r="MWJ29" s="56"/>
      <c r="MWK29" s="56"/>
      <c r="MWL29" s="56"/>
      <c r="MWM29" s="56"/>
      <c r="MWN29" s="56"/>
      <c r="MWO29" s="56"/>
      <c r="MWP29" s="56"/>
      <c r="MWQ29" s="56"/>
      <c r="MWR29" s="56"/>
      <c r="MWS29" s="56"/>
      <c r="MWT29" s="56"/>
      <c r="MWU29" s="56"/>
      <c r="MWV29" s="56"/>
      <c r="MWW29" s="56"/>
      <c r="MWX29" s="56"/>
      <c r="MWY29" s="56"/>
      <c r="MWZ29" s="56"/>
      <c r="MXA29" s="56"/>
      <c r="MXB29" s="56"/>
      <c r="MXC29" s="56"/>
      <c r="MXD29" s="56"/>
      <c r="MXE29" s="56"/>
      <c r="MXF29" s="56"/>
      <c r="MXG29" s="56"/>
      <c r="MXH29" s="56"/>
      <c r="MXI29" s="56"/>
      <c r="MXJ29" s="56"/>
      <c r="MXK29" s="56"/>
      <c r="MXL29" s="56"/>
      <c r="MXM29" s="56"/>
      <c r="MXN29" s="56"/>
      <c r="MXO29" s="56"/>
      <c r="MXP29" s="56"/>
      <c r="MXQ29" s="56"/>
      <c r="MXR29" s="56"/>
      <c r="MXS29" s="56"/>
      <c r="MXT29" s="56"/>
      <c r="MXU29" s="56"/>
      <c r="MXV29" s="56"/>
      <c r="MXW29" s="56"/>
      <c r="MXX29" s="56"/>
      <c r="MXY29" s="56"/>
      <c r="MXZ29" s="56"/>
      <c r="MYA29" s="56"/>
      <c r="MYB29" s="56"/>
      <c r="MYC29" s="56"/>
      <c r="MYD29" s="56"/>
      <c r="MYE29" s="56"/>
      <c r="MYF29" s="56"/>
      <c r="MYG29" s="56"/>
      <c r="MYH29" s="56"/>
      <c r="MYI29" s="56"/>
      <c r="MYJ29" s="56"/>
      <c r="MYK29" s="56"/>
      <c r="MYL29" s="56"/>
      <c r="MYM29" s="56"/>
      <c r="MYN29" s="56"/>
      <c r="MYO29" s="56"/>
      <c r="MYP29" s="56"/>
      <c r="MYQ29" s="56"/>
      <c r="MYR29" s="56"/>
      <c r="MYS29" s="56"/>
      <c r="MYT29" s="56"/>
      <c r="MYU29" s="56"/>
      <c r="MYV29" s="56"/>
      <c r="MYW29" s="56"/>
      <c r="MYX29" s="56"/>
      <c r="MYY29" s="56"/>
      <c r="MYZ29" s="56"/>
      <c r="MZA29" s="56"/>
      <c r="MZB29" s="56"/>
      <c r="MZC29" s="56"/>
      <c r="MZD29" s="56"/>
      <c r="MZE29" s="56"/>
      <c r="MZF29" s="56"/>
      <c r="MZG29" s="56"/>
      <c r="MZH29" s="56"/>
      <c r="MZI29" s="56"/>
      <c r="MZJ29" s="56"/>
      <c r="MZK29" s="56"/>
      <c r="MZL29" s="56"/>
      <c r="MZM29" s="56"/>
      <c r="MZN29" s="56"/>
      <c r="MZO29" s="56"/>
      <c r="MZP29" s="56"/>
      <c r="MZQ29" s="56"/>
      <c r="MZR29" s="56"/>
      <c r="MZS29" s="56"/>
      <c r="MZT29" s="56"/>
      <c r="MZU29" s="56"/>
      <c r="MZV29" s="56"/>
      <c r="MZW29" s="56"/>
      <c r="MZX29" s="56"/>
      <c r="MZY29" s="56"/>
      <c r="MZZ29" s="56"/>
      <c r="NAA29" s="56"/>
      <c r="NAB29" s="56"/>
      <c r="NAC29" s="56"/>
      <c r="NAD29" s="56"/>
      <c r="NAE29" s="56"/>
      <c r="NAF29" s="56"/>
      <c r="NAG29" s="56"/>
      <c r="NAH29" s="56"/>
      <c r="NAI29" s="56"/>
      <c r="NAJ29" s="56"/>
      <c r="NAK29" s="56"/>
      <c r="NAL29" s="56"/>
      <c r="NAM29" s="56"/>
      <c r="NAN29" s="56"/>
      <c r="NAO29" s="56"/>
      <c r="NAP29" s="56"/>
      <c r="NAQ29" s="56"/>
      <c r="NAR29" s="56"/>
      <c r="NAS29" s="56"/>
      <c r="NAT29" s="56"/>
      <c r="NAU29" s="56"/>
      <c r="NAV29" s="56"/>
      <c r="NAW29" s="56"/>
      <c r="NAX29" s="56"/>
      <c r="NAY29" s="56"/>
      <c r="NAZ29" s="56"/>
      <c r="NBA29" s="56"/>
      <c r="NBB29" s="56"/>
      <c r="NBC29" s="56"/>
      <c r="NBD29" s="56"/>
      <c r="NBE29" s="56"/>
      <c r="NBF29" s="56"/>
      <c r="NBG29" s="56"/>
      <c r="NBH29" s="56"/>
      <c r="NBI29" s="56"/>
      <c r="NBJ29" s="56"/>
      <c r="NBK29" s="56"/>
      <c r="NBL29" s="56"/>
      <c r="NBM29" s="56"/>
      <c r="NBN29" s="56"/>
      <c r="NBO29" s="56"/>
      <c r="NBP29" s="56"/>
      <c r="NBQ29" s="56"/>
      <c r="NBR29" s="56"/>
      <c r="NBS29" s="56"/>
      <c r="NBT29" s="56"/>
      <c r="NBU29" s="56"/>
      <c r="NBV29" s="56"/>
      <c r="NBW29" s="56"/>
      <c r="NBX29" s="56"/>
      <c r="NBY29" s="56"/>
      <c r="NBZ29" s="56"/>
      <c r="NCA29" s="56"/>
      <c r="NCB29" s="56"/>
      <c r="NCC29" s="56"/>
      <c r="NCD29" s="56"/>
      <c r="NCE29" s="56"/>
      <c r="NCF29" s="56"/>
      <c r="NCG29" s="56"/>
      <c r="NCH29" s="56"/>
      <c r="NCI29" s="56"/>
      <c r="NCJ29" s="56"/>
      <c r="NCK29" s="56"/>
      <c r="NCL29" s="56"/>
      <c r="NCM29" s="56"/>
      <c r="NCN29" s="56"/>
      <c r="NCO29" s="56"/>
      <c r="NCP29" s="56"/>
      <c r="NCQ29" s="56"/>
      <c r="NCR29" s="56"/>
      <c r="NCS29" s="56"/>
      <c r="NCT29" s="56"/>
      <c r="NCU29" s="56"/>
      <c r="NCV29" s="56"/>
      <c r="NCW29" s="56"/>
      <c r="NCX29" s="56"/>
      <c r="NCY29" s="56"/>
      <c r="NCZ29" s="56"/>
      <c r="NDA29" s="56"/>
      <c r="NDB29" s="56"/>
      <c r="NDC29" s="56"/>
      <c r="NDD29" s="56"/>
      <c r="NDE29" s="56"/>
      <c r="NDF29" s="56"/>
      <c r="NDG29" s="56"/>
      <c r="NDH29" s="56"/>
      <c r="NDI29" s="56"/>
      <c r="NDJ29" s="56"/>
      <c r="NDK29" s="56"/>
      <c r="NDL29" s="56"/>
      <c r="NDM29" s="56"/>
      <c r="NDN29" s="56"/>
      <c r="NDO29" s="56"/>
      <c r="NDP29" s="56"/>
      <c r="NDQ29" s="56"/>
      <c r="NDR29" s="56"/>
      <c r="NDS29" s="56"/>
      <c r="NDT29" s="56"/>
      <c r="NDU29" s="56"/>
      <c r="NDV29" s="56"/>
      <c r="NDW29" s="56"/>
      <c r="NDX29" s="56"/>
      <c r="NDY29" s="56"/>
      <c r="NDZ29" s="56"/>
      <c r="NEA29" s="56"/>
      <c r="NEB29" s="56"/>
      <c r="NEC29" s="56"/>
      <c r="NED29" s="56"/>
      <c r="NEE29" s="56"/>
      <c r="NEF29" s="56"/>
      <c r="NEG29" s="56"/>
      <c r="NEH29" s="56"/>
      <c r="NEI29" s="56"/>
      <c r="NEJ29" s="56"/>
      <c r="NEK29" s="56"/>
      <c r="NEL29" s="56"/>
      <c r="NEM29" s="56"/>
      <c r="NEN29" s="56"/>
      <c r="NEO29" s="56"/>
      <c r="NEP29" s="56"/>
      <c r="NEQ29" s="56"/>
      <c r="NER29" s="56"/>
      <c r="NES29" s="56"/>
      <c r="NET29" s="56"/>
      <c r="NEU29" s="56"/>
      <c r="NEV29" s="56"/>
      <c r="NEW29" s="56"/>
      <c r="NEX29" s="56"/>
      <c r="NEY29" s="56"/>
      <c r="NEZ29" s="56"/>
      <c r="NFA29" s="56"/>
      <c r="NFB29" s="56"/>
      <c r="NFC29" s="56"/>
      <c r="NFD29" s="56"/>
      <c r="NFE29" s="56"/>
      <c r="NFF29" s="56"/>
      <c r="NFG29" s="56"/>
      <c r="NFH29" s="56"/>
      <c r="NFI29" s="56"/>
      <c r="NFJ29" s="56"/>
      <c r="NFK29" s="56"/>
      <c r="NFL29" s="56"/>
      <c r="NFM29" s="56"/>
      <c r="NFN29" s="56"/>
      <c r="NFO29" s="56"/>
      <c r="NFP29" s="56"/>
      <c r="NFQ29" s="56"/>
      <c r="NFR29" s="56"/>
      <c r="NFS29" s="56"/>
      <c r="NFT29" s="56"/>
      <c r="NFU29" s="56"/>
      <c r="NFV29" s="56"/>
      <c r="NFW29" s="56"/>
      <c r="NFX29" s="56"/>
      <c r="NFY29" s="56"/>
      <c r="NFZ29" s="56"/>
      <c r="NGA29" s="56"/>
      <c r="NGB29" s="56"/>
      <c r="NGC29" s="56"/>
      <c r="NGD29" s="56"/>
      <c r="NGE29" s="56"/>
      <c r="NGF29" s="56"/>
      <c r="NGG29" s="56"/>
      <c r="NGH29" s="56"/>
      <c r="NGI29" s="56"/>
      <c r="NGJ29" s="56"/>
      <c r="NGK29" s="56"/>
      <c r="NGL29" s="56"/>
      <c r="NGM29" s="56"/>
      <c r="NGN29" s="56"/>
      <c r="NGO29" s="56"/>
      <c r="NGP29" s="56"/>
      <c r="NGQ29" s="56"/>
      <c r="NGR29" s="56"/>
      <c r="NGS29" s="56"/>
      <c r="NGT29" s="56"/>
      <c r="NGU29" s="56"/>
      <c r="NGV29" s="56"/>
      <c r="NGW29" s="56"/>
      <c r="NGX29" s="56"/>
      <c r="NGY29" s="56"/>
      <c r="NGZ29" s="56"/>
      <c r="NHA29" s="56"/>
      <c r="NHB29" s="56"/>
      <c r="NHC29" s="56"/>
      <c r="NHD29" s="56"/>
      <c r="NHE29" s="56"/>
      <c r="NHF29" s="56"/>
      <c r="NHG29" s="56"/>
      <c r="NHH29" s="56"/>
      <c r="NHI29" s="56"/>
      <c r="NHJ29" s="56"/>
      <c r="NHK29" s="56"/>
      <c r="NHL29" s="56"/>
      <c r="NHM29" s="56"/>
      <c r="NHN29" s="56"/>
      <c r="NHO29" s="56"/>
      <c r="NHP29" s="56"/>
      <c r="NHQ29" s="56"/>
      <c r="NHR29" s="56"/>
      <c r="NHS29" s="56"/>
      <c r="NHT29" s="56"/>
      <c r="NHU29" s="56"/>
      <c r="NHV29" s="56"/>
      <c r="NHW29" s="56"/>
      <c r="NHX29" s="56"/>
      <c r="NHY29" s="56"/>
      <c r="NHZ29" s="56"/>
      <c r="NIA29" s="56"/>
      <c r="NIB29" s="56"/>
      <c r="NIC29" s="56"/>
      <c r="NID29" s="56"/>
      <c r="NIE29" s="56"/>
      <c r="NIF29" s="56"/>
      <c r="NIG29" s="56"/>
      <c r="NIH29" s="56"/>
      <c r="NII29" s="56"/>
      <c r="NIJ29" s="56"/>
      <c r="NIK29" s="56"/>
      <c r="NIL29" s="56"/>
      <c r="NIM29" s="56"/>
      <c r="NIN29" s="56"/>
      <c r="NIO29" s="56"/>
      <c r="NIP29" s="56"/>
      <c r="NIQ29" s="56"/>
      <c r="NIR29" s="56"/>
      <c r="NIS29" s="56"/>
      <c r="NIT29" s="56"/>
      <c r="NIU29" s="56"/>
      <c r="NIV29" s="56"/>
      <c r="NIW29" s="56"/>
      <c r="NIX29" s="56"/>
      <c r="NIY29" s="56"/>
      <c r="NIZ29" s="56"/>
      <c r="NJA29" s="56"/>
      <c r="NJB29" s="56"/>
      <c r="NJC29" s="56"/>
      <c r="NJD29" s="56"/>
      <c r="NJE29" s="56"/>
      <c r="NJF29" s="56"/>
      <c r="NJG29" s="56"/>
      <c r="NJH29" s="56"/>
      <c r="NJI29" s="56"/>
      <c r="NJJ29" s="56"/>
      <c r="NJK29" s="56"/>
      <c r="NJL29" s="56"/>
      <c r="NJM29" s="56"/>
      <c r="NJN29" s="56"/>
      <c r="NJO29" s="56"/>
      <c r="NJP29" s="56"/>
      <c r="NJQ29" s="56"/>
      <c r="NJR29" s="56"/>
      <c r="NJS29" s="56"/>
      <c r="NJT29" s="56"/>
      <c r="NJU29" s="56"/>
      <c r="NJV29" s="56"/>
      <c r="NJW29" s="56"/>
      <c r="NJX29" s="56"/>
      <c r="NJY29" s="56"/>
      <c r="NJZ29" s="56"/>
      <c r="NKA29" s="56"/>
      <c r="NKB29" s="56"/>
      <c r="NKC29" s="56"/>
      <c r="NKD29" s="56"/>
      <c r="NKE29" s="56"/>
      <c r="NKF29" s="56"/>
      <c r="NKG29" s="56"/>
      <c r="NKH29" s="56"/>
      <c r="NKI29" s="56"/>
      <c r="NKJ29" s="56"/>
      <c r="NKK29" s="56"/>
      <c r="NKL29" s="56"/>
      <c r="NKM29" s="56"/>
      <c r="NKN29" s="56"/>
      <c r="NKO29" s="56"/>
      <c r="NKP29" s="56"/>
      <c r="NKQ29" s="56"/>
      <c r="NKR29" s="56"/>
      <c r="NKS29" s="56"/>
      <c r="NKT29" s="56"/>
      <c r="NKU29" s="56"/>
      <c r="NKV29" s="56"/>
      <c r="NKW29" s="56"/>
      <c r="NKX29" s="56"/>
      <c r="NKY29" s="56"/>
      <c r="NKZ29" s="56"/>
      <c r="NLA29" s="56"/>
      <c r="NLB29" s="56"/>
      <c r="NLC29" s="56"/>
      <c r="NLD29" s="56"/>
      <c r="NLE29" s="56"/>
      <c r="NLF29" s="56"/>
      <c r="NLG29" s="56"/>
      <c r="NLH29" s="56"/>
      <c r="NLI29" s="56"/>
      <c r="NLJ29" s="56"/>
      <c r="NLK29" s="56"/>
      <c r="NLL29" s="56"/>
      <c r="NLM29" s="56"/>
      <c r="NLN29" s="56"/>
      <c r="NLO29" s="56"/>
      <c r="NLP29" s="56"/>
      <c r="NLQ29" s="56"/>
      <c r="NLR29" s="56"/>
      <c r="NLS29" s="56"/>
      <c r="NLT29" s="56"/>
      <c r="NLU29" s="56"/>
      <c r="NLV29" s="56"/>
      <c r="NLW29" s="56"/>
      <c r="NLX29" s="56"/>
      <c r="NLY29" s="56"/>
      <c r="NLZ29" s="56"/>
      <c r="NMA29" s="56"/>
      <c r="NMB29" s="56"/>
      <c r="NMC29" s="56"/>
      <c r="NMD29" s="56"/>
      <c r="NME29" s="56"/>
      <c r="NMF29" s="56"/>
      <c r="NMG29" s="56"/>
      <c r="NMH29" s="56"/>
      <c r="NMI29" s="56"/>
      <c r="NMJ29" s="56"/>
      <c r="NMK29" s="56"/>
      <c r="NML29" s="56"/>
      <c r="NMM29" s="56"/>
      <c r="NMN29" s="56"/>
      <c r="NMO29" s="56"/>
      <c r="NMP29" s="56"/>
      <c r="NMQ29" s="56"/>
      <c r="NMR29" s="56"/>
      <c r="NMS29" s="56"/>
      <c r="NMT29" s="56"/>
      <c r="NMU29" s="56"/>
      <c r="NMV29" s="56"/>
      <c r="NMW29" s="56"/>
      <c r="NMX29" s="56"/>
      <c r="NMY29" s="56"/>
      <c r="NMZ29" s="56"/>
      <c r="NNA29" s="56"/>
      <c r="NNB29" s="56"/>
      <c r="NNC29" s="56"/>
      <c r="NND29" s="56"/>
      <c r="NNE29" s="56"/>
      <c r="NNF29" s="56"/>
      <c r="NNG29" s="56"/>
      <c r="NNH29" s="56"/>
      <c r="NNI29" s="56"/>
      <c r="NNJ29" s="56"/>
      <c r="NNK29" s="56"/>
      <c r="NNL29" s="56"/>
      <c r="NNM29" s="56"/>
      <c r="NNN29" s="56"/>
      <c r="NNO29" s="56"/>
      <c r="NNP29" s="56"/>
      <c r="NNQ29" s="56"/>
      <c r="NNR29" s="56"/>
      <c r="NNS29" s="56"/>
      <c r="NNT29" s="56"/>
      <c r="NNU29" s="56"/>
      <c r="NNV29" s="56"/>
      <c r="NNW29" s="56"/>
      <c r="NNX29" s="56"/>
      <c r="NNY29" s="56"/>
      <c r="NNZ29" s="56"/>
      <c r="NOA29" s="56"/>
      <c r="NOB29" s="56"/>
      <c r="NOC29" s="56"/>
      <c r="NOD29" s="56"/>
      <c r="NOE29" s="56"/>
      <c r="NOF29" s="56"/>
      <c r="NOG29" s="56"/>
      <c r="NOH29" s="56"/>
      <c r="NOI29" s="56"/>
      <c r="NOJ29" s="56"/>
      <c r="NOK29" s="56"/>
      <c r="NOL29" s="56"/>
      <c r="NOM29" s="56"/>
      <c r="NON29" s="56"/>
      <c r="NOO29" s="56"/>
      <c r="NOP29" s="56"/>
      <c r="NOQ29" s="56"/>
      <c r="NOR29" s="56"/>
      <c r="NOS29" s="56"/>
      <c r="NOT29" s="56"/>
      <c r="NOU29" s="56"/>
      <c r="NOV29" s="56"/>
      <c r="NOW29" s="56"/>
      <c r="NOX29" s="56"/>
      <c r="NOY29" s="56"/>
      <c r="NOZ29" s="56"/>
      <c r="NPA29" s="56"/>
      <c r="NPB29" s="56"/>
      <c r="NPC29" s="56"/>
      <c r="NPD29" s="56"/>
      <c r="NPE29" s="56"/>
      <c r="NPF29" s="56"/>
      <c r="NPG29" s="56"/>
      <c r="NPH29" s="56"/>
      <c r="NPI29" s="56"/>
      <c r="NPJ29" s="56"/>
      <c r="NPK29" s="56"/>
      <c r="NPL29" s="56"/>
      <c r="NPM29" s="56"/>
      <c r="NPN29" s="56"/>
      <c r="NPO29" s="56"/>
      <c r="NPP29" s="56"/>
      <c r="NPQ29" s="56"/>
      <c r="NPR29" s="56"/>
      <c r="NPS29" s="56"/>
      <c r="NPT29" s="56"/>
      <c r="NPU29" s="56"/>
      <c r="NPV29" s="56"/>
      <c r="NPW29" s="56"/>
      <c r="NPX29" s="56"/>
      <c r="NPY29" s="56"/>
      <c r="NPZ29" s="56"/>
      <c r="NQA29" s="56"/>
      <c r="NQB29" s="56"/>
      <c r="NQC29" s="56"/>
      <c r="NQD29" s="56"/>
      <c r="NQE29" s="56"/>
      <c r="NQF29" s="56"/>
      <c r="NQG29" s="56"/>
      <c r="NQH29" s="56"/>
      <c r="NQI29" s="56"/>
      <c r="NQJ29" s="56"/>
      <c r="NQK29" s="56"/>
      <c r="NQL29" s="56"/>
      <c r="NQM29" s="56"/>
      <c r="NQN29" s="56"/>
      <c r="NQO29" s="56"/>
      <c r="NQP29" s="56"/>
      <c r="NQQ29" s="56"/>
      <c r="NQR29" s="56"/>
      <c r="NQS29" s="56"/>
      <c r="NQT29" s="56"/>
      <c r="NQU29" s="56"/>
      <c r="NQV29" s="56"/>
      <c r="NQW29" s="56"/>
      <c r="NQX29" s="56"/>
      <c r="NQY29" s="56"/>
      <c r="NQZ29" s="56"/>
      <c r="NRA29" s="56"/>
      <c r="NRB29" s="56"/>
      <c r="NRC29" s="56"/>
      <c r="NRD29" s="56"/>
      <c r="NRE29" s="56"/>
      <c r="NRF29" s="56"/>
      <c r="NRG29" s="56"/>
      <c r="NRH29" s="56"/>
      <c r="NRI29" s="56"/>
      <c r="NRJ29" s="56"/>
      <c r="NRK29" s="56"/>
      <c r="NRL29" s="56"/>
      <c r="NRM29" s="56"/>
      <c r="NRN29" s="56"/>
      <c r="NRO29" s="56"/>
      <c r="NRP29" s="56"/>
      <c r="NRQ29" s="56"/>
      <c r="NRR29" s="56"/>
      <c r="NRS29" s="56"/>
      <c r="NRT29" s="56"/>
      <c r="NRU29" s="56"/>
      <c r="NRV29" s="56"/>
      <c r="NRW29" s="56"/>
      <c r="NRX29" s="56"/>
      <c r="NRY29" s="56"/>
      <c r="NRZ29" s="56"/>
      <c r="NSA29" s="56"/>
      <c r="NSB29" s="56"/>
      <c r="NSC29" s="56"/>
      <c r="NSD29" s="56"/>
      <c r="NSE29" s="56"/>
      <c r="NSF29" s="56"/>
      <c r="NSG29" s="56"/>
      <c r="NSH29" s="56"/>
      <c r="NSI29" s="56"/>
      <c r="NSJ29" s="56"/>
      <c r="NSK29" s="56"/>
      <c r="NSL29" s="56"/>
      <c r="NSM29" s="56"/>
      <c r="NSN29" s="56"/>
      <c r="NSO29" s="56"/>
      <c r="NSP29" s="56"/>
      <c r="NSQ29" s="56"/>
      <c r="NSR29" s="56"/>
      <c r="NSS29" s="56"/>
      <c r="NST29" s="56"/>
      <c r="NSU29" s="56"/>
      <c r="NSV29" s="56"/>
      <c r="NSW29" s="56"/>
      <c r="NSX29" s="56"/>
      <c r="NSY29" s="56"/>
      <c r="NSZ29" s="56"/>
      <c r="NTA29" s="56"/>
      <c r="NTB29" s="56"/>
      <c r="NTC29" s="56"/>
      <c r="NTD29" s="56"/>
      <c r="NTE29" s="56"/>
      <c r="NTF29" s="56"/>
      <c r="NTG29" s="56"/>
      <c r="NTH29" s="56"/>
      <c r="NTI29" s="56"/>
      <c r="NTJ29" s="56"/>
      <c r="NTK29" s="56"/>
      <c r="NTL29" s="56"/>
      <c r="NTM29" s="56"/>
      <c r="NTN29" s="56"/>
      <c r="NTO29" s="56"/>
      <c r="NTP29" s="56"/>
      <c r="NTQ29" s="56"/>
      <c r="NTR29" s="56"/>
      <c r="NTS29" s="56"/>
      <c r="NTT29" s="56"/>
      <c r="NTU29" s="56"/>
      <c r="NTV29" s="56"/>
      <c r="NTW29" s="56"/>
      <c r="NTX29" s="56"/>
      <c r="NTY29" s="56"/>
      <c r="NTZ29" s="56"/>
      <c r="NUA29" s="56"/>
      <c r="NUB29" s="56"/>
      <c r="NUC29" s="56"/>
      <c r="NUD29" s="56"/>
      <c r="NUE29" s="56"/>
      <c r="NUF29" s="56"/>
      <c r="NUG29" s="56"/>
      <c r="NUH29" s="56"/>
      <c r="NUI29" s="56"/>
      <c r="NUJ29" s="56"/>
      <c r="NUK29" s="56"/>
      <c r="NUL29" s="56"/>
      <c r="NUM29" s="56"/>
      <c r="NUN29" s="56"/>
      <c r="NUO29" s="56"/>
      <c r="NUP29" s="56"/>
      <c r="NUQ29" s="56"/>
      <c r="NUR29" s="56"/>
      <c r="NUS29" s="56"/>
      <c r="NUT29" s="56"/>
      <c r="NUU29" s="56"/>
      <c r="NUV29" s="56"/>
      <c r="NUW29" s="56"/>
      <c r="NUX29" s="56"/>
      <c r="NUY29" s="56"/>
      <c r="NUZ29" s="56"/>
      <c r="NVA29" s="56"/>
      <c r="NVB29" s="56"/>
      <c r="NVC29" s="56"/>
      <c r="NVD29" s="56"/>
      <c r="NVE29" s="56"/>
      <c r="NVF29" s="56"/>
      <c r="NVG29" s="56"/>
      <c r="NVH29" s="56"/>
      <c r="NVI29" s="56"/>
      <c r="NVJ29" s="56"/>
      <c r="NVK29" s="56"/>
      <c r="NVL29" s="56"/>
      <c r="NVM29" s="56"/>
      <c r="NVN29" s="56"/>
      <c r="NVO29" s="56"/>
      <c r="NVP29" s="56"/>
      <c r="NVQ29" s="56"/>
      <c r="NVR29" s="56"/>
      <c r="NVS29" s="56"/>
      <c r="NVT29" s="56"/>
      <c r="NVU29" s="56"/>
      <c r="NVV29" s="56"/>
      <c r="NVW29" s="56"/>
      <c r="NVX29" s="56"/>
      <c r="NVY29" s="56"/>
      <c r="NVZ29" s="56"/>
      <c r="NWA29" s="56"/>
      <c r="NWB29" s="56"/>
      <c r="NWC29" s="56"/>
      <c r="NWD29" s="56"/>
      <c r="NWE29" s="56"/>
      <c r="NWF29" s="56"/>
      <c r="NWG29" s="56"/>
      <c r="NWH29" s="56"/>
      <c r="NWI29" s="56"/>
      <c r="NWJ29" s="56"/>
      <c r="NWK29" s="56"/>
      <c r="NWL29" s="56"/>
      <c r="NWM29" s="56"/>
      <c r="NWN29" s="56"/>
      <c r="NWO29" s="56"/>
      <c r="NWP29" s="56"/>
      <c r="NWQ29" s="56"/>
      <c r="NWR29" s="56"/>
      <c r="NWS29" s="56"/>
      <c r="NWT29" s="56"/>
      <c r="NWU29" s="56"/>
      <c r="NWV29" s="56"/>
      <c r="NWW29" s="56"/>
      <c r="NWX29" s="56"/>
      <c r="NWY29" s="56"/>
      <c r="NWZ29" s="56"/>
      <c r="NXA29" s="56"/>
      <c r="NXB29" s="56"/>
      <c r="NXC29" s="56"/>
      <c r="NXD29" s="56"/>
      <c r="NXE29" s="56"/>
      <c r="NXF29" s="56"/>
      <c r="NXG29" s="56"/>
      <c r="NXH29" s="56"/>
      <c r="NXI29" s="56"/>
      <c r="NXJ29" s="56"/>
      <c r="NXK29" s="56"/>
      <c r="NXL29" s="56"/>
      <c r="NXM29" s="56"/>
      <c r="NXN29" s="56"/>
      <c r="NXO29" s="56"/>
      <c r="NXP29" s="56"/>
      <c r="NXQ29" s="56"/>
      <c r="NXR29" s="56"/>
      <c r="NXS29" s="56"/>
      <c r="NXT29" s="56"/>
      <c r="NXU29" s="56"/>
      <c r="NXV29" s="56"/>
      <c r="NXW29" s="56"/>
      <c r="NXX29" s="56"/>
      <c r="NXY29" s="56"/>
      <c r="NXZ29" s="56"/>
      <c r="NYA29" s="56"/>
      <c r="NYB29" s="56"/>
      <c r="NYC29" s="56"/>
      <c r="NYD29" s="56"/>
      <c r="NYE29" s="56"/>
      <c r="NYF29" s="56"/>
      <c r="NYG29" s="56"/>
      <c r="NYH29" s="56"/>
      <c r="NYI29" s="56"/>
      <c r="NYJ29" s="56"/>
      <c r="NYK29" s="56"/>
      <c r="NYL29" s="56"/>
      <c r="NYM29" s="56"/>
      <c r="NYN29" s="56"/>
      <c r="NYO29" s="56"/>
      <c r="NYP29" s="56"/>
      <c r="NYQ29" s="56"/>
      <c r="NYR29" s="56"/>
      <c r="NYS29" s="56"/>
      <c r="NYT29" s="56"/>
      <c r="NYU29" s="56"/>
      <c r="NYV29" s="56"/>
      <c r="NYW29" s="56"/>
      <c r="NYX29" s="56"/>
      <c r="NYY29" s="56"/>
      <c r="NYZ29" s="56"/>
      <c r="NZA29" s="56"/>
      <c r="NZB29" s="56"/>
      <c r="NZC29" s="56"/>
      <c r="NZD29" s="56"/>
      <c r="NZE29" s="56"/>
      <c r="NZF29" s="56"/>
      <c r="NZG29" s="56"/>
      <c r="NZH29" s="56"/>
      <c r="NZI29" s="56"/>
      <c r="NZJ29" s="56"/>
      <c r="NZK29" s="56"/>
      <c r="NZL29" s="56"/>
      <c r="NZM29" s="56"/>
      <c r="NZN29" s="56"/>
      <c r="NZO29" s="56"/>
      <c r="NZP29" s="56"/>
      <c r="NZQ29" s="56"/>
      <c r="NZR29" s="56"/>
      <c r="NZS29" s="56"/>
      <c r="NZT29" s="56"/>
      <c r="NZU29" s="56"/>
      <c r="NZV29" s="56"/>
      <c r="NZW29" s="56"/>
      <c r="NZX29" s="56"/>
      <c r="NZY29" s="56"/>
      <c r="NZZ29" s="56"/>
      <c r="OAA29" s="56"/>
      <c r="OAB29" s="56"/>
      <c r="OAC29" s="56"/>
      <c r="OAD29" s="56"/>
      <c r="OAE29" s="56"/>
      <c r="OAF29" s="56"/>
      <c r="OAG29" s="56"/>
      <c r="OAH29" s="56"/>
      <c r="OAI29" s="56"/>
      <c r="OAJ29" s="56"/>
      <c r="OAK29" s="56"/>
      <c r="OAL29" s="56"/>
      <c r="OAM29" s="56"/>
      <c r="OAN29" s="56"/>
      <c r="OAO29" s="56"/>
      <c r="OAP29" s="56"/>
      <c r="OAQ29" s="56"/>
      <c r="OAR29" s="56"/>
      <c r="OAS29" s="56"/>
      <c r="OAT29" s="56"/>
      <c r="OAU29" s="56"/>
      <c r="OAV29" s="56"/>
      <c r="OAW29" s="56"/>
      <c r="OAX29" s="56"/>
      <c r="OAY29" s="56"/>
      <c r="OAZ29" s="56"/>
      <c r="OBA29" s="56"/>
      <c r="OBB29" s="56"/>
      <c r="OBC29" s="56"/>
      <c r="OBD29" s="56"/>
      <c r="OBE29" s="56"/>
      <c r="OBF29" s="56"/>
      <c r="OBG29" s="56"/>
      <c r="OBH29" s="56"/>
      <c r="OBI29" s="56"/>
      <c r="OBJ29" s="56"/>
      <c r="OBK29" s="56"/>
      <c r="OBL29" s="56"/>
      <c r="OBM29" s="56"/>
      <c r="OBN29" s="56"/>
      <c r="OBO29" s="56"/>
      <c r="OBP29" s="56"/>
      <c r="OBQ29" s="56"/>
      <c r="OBR29" s="56"/>
      <c r="OBS29" s="56"/>
      <c r="OBT29" s="56"/>
      <c r="OBU29" s="56"/>
      <c r="OBV29" s="56"/>
      <c r="OBW29" s="56"/>
      <c r="OBX29" s="56"/>
      <c r="OBY29" s="56"/>
      <c r="OBZ29" s="56"/>
      <c r="OCA29" s="56"/>
      <c r="OCB29" s="56"/>
      <c r="OCC29" s="56"/>
      <c r="OCD29" s="56"/>
      <c r="OCE29" s="56"/>
      <c r="OCF29" s="56"/>
      <c r="OCG29" s="56"/>
      <c r="OCH29" s="56"/>
      <c r="OCI29" s="56"/>
      <c r="OCJ29" s="56"/>
      <c r="OCK29" s="56"/>
      <c r="OCL29" s="56"/>
      <c r="OCM29" s="56"/>
      <c r="OCN29" s="56"/>
      <c r="OCO29" s="56"/>
      <c r="OCP29" s="56"/>
      <c r="OCQ29" s="56"/>
      <c r="OCR29" s="56"/>
      <c r="OCS29" s="56"/>
      <c r="OCT29" s="56"/>
      <c r="OCU29" s="56"/>
      <c r="OCV29" s="56"/>
      <c r="OCW29" s="56"/>
      <c r="OCX29" s="56"/>
      <c r="OCY29" s="56"/>
      <c r="OCZ29" s="56"/>
      <c r="ODA29" s="56"/>
      <c r="ODB29" s="56"/>
      <c r="ODC29" s="56"/>
      <c r="ODD29" s="56"/>
      <c r="ODE29" s="56"/>
      <c r="ODF29" s="56"/>
      <c r="ODG29" s="56"/>
      <c r="ODH29" s="56"/>
      <c r="ODI29" s="56"/>
      <c r="ODJ29" s="56"/>
      <c r="ODK29" s="56"/>
      <c r="ODL29" s="56"/>
      <c r="ODM29" s="56"/>
      <c r="ODN29" s="56"/>
      <c r="ODO29" s="56"/>
      <c r="ODP29" s="56"/>
      <c r="ODQ29" s="56"/>
      <c r="ODR29" s="56"/>
      <c r="ODS29" s="56"/>
      <c r="ODT29" s="56"/>
      <c r="ODU29" s="56"/>
      <c r="ODV29" s="56"/>
      <c r="ODW29" s="56"/>
      <c r="ODX29" s="56"/>
      <c r="ODY29" s="56"/>
      <c r="ODZ29" s="56"/>
      <c r="OEA29" s="56"/>
      <c r="OEB29" s="56"/>
      <c r="OEC29" s="56"/>
      <c r="OED29" s="56"/>
      <c r="OEE29" s="56"/>
      <c r="OEF29" s="56"/>
      <c r="OEG29" s="56"/>
      <c r="OEH29" s="56"/>
      <c r="OEI29" s="56"/>
      <c r="OEJ29" s="56"/>
      <c r="OEK29" s="56"/>
      <c r="OEL29" s="56"/>
      <c r="OEM29" s="56"/>
      <c r="OEN29" s="56"/>
      <c r="OEO29" s="56"/>
      <c r="OEP29" s="56"/>
      <c r="OEQ29" s="56"/>
      <c r="OER29" s="56"/>
      <c r="OES29" s="56"/>
      <c r="OET29" s="56"/>
      <c r="OEU29" s="56"/>
      <c r="OEV29" s="56"/>
      <c r="OEW29" s="56"/>
      <c r="OEX29" s="56"/>
      <c r="OEY29" s="56"/>
      <c r="OEZ29" s="56"/>
      <c r="OFA29" s="56"/>
      <c r="OFB29" s="56"/>
      <c r="OFC29" s="56"/>
      <c r="OFD29" s="56"/>
      <c r="OFE29" s="56"/>
      <c r="OFF29" s="56"/>
      <c r="OFG29" s="56"/>
      <c r="OFH29" s="56"/>
      <c r="OFI29" s="56"/>
      <c r="OFJ29" s="56"/>
      <c r="OFK29" s="56"/>
      <c r="OFL29" s="56"/>
      <c r="OFM29" s="56"/>
      <c r="OFN29" s="56"/>
      <c r="OFO29" s="56"/>
      <c r="OFP29" s="56"/>
      <c r="OFQ29" s="56"/>
      <c r="OFR29" s="56"/>
      <c r="OFS29" s="56"/>
      <c r="OFT29" s="56"/>
      <c r="OFU29" s="56"/>
      <c r="OFV29" s="56"/>
      <c r="OFW29" s="56"/>
      <c r="OFX29" s="56"/>
      <c r="OFY29" s="56"/>
      <c r="OFZ29" s="56"/>
      <c r="OGA29" s="56"/>
      <c r="OGB29" s="56"/>
      <c r="OGC29" s="56"/>
      <c r="OGD29" s="56"/>
      <c r="OGE29" s="56"/>
      <c r="OGF29" s="56"/>
      <c r="OGG29" s="56"/>
      <c r="OGH29" s="56"/>
      <c r="OGI29" s="56"/>
      <c r="OGJ29" s="56"/>
      <c r="OGK29" s="56"/>
      <c r="OGL29" s="56"/>
      <c r="OGM29" s="56"/>
      <c r="OGN29" s="56"/>
      <c r="OGO29" s="56"/>
      <c r="OGP29" s="56"/>
      <c r="OGQ29" s="56"/>
      <c r="OGR29" s="56"/>
      <c r="OGS29" s="56"/>
      <c r="OGT29" s="56"/>
      <c r="OGU29" s="56"/>
      <c r="OGV29" s="56"/>
      <c r="OGW29" s="56"/>
      <c r="OGX29" s="56"/>
      <c r="OGY29" s="56"/>
      <c r="OGZ29" s="56"/>
      <c r="OHA29" s="56"/>
      <c r="OHB29" s="56"/>
      <c r="OHC29" s="56"/>
      <c r="OHD29" s="56"/>
      <c r="OHE29" s="56"/>
      <c r="OHF29" s="56"/>
      <c r="OHG29" s="56"/>
      <c r="OHH29" s="56"/>
      <c r="OHI29" s="56"/>
      <c r="OHJ29" s="56"/>
      <c r="OHK29" s="56"/>
      <c r="OHL29" s="56"/>
      <c r="OHM29" s="56"/>
      <c r="OHN29" s="56"/>
      <c r="OHO29" s="56"/>
      <c r="OHP29" s="56"/>
      <c r="OHQ29" s="56"/>
      <c r="OHR29" s="56"/>
      <c r="OHS29" s="56"/>
      <c r="OHT29" s="56"/>
      <c r="OHU29" s="56"/>
      <c r="OHV29" s="56"/>
      <c r="OHW29" s="56"/>
      <c r="OHX29" s="56"/>
      <c r="OHY29" s="56"/>
      <c r="OHZ29" s="56"/>
      <c r="OIA29" s="56"/>
      <c r="OIB29" s="56"/>
      <c r="OIC29" s="56"/>
      <c r="OID29" s="56"/>
      <c r="OIE29" s="56"/>
      <c r="OIF29" s="56"/>
      <c r="OIG29" s="56"/>
      <c r="OIH29" s="56"/>
      <c r="OII29" s="56"/>
      <c r="OIJ29" s="56"/>
      <c r="OIK29" s="56"/>
      <c r="OIL29" s="56"/>
      <c r="OIM29" s="56"/>
      <c r="OIN29" s="56"/>
      <c r="OIO29" s="56"/>
      <c r="OIP29" s="56"/>
      <c r="OIQ29" s="56"/>
      <c r="OIR29" s="56"/>
      <c r="OIS29" s="56"/>
      <c r="OIT29" s="56"/>
      <c r="OIU29" s="56"/>
      <c r="OIV29" s="56"/>
      <c r="OIW29" s="56"/>
      <c r="OIX29" s="56"/>
      <c r="OIY29" s="56"/>
      <c r="OIZ29" s="56"/>
      <c r="OJA29" s="56"/>
      <c r="OJB29" s="56"/>
      <c r="OJC29" s="56"/>
      <c r="OJD29" s="56"/>
      <c r="OJE29" s="56"/>
      <c r="OJF29" s="56"/>
      <c r="OJG29" s="56"/>
      <c r="OJH29" s="56"/>
      <c r="OJI29" s="56"/>
      <c r="OJJ29" s="56"/>
      <c r="OJK29" s="56"/>
      <c r="OJL29" s="56"/>
      <c r="OJM29" s="56"/>
      <c r="OJN29" s="56"/>
      <c r="OJO29" s="56"/>
      <c r="OJP29" s="56"/>
      <c r="OJQ29" s="56"/>
      <c r="OJR29" s="56"/>
      <c r="OJS29" s="56"/>
      <c r="OJT29" s="56"/>
      <c r="OJU29" s="56"/>
      <c r="OJV29" s="56"/>
      <c r="OJW29" s="56"/>
      <c r="OJX29" s="56"/>
      <c r="OJY29" s="56"/>
      <c r="OJZ29" s="56"/>
      <c r="OKA29" s="56"/>
      <c r="OKB29" s="56"/>
      <c r="OKC29" s="56"/>
      <c r="OKD29" s="56"/>
      <c r="OKE29" s="56"/>
      <c r="OKF29" s="56"/>
      <c r="OKG29" s="56"/>
      <c r="OKH29" s="56"/>
      <c r="OKI29" s="56"/>
      <c r="OKJ29" s="56"/>
      <c r="OKK29" s="56"/>
      <c r="OKL29" s="56"/>
      <c r="OKM29" s="56"/>
      <c r="OKN29" s="56"/>
      <c r="OKO29" s="56"/>
      <c r="OKP29" s="56"/>
      <c r="OKQ29" s="56"/>
      <c r="OKR29" s="56"/>
      <c r="OKS29" s="56"/>
      <c r="OKT29" s="56"/>
      <c r="OKU29" s="56"/>
      <c r="OKV29" s="56"/>
      <c r="OKW29" s="56"/>
      <c r="OKX29" s="56"/>
      <c r="OKY29" s="56"/>
      <c r="OKZ29" s="56"/>
      <c r="OLA29" s="56"/>
      <c r="OLB29" s="56"/>
      <c r="OLC29" s="56"/>
      <c r="OLD29" s="56"/>
      <c r="OLE29" s="56"/>
      <c r="OLF29" s="56"/>
      <c r="OLG29" s="56"/>
      <c r="OLH29" s="56"/>
      <c r="OLI29" s="56"/>
      <c r="OLJ29" s="56"/>
      <c r="OLK29" s="56"/>
      <c r="OLL29" s="56"/>
      <c r="OLM29" s="56"/>
      <c r="OLN29" s="56"/>
      <c r="OLO29" s="56"/>
      <c r="OLP29" s="56"/>
      <c r="OLQ29" s="56"/>
      <c r="OLR29" s="56"/>
      <c r="OLS29" s="56"/>
      <c r="OLT29" s="56"/>
      <c r="OLU29" s="56"/>
      <c r="OLV29" s="56"/>
      <c r="OLW29" s="56"/>
      <c r="OLX29" s="56"/>
      <c r="OLY29" s="56"/>
      <c r="OLZ29" s="56"/>
      <c r="OMA29" s="56"/>
      <c r="OMB29" s="56"/>
      <c r="OMC29" s="56"/>
      <c r="OMD29" s="56"/>
      <c r="OME29" s="56"/>
      <c r="OMF29" s="56"/>
      <c r="OMG29" s="56"/>
      <c r="OMH29" s="56"/>
      <c r="OMI29" s="56"/>
      <c r="OMJ29" s="56"/>
      <c r="OMK29" s="56"/>
      <c r="OML29" s="56"/>
      <c r="OMM29" s="56"/>
      <c r="OMN29" s="56"/>
      <c r="OMO29" s="56"/>
      <c r="OMP29" s="56"/>
      <c r="OMQ29" s="56"/>
      <c r="OMR29" s="56"/>
      <c r="OMS29" s="56"/>
      <c r="OMT29" s="56"/>
      <c r="OMU29" s="56"/>
      <c r="OMV29" s="56"/>
      <c r="OMW29" s="56"/>
      <c r="OMX29" s="56"/>
      <c r="OMY29" s="56"/>
      <c r="OMZ29" s="56"/>
      <c r="ONA29" s="56"/>
      <c r="ONB29" s="56"/>
      <c r="ONC29" s="56"/>
      <c r="OND29" s="56"/>
      <c r="ONE29" s="56"/>
      <c r="ONF29" s="56"/>
      <c r="ONG29" s="56"/>
      <c r="ONH29" s="56"/>
      <c r="ONI29" s="56"/>
      <c r="ONJ29" s="56"/>
      <c r="ONK29" s="56"/>
      <c r="ONL29" s="56"/>
      <c r="ONM29" s="56"/>
      <c r="ONN29" s="56"/>
      <c r="ONO29" s="56"/>
      <c r="ONP29" s="56"/>
      <c r="ONQ29" s="56"/>
      <c r="ONR29" s="56"/>
      <c r="ONS29" s="56"/>
      <c r="ONT29" s="56"/>
      <c r="ONU29" s="56"/>
      <c r="ONV29" s="56"/>
      <c r="ONW29" s="56"/>
      <c r="ONX29" s="56"/>
      <c r="ONY29" s="56"/>
      <c r="ONZ29" s="56"/>
      <c r="OOA29" s="56"/>
      <c r="OOB29" s="56"/>
      <c r="OOC29" s="56"/>
      <c r="OOD29" s="56"/>
      <c r="OOE29" s="56"/>
      <c r="OOF29" s="56"/>
      <c r="OOG29" s="56"/>
      <c r="OOH29" s="56"/>
      <c r="OOI29" s="56"/>
      <c r="OOJ29" s="56"/>
      <c r="OOK29" s="56"/>
      <c r="OOL29" s="56"/>
      <c r="OOM29" s="56"/>
      <c r="OON29" s="56"/>
      <c r="OOO29" s="56"/>
      <c r="OOP29" s="56"/>
      <c r="OOQ29" s="56"/>
      <c r="OOR29" s="56"/>
      <c r="OOS29" s="56"/>
      <c r="OOT29" s="56"/>
      <c r="OOU29" s="56"/>
      <c r="OOV29" s="56"/>
      <c r="OOW29" s="56"/>
      <c r="OOX29" s="56"/>
      <c r="OOY29" s="56"/>
      <c r="OOZ29" s="56"/>
      <c r="OPA29" s="56"/>
      <c r="OPB29" s="56"/>
      <c r="OPC29" s="56"/>
      <c r="OPD29" s="56"/>
      <c r="OPE29" s="56"/>
      <c r="OPF29" s="56"/>
      <c r="OPG29" s="56"/>
      <c r="OPH29" s="56"/>
      <c r="OPI29" s="56"/>
      <c r="OPJ29" s="56"/>
      <c r="OPK29" s="56"/>
      <c r="OPL29" s="56"/>
      <c r="OPM29" s="56"/>
      <c r="OPN29" s="56"/>
      <c r="OPO29" s="56"/>
      <c r="OPP29" s="56"/>
      <c r="OPQ29" s="56"/>
      <c r="OPR29" s="56"/>
      <c r="OPS29" s="56"/>
      <c r="OPT29" s="56"/>
      <c r="OPU29" s="56"/>
      <c r="OPV29" s="56"/>
      <c r="OPW29" s="56"/>
      <c r="OPX29" s="56"/>
      <c r="OPY29" s="56"/>
      <c r="OPZ29" s="56"/>
      <c r="OQA29" s="56"/>
      <c r="OQB29" s="56"/>
      <c r="OQC29" s="56"/>
      <c r="OQD29" s="56"/>
      <c r="OQE29" s="56"/>
      <c r="OQF29" s="56"/>
      <c r="OQG29" s="56"/>
      <c r="OQH29" s="56"/>
      <c r="OQI29" s="56"/>
      <c r="OQJ29" s="56"/>
      <c r="OQK29" s="56"/>
      <c r="OQL29" s="56"/>
      <c r="OQM29" s="56"/>
      <c r="OQN29" s="56"/>
      <c r="OQO29" s="56"/>
      <c r="OQP29" s="56"/>
      <c r="OQQ29" s="56"/>
      <c r="OQR29" s="56"/>
      <c r="OQS29" s="56"/>
      <c r="OQT29" s="56"/>
      <c r="OQU29" s="56"/>
      <c r="OQV29" s="56"/>
      <c r="OQW29" s="56"/>
      <c r="OQX29" s="56"/>
      <c r="OQY29" s="56"/>
      <c r="OQZ29" s="56"/>
      <c r="ORA29" s="56"/>
      <c r="ORB29" s="56"/>
      <c r="ORC29" s="56"/>
      <c r="ORD29" s="56"/>
      <c r="ORE29" s="56"/>
      <c r="ORF29" s="56"/>
      <c r="ORG29" s="56"/>
      <c r="ORH29" s="56"/>
      <c r="ORI29" s="56"/>
      <c r="ORJ29" s="56"/>
      <c r="ORK29" s="56"/>
      <c r="ORL29" s="56"/>
      <c r="ORM29" s="56"/>
      <c r="ORN29" s="56"/>
      <c r="ORO29" s="56"/>
      <c r="ORP29" s="56"/>
      <c r="ORQ29" s="56"/>
      <c r="ORR29" s="56"/>
      <c r="ORS29" s="56"/>
      <c r="ORT29" s="56"/>
      <c r="ORU29" s="56"/>
      <c r="ORV29" s="56"/>
      <c r="ORW29" s="56"/>
      <c r="ORX29" s="56"/>
      <c r="ORY29" s="56"/>
      <c r="ORZ29" s="56"/>
      <c r="OSA29" s="56"/>
      <c r="OSB29" s="56"/>
      <c r="OSC29" s="56"/>
      <c r="OSD29" s="56"/>
      <c r="OSE29" s="56"/>
      <c r="OSF29" s="56"/>
      <c r="OSG29" s="56"/>
      <c r="OSH29" s="56"/>
      <c r="OSI29" s="56"/>
      <c r="OSJ29" s="56"/>
      <c r="OSK29" s="56"/>
      <c r="OSL29" s="56"/>
      <c r="OSM29" s="56"/>
      <c r="OSN29" s="56"/>
      <c r="OSO29" s="56"/>
      <c r="OSP29" s="56"/>
      <c r="OSQ29" s="56"/>
      <c r="OSR29" s="56"/>
      <c r="OSS29" s="56"/>
      <c r="OST29" s="56"/>
      <c r="OSU29" s="56"/>
      <c r="OSV29" s="56"/>
      <c r="OSW29" s="56"/>
      <c r="OSX29" s="56"/>
      <c r="OSY29" s="56"/>
      <c r="OSZ29" s="56"/>
      <c r="OTA29" s="56"/>
      <c r="OTB29" s="56"/>
      <c r="OTC29" s="56"/>
      <c r="OTD29" s="56"/>
      <c r="OTE29" s="56"/>
      <c r="OTF29" s="56"/>
      <c r="OTG29" s="56"/>
      <c r="OTH29" s="56"/>
      <c r="OTI29" s="56"/>
      <c r="OTJ29" s="56"/>
      <c r="OTK29" s="56"/>
      <c r="OTL29" s="56"/>
      <c r="OTM29" s="56"/>
      <c r="OTN29" s="56"/>
      <c r="OTO29" s="56"/>
      <c r="OTP29" s="56"/>
      <c r="OTQ29" s="56"/>
      <c r="OTR29" s="56"/>
      <c r="OTS29" s="56"/>
      <c r="OTT29" s="56"/>
      <c r="OTU29" s="56"/>
      <c r="OTV29" s="56"/>
      <c r="OTW29" s="56"/>
      <c r="OTX29" s="56"/>
      <c r="OTY29" s="56"/>
      <c r="OTZ29" s="56"/>
      <c r="OUA29" s="56"/>
      <c r="OUB29" s="56"/>
      <c r="OUC29" s="56"/>
      <c r="OUD29" s="56"/>
      <c r="OUE29" s="56"/>
      <c r="OUF29" s="56"/>
      <c r="OUG29" s="56"/>
      <c r="OUH29" s="56"/>
      <c r="OUI29" s="56"/>
      <c r="OUJ29" s="56"/>
      <c r="OUK29" s="56"/>
      <c r="OUL29" s="56"/>
      <c r="OUM29" s="56"/>
      <c r="OUN29" s="56"/>
      <c r="OUO29" s="56"/>
      <c r="OUP29" s="56"/>
      <c r="OUQ29" s="56"/>
      <c r="OUR29" s="56"/>
      <c r="OUS29" s="56"/>
      <c r="OUT29" s="56"/>
      <c r="OUU29" s="56"/>
      <c r="OUV29" s="56"/>
      <c r="OUW29" s="56"/>
      <c r="OUX29" s="56"/>
      <c r="OUY29" s="56"/>
      <c r="OUZ29" s="56"/>
      <c r="OVA29" s="56"/>
      <c r="OVB29" s="56"/>
      <c r="OVC29" s="56"/>
      <c r="OVD29" s="56"/>
      <c r="OVE29" s="56"/>
      <c r="OVF29" s="56"/>
      <c r="OVG29" s="56"/>
      <c r="OVH29" s="56"/>
      <c r="OVI29" s="56"/>
      <c r="OVJ29" s="56"/>
      <c r="OVK29" s="56"/>
      <c r="OVL29" s="56"/>
      <c r="OVM29" s="56"/>
      <c r="OVN29" s="56"/>
      <c r="OVO29" s="56"/>
      <c r="OVP29" s="56"/>
      <c r="OVQ29" s="56"/>
      <c r="OVR29" s="56"/>
      <c r="OVS29" s="56"/>
      <c r="OVT29" s="56"/>
      <c r="OVU29" s="56"/>
      <c r="OVV29" s="56"/>
      <c r="OVW29" s="56"/>
      <c r="OVX29" s="56"/>
      <c r="OVY29" s="56"/>
      <c r="OVZ29" s="56"/>
      <c r="OWA29" s="56"/>
      <c r="OWB29" s="56"/>
      <c r="OWC29" s="56"/>
      <c r="OWD29" s="56"/>
      <c r="OWE29" s="56"/>
      <c r="OWF29" s="56"/>
      <c r="OWG29" s="56"/>
      <c r="OWH29" s="56"/>
      <c r="OWI29" s="56"/>
      <c r="OWJ29" s="56"/>
      <c r="OWK29" s="56"/>
      <c r="OWL29" s="56"/>
      <c r="OWM29" s="56"/>
      <c r="OWN29" s="56"/>
      <c r="OWO29" s="56"/>
      <c r="OWP29" s="56"/>
      <c r="OWQ29" s="56"/>
      <c r="OWR29" s="56"/>
      <c r="OWS29" s="56"/>
      <c r="OWT29" s="56"/>
      <c r="OWU29" s="56"/>
      <c r="OWV29" s="56"/>
      <c r="OWW29" s="56"/>
      <c r="OWX29" s="56"/>
      <c r="OWY29" s="56"/>
      <c r="OWZ29" s="56"/>
      <c r="OXA29" s="56"/>
      <c r="OXB29" s="56"/>
      <c r="OXC29" s="56"/>
      <c r="OXD29" s="56"/>
      <c r="OXE29" s="56"/>
      <c r="OXF29" s="56"/>
      <c r="OXG29" s="56"/>
      <c r="OXH29" s="56"/>
      <c r="OXI29" s="56"/>
      <c r="OXJ29" s="56"/>
      <c r="OXK29" s="56"/>
      <c r="OXL29" s="56"/>
      <c r="OXM29" s="56"/>
      <c r="OXN29" s="56"/>
      <c r="OXO29" s="56"/>
      <c r="OXP29" s="56"/>
      <c r="OXQ29" s="56"/>
      <c r="OXR29" s="56"/>
      <c r="OXS29" s="56"/>
      <c r="OXT29" s="56"/>
      <c r="OXU29" s="56"/>
      <c r="OXV29" s="56"/>
      <c r="OXW29" s="56"/>
      <c r="OXX29" s="56"/>
      <c r="OXY29" s="56"/>
      <c r="OXZ29" s="56"/>
      <c r="OYA29" s="56"/>
      <c r="OYB29" s="56"/>
      <c r="OYC29" s="56"/>
      <c r="OYD29" s="56"/>
      <c r="OYE29" s="56"/>
      <c r="OYF29" s="56"/>
      <c r="OYG29" s="56"/>
      <c r="OYH29" s="56"/>
      <c r="OYI29" s="56"/>
      <c r="OYJ29" s="56"/>
      <c r="OYK29" s="56"/>
      <c r="OYL29" s="56"/>
      <c r="OYM29" s="56"/>
      <c r="OYN29" s="56"/>
      <c r="OYO29" s="56"/>
      <c r="OYP29" s="56"/>
      <c r="OYQ29" s="56"/>
      <c r="OYR29" s="56"/>
      <c r="OYS29" s="56"/>
      <c r="OYT29" s="56"/>
      <c r="OYU29" s="56"/>
      <c r="OYV29" s="56"/>
      <c r="OYW29" s="56"/>
      <c r="OYX29" s="56"/>
      <c r="OYY29" s="56"/>
      <c r="OYZ29" s="56"/>
      <c r="OZA29" s="56"/>
      <c r="OZB29" s="56"/>
      <c r="OZC29" s="56"/>
      <c r="OZD29" s="56"/>
      <c r="OZE29" s="56"/>
      <c r="OZF29" s="56"/>
      <c r="OZG29" s="56"/>
      <c r="OZH29" s="56"/>
      <c r="OZI29" s="56"/>
      <c r="OZJ29" s="56"/>
      <c r="OZK29" s="56"/>
      <c r="OZL29" s="56"/>
      <c r="OZM29" s="56"/>
      <c r="OZN29" s="56"/>
      <c r="OZO29" s="56"/>
      <c r="OZP29" s="56"/>
      <c r="OZQ29" s="56"/>
      <c r="OZR29" s="56"/>
      <c r="OZS29" s="56"/>
      <c r="OZT29" s="56"/>
      <c r="OZU29" s="56"/>
      <c r="OZV29" s="56"/>
      <c r="OZW29" s="56"/>
      <c r="OZX29" s="56"/>
      <c r="OZY29" s="56"/>
      <c r="OZZ29" s="56"/>
      <c r="PAA29" s="56"/>
      <c r="PAB29" s="56"/>
      <c r="PAC29" s="56"/>
      <c r="PAD29" s="56"/>
      <c r="PAE29" s="56"/>
      <c r="PAF29" s="56"/>
      <c r="PAG29" s="56"/>
      <c r="PAH29" s="56"/>
      <c r="PAI29" s="56"/>
      <c r="PAJ29" s="56"/>
      <c r="PAK29" s="56"/>
      <c r="PAL29" s="56"/>
      <c r="PAM29" s="56"/>
      <c r="PAN29" s="56"/>
      <c r="PAO29" s="56"/>
      <c r="PAP29" s="56"/>
      <c r="PAQ29" s="56"/>
      <c r="PAR29" s="56"/>
      <c r="PAS29" s="56"/>
      <c r="PAT29" s="56"/>
      <c r="PAU29" s="56"/>
      <c r="PAV29" s="56"/>
      <c r="PAW29" s="56"/>
      <c r="PAX29" s="56"/>
      <c r="PAY29" s="56"/>
      <c r="PAZ29" s="56"/>
      <c r="PBA29" s="56"/>
      <c r="PBB29" s="56"/>
      <c r="PBC29" s="56"/>
      <c r="PBD29" s="56"/>
      <c r="PBE29" s="56"/>
      <c r="PBF29" s="56"/>
      <c r="PBG29" s="56"/>
      <c r="PBH29" s="56"/>
      <c r="PBI29" s="56"/>
      <c r="PBJ29" s="56"/>
      <c r="PBK29" s="56"/>
      <c r="PBL29" s="56"/>
      <c r="PBM29" s="56"/>
      <c r="PBN29" s="56"/>
      <c r="PBO29" s="56"/>
      <c r="PBP29" s="56"/>
      <c r="PBQ29" s="56"/>
      <c r="PBR29" s="56"/>
      <c r="PBS29" s="56"/>
      <c r="PBT29" s="56"/>
      <c r="PBU29" s="56"/>
      <c r="PBV29" s="56"/>
      <c r="PBW29" s="56"/>
      <c r="PBX29" s="56"/>
      <c r="PBY29" s="56"/>
      <c r="PBZ29" s="56"/>
      <c r="PCA29" s="56"/>
      <c r="PCB29" s="56"/>
      <c r="PCC29" s="56"/>
      <c r="PCD29" s="56"/>
      <c r="PCE29" s="56"/>
      <c r="PCF29" s="56"/>
      <c r="PCG29" s="56"/>
      <c r="PCH29" s="56"/>
      <c r="PCI29" s="56"/>
      <c r="PCJ29" s="56"/>
      <c r="PCK29" s="56"/>
      <c r="PCL29" s="56"/>
      <c r="PCM29" s="56"/>
      <c r="PCN29" s="56"/>
      <c r="PCO29" s="56"/>
      <c r="PCP29" s="56"/>
      <c r="PCQ29" s="56"/>
      <c r="PCR29" s="56"/>
      <c r="PCS29" s="56"/>
      <c r="PCT29" s="56"/>
      <c r="PCU29" s="56"/>
      <c r="PCV29" s="56"/>
      <c r="PCW29" s="56"/>
      <c r="PCX29" s="56"/>
      <c r="PCY29" s="56"/>
      <c r="PCZ29" s="56"/>
      <c r="PDA29" s="56"/>
      <c r="PDB29" s="56"/>
      <c r="PDC29" s="56"/>
      <c r="PDD29" s="56"/>
      <c r="PDE29" s="56"/>
      <c r="PDF29" s="56"/>
      <c r="PDG29" s="56"/>
      <c r="PDH29" s="56"/>
      <c r="PDI29" s="56"/>
      <c r="PDJ29" s="56"/>
      <c r="PDK29" s="56"/>
      <c r="PDL29" s="56"/>
      <c r="PDM29" s="56"/>
      <c r="PDN29" s="56"/>
      <c r="PDO29" s="56"/>
      <c r="PDP29" s="56"/>
      <c r="PDQ29" s="56"/>
      <c r="PDR29" s="56"/>
      <c r="PDS29" s="56"/>
      <c r="PDT29" s="56"/>
      <c r="PDU29" s="56"/>
      <c r="PDV29" s="56"/>
      <c r="PDW29" s="56"/>
      <c r="PDX29" s="56"/>
      <c r="PDY29" s="56"/>
      <c r="PDZ29" s="56"/>
      <c r="PEA29" s="56"/>
      <c r="PEB29" s="56"/>
      <c r="PEC29" s="56"/>
      <c r="PED29" s="56"/>
      <c r="PEE29" s="56"/>
      <c r="PEF29" s="56"/>
      <c r="PEG29" s="56"/>
      <c r="PEH29" s="56"/>
      <c r="PEI29" s="56"/>
      <c r="PEJ29" s="56"/>
      <c r="PEK29" s="56"/>
      <c r="PEL29" s="56"/>
      <c r="PEM29" s="56"/>
      <c r="PEN29" s="56"/>
      <c r="PEO29" s="56"/>
      <c r="PEP29" s="56"/>
      <c r="PEQ29" s="56"/>
      <c r="PER29" s="56"/>
      <c r="PES29" s="56"/>
      <c r="PET29" s="56"/>
      <c r="PEU29" s="56"/>
      <c r="PEV29" s="56"/>
      <c r="PEW29" s="56"/>
      <c r="PEX29" s="56"/>
      <c r="PEY29" s="56"/>
      <c r="PEZ29" s="56"/>
      <c r="PFA29" s="56"/>
      <c r="PFB29" s="56"/>
      <c r="PFC29" s="56"/>
      <c r="PFD29" s="56"/>
      <c r="PFE29" s="56"/>
      <c r="PFF29" s="56"/>
      <c r="PFG29" s="56"/>
      <c r="PFH29" s="56"/>
      <c r="PFI29" s="56"/>
      <c r="PFJ29" s="56"/>
      <c r="PFK29" s="56"/>
      <c r="PFL29" s="56"/>
      <c r="PFM29" s="56"/>
      <c r="PFN29" s="56"/>
      <c r="PFO29" s="56"/>
      <c r="PFP29" s="56"/>
      <c r="PFQ29" s="56"/>
      <c r="PFR29" s="56"/>
      <c r="PFS29" s="56"/>
      <c r="PFT29" s="56"/>
      <c r="PFU29" s="56"/>
      <c r="PFV29" s="56"/>
      <c r="PFW29" s="56"/>
      <c r="PFX29" s="56"/>
      <c r="PFY29" s="56"/>
      <c r="PFZ29" s="56"/>
      <c r="PGA29" s="56"/>
      <c r="PGB29" s="56"/>
      <c r="PGC29" s="56"/>
      <c r="PGD29" s="56"/>
      <c r="PGE29" s="56"/>
      <c r="PGF29" s="56"/>
      <c r="PGG29" s="56"/>
      <c r="PGH29" s="56"/>
      <c r="PGI29" s="56"/>
      <c r="PGJ29" s="56"/>
      <c r="PGK29" s="56"/>
      <c r="PGL29" s="56"/>
      <c r="PGM29" s="56"/>
      <c r="PGN29" s="56"/>
      <c r="PGO29" s="56"/>
      <c r="PGP29" s="56"/>
      <c r="PGQ29" s="56"/>
      <c r="PGR29" s="56"/>
      <c r="PGS29" s="56"/>
      <c r="PGT29" s="56"/>
      <c r="PGU29" s="56"/>
      <c r="PGV29" s="56"/>
      <c r="PGW29" s="56"/>
      <c r="PGX29" s="56"/>
      <c r="PGY29" s="56"/>
      <c r="PGZ29" s="56"/>
      <c r="PHA29" s="56"/>
      <c r="PHB29" s="56"/>
      <c r="PHC29" s="56"/>
      <c r="PHD29" s="56"/>
      <c r="PHE29" s="56"/>
      <c r="PHF29" s="56"/>
      <c r="PHG29" s="56"/>
      <c r="PHH29" s="56"/>
      <c r="PHI29" s="56"/>
      <c r="PHJ29" s="56"/>
      <c r="PHK29" s="56"/>
      <c r="PHL29" s="56"/>
      <c r="PHM29" s="56"/>
      <c r="PHN29" s="56"/>
      <c r="PHO29" s="56"/>
      <c r="PHP29" s="56"/>
      <c r="PHQ29" s="56"/>
      <c r="PHR29" s="56"/>
      <c r="PHS29" s="56"/>
      <c r="PHT29" s="56"/>
      <c r="PHU29" s="56"/>
      <c r="PHV29" s="56"/>
      <c r="PHW29" s="56"/>
      <c r="PHX29" s="56"/>
      <c r="PHY29" s="56"/>
      <c r="PHZ29" s="56"/>
      <c r="PIA29" s="56"/>
      <c r="PIB29" s="56"/>
      <c r="PIC29" s="56"/>
      <c r="PID29" s="56"/>
      <c r="PIE29" s="56"/>
      <c r="PIF29" s="56"/>
      <c r="PIG29" s="56"/>
      <c r="PIH29" s="56"/>
      <c r="PII29" s="56"/>
      <c r="PIJ29" s="56"/>
      <c r="PIK29" s="56"/>
      <c r="PIL29" s="56"/>
      <c r="PIM29" s="56"/>
      <c r="PIN29" s="56"/>
      <c r="PIO29" s="56"/>
      <c r="PIP29" s="56"/>
      <c r="PIQ29" s="56"/>
      <c r="PIR29" s="56"/>
      <c r="PIS29" s="56"/>
      <c r="PIT29" s="56"/>
      <c r="PIU29" s="56"/>
      <c r="PIV29" s="56"/>
      <c r="PIW29" s="56"/>
      <c r="PIX29" s="56"/>
      <c r="PIY29" s="56"/>
      <c r="PIZ29" s="56"/>
      <c r="PJA29" s="56"/>
      <c r="PJB29" s="56"/>
      <c r="PJC29" s="56"/>
      <c r="PJD29" s="56"/>
      <c r="PJE29" s="56"/>
      <c r="PJF29" s="56"/>
      <c r="PJG29" s="56"/>
      <c r="PJH29" s="56"/>
      <c r="PJI29" s="56"/>
      <c r="PJJ29" s="56"/>
      <c r="PJK29" s="56"/>
      <c r="PJL29" s="56"/>
      <c r="PJM29" s="56"/>
      <c r="PJN29" s="56"/>
      <c r="PJO29" s="56"/>
      <c r="PJP29" s="56"/>
      <c r="PJQ29" s="56"/>
      <c r="PJR29" s="56"/>
      <c r="PJS29" s="56"/>
      <c r="PJT29" s="56"/>
      <c r="PJU29" s="56"/>
      <c r="PJV29" s="56"/>
      <c r="PJW29" s="56"/>
      <c r="PJX29" s="56"/>
      <c r="PJY29" s="56"/>
      <c r="PJZ29" s="56"/>
      <c r="PKA29" s="56"/>
      <c r="PKB29" s="56"/>
      <c r="PKC29" s="56"/>
      <c r="PKD29" s="56"/>
      <c r="PKE29" s="56"/>
      <c r="PKF29" s="56"/>
      <c r="PKG29" s="56"/>
      <c r="PKH29" s="56"/>
      <c r="PKI29" s="56"/>
      <c r="PKJ29" s="56"/>
      <c r="PKK29" s="56"/>
      <c r="PKL29" s="56"/>
      <c r="PKM29" s="56"/>
      <c r="PKN29" s="56"/>
      <c r="PKO29" s="56"/>
      <c r="PKP29" s="56"/>
      <c r="PKQ29" s="56"/>
      <c r="PKR29" s="56"/>
      <c r="PKS29" s="56"/>
      <c r="PKT29" s="56"/>
      <c r="PKU29" s="56"/>
      <c r="PKV29" s="56"/>
      <c r="PKW29" s="56"/>
      <c r="PKX29" s="56"/>
      <c r="PKY29" s="56"/>
      <c r="PKZ29" s="56"/>
      <c r="PLA29" s="56"/>
      <c r="PLB29" s="56"/>
      <c r="PLC29" s="56"/>
      <c r="PLD29" s="56"/>
      <c r="PLE29" s="56"/>
      <c r="PLF29" s="56"/>
      <c r="PLG29" s="56"/>
      <c r="PLH29" s="56"/>
      <c r="PLI29" s="56"/>
      <c r="PLJ29" s="56"/>
      <c r="PLK29" s="56"/>
      <c r="PLL29" s="56"/>
      <c r="PLM29" s="56"/>
      <c r="PLN29" s="56"/>
      <c r="PLO29" s="56"/>
      <c r="PLP29" s="56"/>
      <c r="PLQ29" s="56"/>
      <c r="PLR29" s="56"/>
      <c r="PLS29" s="56"/>
      <c r="PLT29" s="56"/>
      <c r="PLU29" s="56"/>
      <c r="PLV29" s="56"/>
      <c r="PLW29" s="56"/>
      <c r="PLX29" s="56"/>
      <c r="PLY29" s="56"/>
      <c r="PLZ29" s="56"/>
      <c r="PMA29" s="56"/>
      <c r="PMB29" s="56"/>
      <c r="PMC29" s="56"/>
      <c r="PMD29" s="56"/>
      <c r="PME29" s="56"/>
      <c r="PMF29" s="56"/>
      <c r="PMG29" s="56"/>
      <c r="PMH29" s="56"/>
      <c r="PMI29" s="56"/>
      <c r="PMJ29" s="56"/>
      <c r="PMK29" s="56"/>
      <c r="PML29" s="56"/>
      <c r="PMM29" s="56"/>
      <c r="PMN29" s="56"/>
      <c r="PMO29" s="56"/>
      <c r="PMP29" s="56"/>
      <c r="PMQ29" s="56"/>
      <c r="PMR29" s="56"/>
      <c r="PMS29" s="56"/>
      <c r="PMT29" s="56"/>
      <c r="PMU29" s="56"/>
      <c r="PMV29" s="56"/>
      <c r="PMW29" s="56"/>
      <c r="PMX29" s="56"/>
      <c r="PMY29" s="56"/>
      <c r="PMZ29" s="56"/>
      <c r="PNA29" s="56"/>
      <c r="PNB29" s="56"/>
      <c r="PNC29" s="56"/>
      <c r="PND29" s="56"/>
      <c r="PNE29" s="56"/>
      <c r="PNF29" s="56"/>
      <c r="PNG29" s="56"/>
      <c r="PNH29" s="56"/>
      <c r="PNI29" s="56"/>
      <c r="PNJ29" s="56"/>
      <c r="PNK29" s="56"/>
      <c r="PNL29" s="56"/>
      <c r="PNM29" s="56"/>
      <c r="PNN29" s="56"/>
      <c r="PNO29" s="56"/>
      <c r="PNP29" s="56"/>
      <c r="PNQ29" s="56"/>
      <c r="PNR29" s="56"/>
      <c r="PNS29" s="56"/>
      <c r="PNT29" s="56"/>
      <c r="PNU29" s="56"/>
      <c r="PNV29" s="56"/>
      <c r="PNW29" s="56"/>
      <c r="PNX29" s="56"/>
      <c r="PNY29" s="56"/>
      <c r="PNZ29" s="56"/>
      <c r="POA29" s="56"/>
      <c r="POB29" s="56"/>
      <c r="POC29" s="56"/>
      <c r="POD29" s="56"/>
      <c r="POE29" s="56"/>
      <c r="POF29" s="56"/>
      <c r="POG29" s="56"/>
      <c r="POH29" s="56"/>
      <c r="POI29" s="56"/>
      <c r="POJ29" s="56"/>
      <c r="POK29" s="56"/>
      <c r="POL29" s="56"/>
      <c r="POM29" s="56"/>
      <c r="PON29" s="56"/>
      <c r="POO29" s="56"/>
      <c r="POP29" s="56"/>
      <c r="POQ29" s="56"/>
      <c r="POR29" s="56"/>
      <c r="POS29" s="56"/>
      <c r="POT29" s="56"/>
      <c r="POU29" s="56"/>
      <c r="POV29" s="56"/>
      <c r="POW29" s="56"/>
      <c r="POX29" s="56"/>
      <c r="POY29" s="56"/>
      <c r="POZ29" s="56"/>
      <c r="PPA29" s="56"/>
      <c r="PPB29" s="56"/>
      <c r="PPC29" s="56"/>
      <c r="PPD29" s="56"/>
      <c r="PPE29" s="56"/>
      <c r="PPF29" s="56"/>
      <c r="PPG29" s="56"/>
      <c r="PPH29" s="56"/>
      <c r="PPI29" s="56"/>
      <c r="PPJ29" s="56"/>
      <c r="PPK29" s="56"/>
      <c r="PPL29" s="56"/>
      <c r="PPM29" s="56"/>
      <c r="PPN29" s="56"/>
      <c r="PPO29" s="56"/>
      <c r="PPP29" s="56"/>
      <c r="PPQ29" s="56"/>
      <c r="PPR29" s="56"/>
      <c r="PPS29" s="56"/>
      <c r="PPT29" s="56"/>
      <c r="PPU29" s="56"/>
      <c r="PPV29" s="56"/>
      <c r="PPW29" s="56"/>
      <c r="PPX29" s="56"/>
      <c r="PPY29" s="56"/>
      <c r="PPZ29" s="56"/>
      <c r="PQA29" s="56"/>
      <c r="PQB29" s="56"/>
      <c r="PQC29" s="56"/>
      <c r="PQD29" s="56"/>
      <c r="PQE29" s="56"/>
      <c r="PQF29" s="56"/>
      <c r="PQG29" s="56"/>
      <c r="PQH29" s="56"/>
      <c r="PQI29" s="56"/>
      <c r="PQJ29" s="56"/>
      <c r="PQK29" s="56"/>
      <c r="PQL29" s="56"/>
      <c r="PQM29" s="56"/>
      <c r="PQN29" s="56"/>
      <c r="PQO29" s="56"/>
      <c r="PQP29" s="56"/>
      <c r="PQQ29" s="56"/>
      <c r="PQR29" s="56"/>
      <c r="PQS29" s="56"/>
      <c r="PQT29" s="56"/>
      <c r="PQU29" s="56"/>
      <c r="PQV29" s="56"/>
      <c r="PQW29" s="56"/>
      <c r="PQX29" s="56"/>
      <c r="PQY29" s="56"/>
      <c r="PQZ29" s="56"/>
      <c r="PRA29" s="56"/>
      <c r="PRB29" s="56"/>
      <c r="PRC29" s="56"/>
      <c r="PRD29" s="56"/>
      <c r="PRE29" s="56"/>
      <c r="PRF29" s="56"/>
      <c r="PRG29" s="56"/>
      <c r="PRH29" s="56"/>
      <c r="PRI29" s="56"/>
      <c r="PRJ29" s="56"/>
      <c r="PRK29" s="56"/>
      <c r="PRL29" s="56"/>
      <c r="PRM29" s="56"/>
      <c r="PRN29" s="56"/>
      <c r="PRO29" s="56"/>
      <c r="PRP29" s="56"/>
      <c r="PRQ29" s="56"/>
      <c r="PRR29" s="56"/>
      <c r="PRS29" s="56"/>
      <c r="PRT29" s="56"/>
      <c r="PRU29" s="56"/>
      <c r="PRV29" s="56"/>
      <c r="PRW29" s="56"/>
      <c r="PRX29" s="56"/>
      <c r="PRY29" s="56"/>
      <c r="PRZ29" s="56"/>
      <c r="PSA29" s="56"/>
      <c r="PSB29" s="56"/>
      <c r="PSC29" s="56"/>
      <c r="PSD29" s="56"/>
      <c r="PSE29" s="56"/>
      <c r="PSF29" s="56"/>
      <c r="PSG29" s="56"/>
      <c r="PSH29" s="56"/>
      <c r="PSI29" s="56"/>
      <c r="PSJ29" s="56"/>
      <c r="PSK29" s="56"/>
      <c r="PSL29" s="56"/>
      <c r="PSM29" s="56"/>
      <c r="PSN29" s="56"/>
      <c r="PSO29" s="56"/>
      <c r="PSP29" s="56"/>
      <c r="PSQ29" s="56"/>
      <c r="PSR29" s="56"/>
      <c r="PSS29" s="56"/>
      <c r="PST29" s="56"/>
      <c r="PSU29" s="56"/>
      <c r="PSV29" s="56"/>
      <c r="PSW29" s="56"/>
      <c r="PSX29" s="56"/>
      <c r="PSY29" s="56"/>
      <c r="PSZ29" s="56"/>
      <c r="PTA29" s="56"/>
      <c r="PTB29" s="56"/>
      <c r="PTC29" s="56"/>
      <c r="PTD29" s="56"/>
      <c r="PTE29" s="56"/>
      <c r="PTF29" s="56"/>
      <c r="PTG29" s="56"/>
      <c r="PTH29" s="56"/>
      <c r="PTI29" s="56"/>
      <c r="PTJ29" s="56"/>
      <c r="PTK29" s="56"/>
      <c r="PTL29" s="56"/>
      <c r="PTM29" s="56"/>
      <c r="PTN29" s="56"/>
      <c r="PTO29" s="56"/>
      <c r="PTP29" s="56"/>
      <c r="PTQ29" s="56"/>
      <c r="PTR29" s="56"/>
      <c r="PTS29" s="56"/>
      <c r="PTT29" s="56"/>
      <c r="PTU29" s="56"/>
      <c r="PTV29" s="56"/>
      <c r="PTW29" s="56"/>
      <c r="PTX29" s="56"/>
      <c r="PTY29" s="56"/>
      <c r="PTZ29" s="56"/>
      <c r="PUA29" s="56"/>
      <c r="PUB29" s="56"/>
      <c r="PUC29" s="56"/>
      <c r="PUD29" s="56"/>
      <c r="PUE29" s="56"/>
      <c r="PUF29" s="56"/>
      <c r="PUG29" s="56"/>
      <c r="PUH29" s="56"/>
      <c r="PUI29" s="56"/>
      <c r="PUJ29" s="56"/>
      <c r="PUK29" s="56"/>
      <c r="PUL29" s="56"/>
      <c r="PUM29" s="56"/>
      <c r="PUN29" s="56"/>
      <c r="PUO29" s="56"/>
      <c r="PUP29" s="56"/>
      <c r="PUQ29" s="56"/>
      <c r="PUR29" s="56"/>
      <c r="PUS29" s="56"/>
      <c r="PUT29" s="56"/>
      <c r="PUU29" s="56"/>
      <c r="PUV29" s="56"/>
      <c r="PUW29" s="56"/>
      <c r="PUX29" s="56"/>
      <c r="PUY29" s="56"/>
      <c r="PUZ29" s="56"/>
      <c r="PVA29" s="56"/>
      <c r="PVB29" s="56"/>
      <c r="PVC29" s="56"/>
      <c r="PVD29" s="56"/>
      <c r="PVE29" s="56"/>
      <c r="PVF29" s="56"/>
      <c r="PVG29" s="56"/>
      <c r="PVH29" s="56"/>
      <c r="PVI29" s="56"/>
      <c r="PVJ29" s="56"/>
      <c r="PVK29" s="56"/>
      <c r="PVL29" s="56"/>
      <c r="PVM29" s="56"/>
      <c r="PVN29" s="56"/>
      <c r="PVO29" s="56"/>
      <c r="PVP29" s="56"/>
      <c r="PVQ29" s="56"/>
      <c r="PVR29" s="56"/>
      <c r="PVS29" s="56"/>
      <c r="PVT29" s="56"/>
      <c r="PVU29" s="56"/>
      <c r="PVV29" s="56"/>
      <c r="PVW29" s="56"/>
      <c r="PVX29" s="56"/>
      <c r="PVY29" s="56"/>
      <c r="PVZ29" s="56"/>
      <c r="PWA29" s="56"/>
      <c r="PWB29" s="56"/>
      <c r="PWC29" s="56"/>
      <c r="PWD29" s="56"/>
      <c r="PWE29" s="56"/>
      <c r="PWF29" s="56"/>
      <c r="PWG29" s="56"/>
      <c r="PWH29" s="56"/>
      <c r="PWI29" s="56"/>
      <c r="PWJ29" s="56"/>
      <c r="PWK29" s="56"/>
      <c r="PWL29" s="56"/>
      <c r="PWM29" s="56"/>
      <c r="PWN29" s="56"/>
      <c r="PWO29" s="56"/>
      <c r="PWP29" s="56"/>
      <c r="PWQ29" s="56"/>
      <c r="PWR29" s="56"/>
      <c r="PWS29" s="56"/>
      <c r="PWT29" s="56"/>
      <c r="PWU29" s="56"/>
      <c r="PWV29" s="56"/>
      <c r="PWW29" s="56"/>
      <c r="PWX29" s="56"/>
      <c r="PWY29" s="56"/>
      <c r="PWZ29" s="56"/>
      <c r="PXA29" s="56"/>
      <c r="PXB29" s="56"/>
      <c r="PXC29" s="56"/>
      <c r="PXD29" s="56"/>
      <c r="PXE29" s="56"/>
      <c r="PXF29" s="56"/>
      <c r="PXG29" s="56"/>
      <c r="PXH29" s="56"/>
      <c r="PXI29" s="56"/>
      <c r="PXJ29" s="56"/>
      <c r="PXK29" s="56"/>
      <c r="PXL29" s="56"/>
      <c r="PXM29" s="56"/>
      <c r="PXN29" s="56"/>
      <c r="PXO29" s="56"/>
      <c r="PXP29" s="56"/>
      <c r="PXQ29" s="56"/>
      <c r="PXR29" s="56"/>
      <c r="PXS29" s="56"/>
      <c r="PXT29" s="56"/>
      <c r="PXU29" s="56"/>
      <c r="PXV29" s="56"/>
      <c r="PXW29" s="56"/>
      <c r="PXX29" s="56"/>
      <c r="PXY29" s="56"/>
      <c r="PXZ29" s="56"/>
      <c r="PYA29" s="56"/>
      <c r="PYB29" s="56"/>
      <c r="PYC29" s="56"/>
      <c r="PYD29" s="56"/>
      <c r="PYE29" s="56"/>
      <c r="PYF29" s="56"/>
      <c r="PYG29" s="56"/>
      <c r="PYH29" s="56"/>
      <c r="PYI29" s="56"/>
      <c r="PYJ29" s="56"/>
      <c r="PYK29" s="56"/>
      <c r="PYL29" s="56"/>
      <c r="PYM29" s="56"/>
      <c r="PYN29" s="56"/>
      <c r="PYO29" s="56"/>
      <c r="PYP29" s="56"/>
      <c r="PYQ29" s="56"/>
      <c r="PYR29" s="56"/>
      <c r="PYS29" s="56"/>
      <c r="PYT29" s="56"/>
      <c r="PYU29" s="56"/>
      <c r="PYV29" s="56"/>
      <c r="PYW29" s="56"/>
      <c r="PYX29" s="56"/>
      <c r="PYY29" s="56"/>
      <c r="PYZ29" s="56"/>
      <c r="PZA29" s="56"/>
      <c r="PZB29" s="56"/>
      <c r="PZC29" s="56"/>
      <c r="PZD29" s="56"/>
      <c r="PZE29" s="56"/>
      <c r="PZF29" s="56"/>
      <c r="PZG29" s="56"/>
      <c r="PZH29" s="56"/>
      <c r="PZI29" s="56"/>
      <c r="PZJ29" s="56"/>
      <c r="PZK29" s="56"/>
      <c r="PZL29" s="56"/>
      <c r="PZM29" s="56"/>
      <c r="PZN29" s="56"/>
      <c r="PZO29" s="56"/>
      <c r="PZP29" s="56"/>
      <c r="PZQ29" s="56"/>
      <c r="PZR29" s="56"/>
      <c r="PZS29" s="56"/>
      <c r="PZT29" s="56"/>
      <c r="PZU29" s="56"/>
      <c r="PZV29" s="56"/>
      <c r="PZW29" s="56"/>
      <c r="PZX29" s="56"/>
      <c r="PZY29" s="56"/>
      <c r="PZZ29" s="56"/>
      <c r="QAA29" s="56"/>
      <c r="QAB29" s="56"/>
      <c r="QAC29" s="56"/>
      <c r="QAD29" s="56"/>
      <c r="QAE29" s="56"/>
      <c r="QAF29" s="56"/>
      <c r="QAG29" s="56"/>
      <c r="QAH29" s="56"/>
      <c r="QAI29" s="56"/>
      <c r="QAJ29" s="56"/>
      <c r="QAK29" s="56"/>
      <c r="QAL29" s="56"/>
      <c r="QAM29" s="56"/>
      <c r="QAN29" s="56"/>
      <c r="QAO29" s="56"/>
      <c r="QAP29" s="56"/>
      <c r="QAQ29" s="56"/>
      <c r="QAR29" s="56"/>
      <c r="QAS29" s="56"/>
      <c r="QAT29" s="56"/>
      <c r="QAU29" s="56"/>
      <c r="QAV29" s="56"/>
      <c r="QAW29" s="56"/>
      <c r="QAX29" s="56"/>
      <c r="QAY29" s="56"/>
      <c r="QAZ29" s="56"/>
      <c r="QBA29" s="56"/>
      <c r="QBB29" s="56"/>
      <c r="QBC29" s="56"/>
      <c r="QBD29" s="56"/>
      <c r="QBE29" s="56"/>
      <c r="QBF29" s="56"/>
      <c r="QBG29" s="56"/>
      <c r="QBH29" s="56"/>
      <c r="QBI29" s="56"/>
      <c r="QBJ29" s="56"/>
      <c r="QBK29" s="56"/>
      <c r="QBL29" s="56"/>
      <c r="QBM29" s="56"/>
      <c r="QBN29" s="56"/>
      <c r="QBO29" s="56"/>
      <c r="QBP29" s="56"/>
      <c r="QBQ29" s="56"/>
      <c r="QBR29" s="56"/>
      <c r="QBS29" s="56"/>
      <c r="QBT29" s="56"/>
      <c r="QBU29" s="56"/>
      <c r="QBV29" s="56"/>
      <c r="QBW29" s="56"/>
      <c r="QBX29" s="56"/>
      <c r="QBY29" s="56"/>
      <c r="QBZ29" s="56"/>
      <c r="QCA29" s="56"/>
      <c r="QCB29" s="56"/>
      <c r="QCC29" s="56"/>
      <c r="QCD29" s="56"/>
      <c r="QCE29" s="56"/>
      <c r="QCF29" s="56"/>
      <c r="QCG29" s="56"/>
      <c r="QCH29" s="56"/>
      <c r="QCI29" s="56"/>
      <c r="QCJ29" s="56"/>
      <c r="QCK29" s="56"/>
      <c r="QCL29" s="56"/>
      <c r="QCM29" s="56"/>
      <c r="QCN29" s="56"/>
      <c r="QCO29" s="56"/>
      <c r="QCP29" s="56"/>
      <c r="QCQ29" s="56"/>
      <c r="QCR29" s="56"/>
      <c r="QCS29" s="56"/>
      <c r="QCT29" s="56"/>
      <c r="QCU29" s="56"/>
      <c r="QCV29" s="56"/>
      <c r="QCW29" s="56"/>
      <c r="QCX29" s="56"/>
      <c r="QCY29" s="56"/>
      <c r="QCZ29" s="56"/>
      <c r="QDA29" s="56"/>
      <c r="QDB29" s="56"/>
      <c r="QDC29" s="56"/>
      <c r="QDD29" s="56"/>
      <c r="QDE29" s="56"/>
      <c r="QDF29" s="56"/>
      <c r="QDG29" s="56"/>
      <c r="QDH29" s="56"/>
      <c r="QDI29" s="56"/>
      <c r="QDJ29" s="56"/>
      <c r="QDK29" s="56"/>
      <c r="QDL29" s="56"/>
      <c r="QDM29" s="56"/>
      <c r="QDN29" s="56"/>
      <c r="QDO29" s="56"/>
      <c r="QDP29" s="56"/>
      <c r="QDQ29" s="56"/>
      <c r="QDR29" s="56"/>
      <c r="QDS29" s="56"/>
      <c r="QDT29" s="56"/>
      <c r="QDU29" s="56"/>
      <c r="QDV29" s="56"/>
      <c r="QDW29" s="56"/>
      <c r="QDX29" s="56"/>
      <c r="QDY29" s="56"/>
      <c r="QDZ29" s="56"/>
      <c r="QEA29" s="56"/>
      <c r="QEB29" s="56"/>
      <c r="QEC29" s="56"/>
      <c r="QED29" s="56"/>
      <c r="QEE29" s="56"/>
      <c r="QEF29" s="56"/>
      <c r="QEG29" s="56"/>
      <c r="QEH29" s="56"/>
      <c r="QEI29" s="56"/>
      <c r="QEJ29" s="56"/>
      <c r="QEK29" s="56"/>
      <c r="QEL29" s="56"/>
      <c r="QEM29" s="56"/>
      <c r="QEN29" s="56"/>
      <c r="QEO29" s="56"/>
      <c r="QEP29" s="56"/>
      <c r="QEQ29" s="56"/>
      <c r="QER29" s="56"/>
      <c r="QES29" s="56"/>
      <c r="QET29" s="56"/>
      <c r="QEU29" s="56"/>
      <c r="QEV29" s="56"/>
      <c r="QEW29" s="56"/>
      <c r="QEX29" s="56"/>
      <c r="QEY29" s="56"/>
      <c r="QEZ29" s="56"/>
      <c r="QFA29" s="56"/>
      <c r="QFB29" s="56"/>
      <c r="QFC29" s="56"/>
      <c r="QFD29" s="56"/>
      <c r="QFE29" s="56"/>
      <c r="QFF29" s="56"/>
      <c r="QFG29" s="56"/>
      <c r="QFH29" s="56"/>
      <c r="QFI29" s="56"/>
      <c r="QFJ29" s="56"/>
      <c r="QFK29" s="56"/>
      <c r="QFL29" s="56"/>
      <c r="QFM29" s="56"/>
      <c r="QFN29" s="56"/>
      <c r="QFO29" s="56"/>
      <c r="QFP29" s="56"/>
      <c r="QFQ29" s="56"/>
      <c r="QFR29" s="56"/>
      <c r="QFS29" s="56"/>
      <c r="QFT29" s="56"/>
      <c r="QFU29" s="56"/>
      <c r="QFV29" s="56"/>
      <c r="QFW29" s="56"/>
      <c r="QFX29" s="56"/>
      <c r="QFY29" s="56"/>
      <c r="QFZ29" s="56"/>
      <c r="QGA29" s="56"/>
      <c r="QGB29" s="56"/>
      <c r="QGC29" s="56"/>
      <c r="QGD29" s="56"/>
      <c r="QGE29" s="56"/>
      <c r="QGF29" s="56"/>
      <c r="QGG29" s="56"/>
      <c r="QGH29" s="56"/>
      <c r="QGI29" s="56"/>
      <c r="QGJ29" s="56"/>
      <c r="QGK29" s="56"/>
      <c r="QGL29" s="56"/>
      <c r="QGM29" s="56"/>
      <c r="QGN29" s="56"/>
      <c r="QGO29" s="56"/>
      <c r="QGP29" s="56"/>
      <c r="QGQ29" s="56"/>
      <c r="QGR29" s="56"/>
      <c r="QGS29" s="56"/>
      <c r="QGT29" s="56"/>
      <c r="QGU29" s="56"/>
      <c r="QGV29" s="56"/>
      <c r="QGW29" s="56"/>
      <c r="QGX29" s="56"/>
      <c r="QGY29" s="56"/>
      <c r="QGZ29" s="56"/>
      <c r="QHA29" s="56"/>
      <c r="QHB29" s="56"/>
      <c r="QHC29" s="56"/>
      <c r="QHD29" s="56"/>
      <c r="QHE29" s="56"/>
      <c r="QHF29" s="56"/>
      <c r="QHG29" s="56"/>
      <c r="QHH29" s="56"/>
      <c r="QHI29" s="56"/>
      <c r="QHJ29" s="56"/>
      <c r="QHK29" s="56"/>
      <c r="QHL29" s="56"/>
      <c r="QHM29" s="56"/>
      <c r="QHN29" s="56"/>
      <c r="QHO29" s="56"/>
      <c r="QHP29" s="56"/>
      <c r="QHQ29" s="56"/>
      <c r="QHR29" s="56"/>
      <c r="QHS29" s="56"/>
      <c r="QHT29" s="56"/>
      <c r="QHU29" s="56"/>
      <c r="QHV29" s="56"/>
      <c r="QHW29" s="56"/>
      <c r="QHX29" s="56"/>
      <c r="QHY29" s="56"/>
      <c r="QHZ29" s="56"/>
      <c r="QIA29" s="56"/>
      <c r="QIB29" s="56"/>
      <c r="QIC29" s="56"/>
      <c r="QID29" s="56"/>
      <c r="QIE29" s="56"/>
      <c r="QIF29" s="56"/>
      <c r="QIG29" s="56"/>
      <c r="QIH29" s="56"/>
      <c r="QII29" s="56"/>
      <c r="QIJ29" s="56"/>
      <c r="QIK29" s="56"/>
      <c r="QIL29" s="56"/>
      <c r="QIM29" s="56"/>
      <c r="QIN29" s="56"/>
      <c r="QIO29" s="56"/>
      <c r="QIP29" s="56"/>
      <c r="QIQ29" s="56"/>
      <c r="QIR29" s="56"/>
      <c r="QIS29" s="56"/>
      <c r="QIT29" s="56"/>
      <c r="QIU29" s="56"/>
      <c r="QIV29" s="56"/>
      <c r="QIW29" s="56"/>
      <c r="QIX29" s="56"/>
      <c r="QIY29" s="56"/>
      <c r="QIZ29" s="56"/>
      <c r="QJA29" s="56"/>
      <c r="QJB29" s="56"/>
      <c r="QJC29" s="56"/>
      <c r="QJD29" s="56"/>
      <c r="QJE29" s="56"/>
      <c r="QJF29" s="56"/>
      <c r="QJG29" s="56"/>
      <c r="QJH29" s="56"/>
      <c r="QJI29" s="56"/>
      <c r="QJJ29" s="56"/>
      <c r="QJK29" s="56"/>
      <c r="QJL29" s="56"/>
      <c r="QJM29" s="56"/>
      <c r="QJN29" s="56"/>
      <c r="QJO29" s="56"/>
      <c r="QJP29" s="56"/>
      <c r="QJQ29" s="56"/>
      <c r="QJR29" s="56"/>
      <c r="QJS29" s="56"/>
      <c r="QJT29" s="56"/>
      <c r="QJU29" s="56"/>
      <c r="QJV29" s="56"/>
      <c r="QJW29" s="56"/>
      <c r="QJX29" s="56"/>
      <c r="QJY29" s="56"/>
      <c r="QJZ29" s="56"/>
      <c r="QKA29" s="56"/>
      <c r="QKB29" s="56"/>
      <c r="QKC29" s="56"/>
      <c r="QKD29" s="56"/>
      <c r="QKE29" s="56"/>
      <c r="QKF29" s="56"/>
      <c r="QKG29" s="56"/>
      <c r="QKH29" s="56"/>
      <c r="QKI29" s="56"/>
      <c r="QKJ29" s="56"/>
      <c r="QKK29" s="56"/>
      <c r="QKL29" s="56"/>
      <c r="QKM29" s="56"/>
      <c r="QKN29" s="56"/>
      <c r="QKO29" s="56"/>
      <c r="QKP29" s="56"/>
      <c r="QKQ29" s="56"/>
      <c r="QKR29" s="56"/>
      <c r="QKS29" s="56"/>
      <c r="QKT29" s="56"/>
      <c r="QKU29" s="56"/>
      <c r="QKV29" s="56"/>
      <c r="QKW29" s="56"/>
      <c r="QKX29" s="56"/>
      <c r="QKY29" s="56"/>
      <c r="QKZ29" s="56"/>
      <c r="QLA29" s="56"/>
      <c r="QLB29" s="56"/>
      <c r="QLC29" s="56"/>
      <c r="QLD29" s="56"/>
      <c r="QLE29" s="56"/>
      <c r="QLF29" s="56"/>
      <c r="QLG29" s="56"/>
      <c r="QLH29" s="56"/>
      <c r="QLI29" s="56"/>
      <c r="QLJ29" s="56"/>
      <c r="QLK29" s="56"/>
      <c r="QLL29" s="56"/>
      <c r="QLM29" s="56"/>
      <c r="QLN29" s="56"/>
      <c r="QLO29" s="56"/>
      <c r="QLP29" s="56"/>
      <c r="QLQ29" s="56"/>
      <c r="QLR29" s="56"/>
      <c r="QLS29" s="56"/>
      <c r="QLT29" s="56"/>
      <c r="QLU29" s="56"/>
      <c r="QLV29" s="56"/>
      <c r="QLW29" s="56"/>
      <c r="QLX29" s="56"/>
      <c r="QLY29" s="56"/>
      <c r="QLZ29" s="56"/>
      <c r="QMA29" s="56"/>
      <c r="QMB29" s="56"/>
      <c r="QMC29" s="56"/>
      <c r="QMD29" s="56"/>
      <c r="QME29" s="56"/>
      <c r="QMF29" s="56"/>
      <c r="QMG29" s="56"/>
      <c r="QMH29" s="56"/>
      <c r="QMI29" s="56"/>
      <c r="QMJ29" s="56"/>
      <c r="QMK29" s="56"/>
      <c r="QML29" s="56"/>
      <c r="QMM29" s="56"/>
      <c r="QMN29" s="56"/>
      <c r="QMO29" s="56"/>
      <c r="QMP29" s="56"/>
      <c r="QMQ29" s="56"/>
      <c r="QMR29" s="56"/>
      <c r="QMS29" s="56"/>
      <c r="QMT29" s="56"/>
      <c r="QMU29" s="56"/>
      <c r="QMV29" s="56"/>
      <c r="QMW29" s="56"/>
      <c r="QMX29" s="56"/>
      <c r="QMY29" s="56"/>
      <c r="QMZ29" s="56"/>
      <c r="QNA29" s="56"/>
      <c r="QNB29" s="56"/>
      <c r="QNC29" s="56"/>
      <c r="QND29" s="56"/>
      <c r="QNE29" s="56"/>
      <c r="QNF29" s="56"/>
      <c r="QNG29" s="56"/>
      <c r="QNH29" s="56"/>
      <c r="QNI29" s="56"/>
      <c r="QNJ29" s="56"/>
      <c r="QNK29" s="56"/>
      <c r="QNL29" s="56"/>
      <c r="QNM29" s="56"/>
      <c r="QNN29" s="56"/>
      <c r="QNO29" s="56"/>
      <c r="QNP29" s="56"/>
      <c r="QNQ29" s="56"/>
      <c r="QNR29" s="56"/>
      <c r="QNS29" s="56"/>
      <c r="QNT29" s="56"/>
      <c r="QNU29" s="56"/>
      <c r="QNV29" s="56"/>
      <c r="QNW29" s="56"/>
      <c r="QNX29" s="56"/>
      <c r="QNY29" s="56"/>
      <c r="QNZ29" s="56"/>
      <c r="QOA29" s="56"/>
      <c r="QOB29" s="56"/>
      <c r="QOC29" s="56"/>
      <c r="QOD29" s="56"/>
      <c r="QOE29" s="56"/>
      <c r="QOF29" s="56"/>
      <c r="QOG29" s="56"/>
      <c r="QOH29" s="56"/>
      <c r="QOI29" s="56"/>
      <c r="QOJ29" s="56"/>
      <c r="QOK29" s="56"/>
      <c r="QOL29" s="56"/>
      <c r="QOM29" s="56"/>
      <c r="QON29" s="56"/>
      <c r="QOO29" s="56"/>
      <c r="QOP29" s="56"/>
      <c r="QOQ29" s="56"/>
      <c r="QOR29" s="56"/>
      <c r="QOS29" s="56"/>
      <c r="QOT29" s="56"/>
      <c r="QOU29" s="56"/>
      <c r="QOV29" s="56"/>
      <c r="QOW29" s="56"/>
      <c r="QOX29" s="56"/>
      <c r="QOY29" s="56"/>
      <c r="QOZ29" s="56"/>
      <c r="QPA29" s="56"/>
      <c r="QPB29" s="56"/>
      <c r="QPC29" s="56"/>
      <c r="QPD29" s="56"/>
      <c r="QPE29" s="56"/>
      <c r="QPF29" s="56"/>
      <c r="QPG29" s="56"/>
      <c r="QPH29" s="56"/>
      <c r="QPI29" s="56"/>
      <c r="QPJ29" s="56"/>
      <c r="QPK29" s="56"/>
      <c r="QPL29" s="56"/>
      <c r="QPM29" s="56"/>
      <c r="QPN29" s="56"/>
      <c r="QPO29" s="56"/>
      <c r="QPP29" s="56"/>
      <c r="QPQ29" s="56"/>
      <c r="QPR29" s="56"/>
      <c r="QPS29" s="56"/>
      <c r="QPT29" s="56"/>
      <c r="QPU29" s="56"/>
      <c r="QPV29" s="56"/>
      <c r="QPW29" s="56"/>
      <c r="QPX29" s="56"/>
      <c r="QPY29" s="56"/>
      <c r="QPZ29" s="56"/>
      <c r="QQA29" s="56"/>
      <c r="QQB29" s="56"/>
      <c r="QQC29" s="56"/>
      <c r="QQD29" s="56"/>
      <c r="QQE29" s="56"/>
      <c r="QQF29" s="56"/>
      <c r="QQG29" s="56"/>
      <c r="QQH29" s="56"/>
      <c r="QQI29" s="56"/>
      <c r="QQJ29" s="56"/>
      <c r="QQK29" s="56"/>
      <c r="QQL29" s="56"/>
      <c r="QQM29" s="56"/>
      <c r="QQN29" s="56"/>
      <c r="QQO29" s="56"/>
      <c r="QQP29" s="56"/>
      <c r="QQQ29" s="56"/>
      <c r="QQR29" s="56"/>
      <c r="QQS29" s="56"/>
      <c r="QQT29" s="56"/>
      <c r="QQU29" s="56"/>
      <c r="QQV29" s="56"/>
      <c r="QQW29" s="56"/>
      <c r="QQX29" s="56"/>
      <c r="QQY29" s="56"/>
      <c r="QQZ29" s="56"/>
      <c r="QRA29" s="56"/>
      <c r="QRB29" s="56"/>
      <c r="QRC29" s="56"/>
      <c r="QRD29" s="56"/>
      <c r="QRE29" s="56"/>
      <c r="QRF29" s="56"/>
      <c r="QRG29" s="56"/>
      <c r="QRH29" s="56"/>
      <c r="QRI29" s="56"/>
      <c r="QRJ29" s="56"/>
      <c r="QRK29" s="56"/>
      <c r="QRL29" s="56"/>
      <c r="QRM29" s="56"/>
      <c r="QRN29" s="56"/>
      <c r="QRO29" s="56"/>
      <c r="QRP29" s="56"/>
      <c r="QRQ29" s="56"/>
      <c r="QRR29" s="56"/>
      <c r="QRS29" s="56"/>
      <c r="QRT29" s="56"/>
      <c r="QRU29" s="56"/>
      <c r="QRV29" s="56"/>
      <c r="QRW29" s="56"/>
      <c r="QRX29" s="56"/>
      <c r="QRY29" s="56"/>
      <c r="QRZ29" s="56"/>
      <c r="QSA29" s="56"/>
      <c r="QSB29" s="56"/>
      <c r="QSC29" s="56"/>
      <c r="QSD29" s="56"/>
      <c r="QSE29" s="56"/>
      <c r="QSF29" s="56"/>
      <c r="QSG29" s="56"/>
      <c r="QSH29" s="56"/>
      <c r="QSI29" s="56"/>
      <c r="QSJ29" s="56"/>
      <c r="QSK29" s="56"/>
      <c r="QSL29" s="56"/>
      <c r="QSM29" s="56"/>
      <c r="QSN29" s="56"/>
      <c r="QSO29" s="56"/>
      <c r="QSP29" s="56"/>
      <c r="QSQ29" s="56"/>
      <c r="QSR29" s="56"/>
      <c r="QSS29" s="56"/>
      <c r="QST29" s="56"/>
      <c r="QSU29" s="56"/>
      <c r="QSV29" s="56"/>
      <c r="QSW29" s="56"/>
      <c r="QSX29" s="56"/>
      <c r="QSY29" s="56"/>
      <c r="QSZ29" s="56"/>
      <c r="QTA29" s="56"/>
      <c r="QTB29" s="56"/>
      <c r="QTC29" s="56"/>
      <c r="QTD29" s="56"/>
      <c r="QTE29" s="56"/>
      <c r="QTF29" s="56"/>
      <c r="QTG29" s="56"/>
      <c r="QTH29" s="56"/>
      <c r="QTI29" s="56"/>
      <c r="QTJ29" s="56"/>
      <c r="QTK29" s="56"/>
      <c r="QTL29" s="56"/>
      <c r="QTM29" s="56"/>
      <c r="QTN29" s="56"/>
      <c r="QTO29" s="56"/>
      <c r="QTP29" s="56"/>
      <c r="QTQ29" s="56"/>
      <c r="QTR29" s="56"/>
      <c r="QTS29" s="56"/>
      <c r="QTT29" s="56"/>
      <c r="QTU29" s="56"/>
      <c r="QTV29" s="56"/>
      <c r="QTW29" s="56"/>
      <c r="QTX29" s="56"/>
      <c r="QTY29" s="56"/>
      <c r="QTZ29" s="56"/>
      <c r="QUA29" s="56"/>
      <c r="QUB29" s="56"/>
      <c r="QUC29" s="56"/>
      <c r="QUD29" s="56"/>
      <c r="QUE29" s="56"/>
      <c r="QUF29" s="56"/>
      <c r="QUG29" s="56"/>
      <c r="QUH29" s="56"/>
      <c r="QUI29" s="56"/>
      <c r="QUJ29" s="56"/>
      <c r="QUK29" s="56"/>
      <c r="QUL29" s="56"/>
      <c r="QUM29" s="56"/>
      <c r="QUN29" s="56"/>
      <c r="QUO29" s="56"/>
      <c r="QUP29" s="56"/>
      <c r="QUQ29" s="56"/>
      <c r="QUR29" s="56"/>
      <c r="QUS29" s="56"/>
      <c r="QUT29" s="56"/>
      <c r="QUU29" s="56"/>
      <c r="QUV29" s="56"/>
      <c r="QUW29" s="56"/>
      <c r="QUX29" s="56"/>
      <c r="QUY29" s="56"/>
      <c r="QUZ29" s="56"/>
      <c r="QVA29" s="56"/>
      <c r="QVB29" s="56"/>
      <c r="QVC29" s="56"/>
      <c r="QVD29" s="56"/>
      <c r="QVE29" s="56"/>
      <c r="QVF29" s="56"/>
      <c r="QVG29" s="56"/>
      <c r="QVH29" s="56"/>
      <c r="QVI29" s="56"/>
      <c r="QVJ29" s="56"/>
      <c r="QVK29" s="56"/>
      <c r="QVL29" s="56"/>
      <c r="QVM29" s="56"/>
      <c r="QVN29" s="56"/>
      <c r="QVO29" s="56"/>
      <c r="QVP29" s="56"/>
      <c r="QVQ29" s="56"/>
      <c r="QVR29" s="56"/>
      <c r="QVS29" s="56"/>
      <c r="QVT29" s="56"/>
      <c r="QVU29" s="56"/>
      <c r="QVV29" s="56"/>
      <c r="QVW29" s="56"/>
      <c r="QVX29" s="56"/>
      <c r="QVY29" s="56"/>
      <c r="QVZ29" s="56"/>
      <c r="QWA29" s="56"/>
      <c r="QWB29" s="56"/>
      <c r="QWC29" s="56"/>
      <c r="QWD29" s="56"/>
      <c r="QWE29" s="56"/>
      <c r="QWF29" s="56"/>
      <c r="QWG29" s="56"/>
      <c r="QWH29" s="56"/>
      <c r="QWI29" s="56"/>
      <c r="QWJ29" s="56"/>
      <c r="QWK29" s="56"/>
      <c r="QWL29" s="56"/>
      <c r="QWM29" s="56"/>
      <c r="QWN29" s="56"/>
      <c r="QWO29" s="56"/>
      <c r="QWP29" s="56"/>
      <c r="QWQ29" s="56"/>
      <c r="QWR29" s="56"/>
      <c r="QWS29" s="56"/>
      <c r="QWT29" s="56"/>
      <c r="QWU29" s="56"/>
      <c r="QWV29" s="56"/>
      <c r="QWW29" s="56"/>
      <c r="QWX29" s="56"/>
      <c r="QWY29" s="56"/>
      <c r="QWZ29" s="56"/>
      <c r="QXA29" s="56"/>
      <c r="QXB29" s="56"/>
      <c r="QXC29" s="56"/>
      <c r="QXD29" s="56"/>
      <c r="QXE29" s="56"/>
      <c r="QXF29" s="56"/>
      <c r="QXG29" s="56"/>
      <c r="QXH29" s="56"/>
      <c r="QXI29" s="56"/>
      <c r="QXJ29" s="56"/>
      <c r="QXK29" s="56"/>
      <c r="QXL29" s="56"/>
      <c r="QXM29" s="56"/>
      <c r="QXN29" s="56"/>
      <c r="QXO29" s="56"/>
      <c r="QXP29" s="56"/>
      <c r="QXQ29" s="56"/>
      <c r="QXR29" s="56"/>
      <c r="QXS29" s="56"/>
      <c r="QXT29" s="56"/>
      <c r="QXU29" s="56"/>
      <c r="QXV29" s="56"/>
      <c r="QXW29" s="56"/>
      <c r="QXX29" s="56"/>
      <c r="QXY29" s="56"/>
      <c r="QXZ29" s="56"/>
      <c r="QYA29" s="56"/>
      <c r="QYB29" s="56"/>
      <c r="QYC29" s="56"/>
      <c r="QYD29" s="56"/>
      <c r="QYE29" s="56"/>
      <c r="QYF29" s="56"/>
      <c r="QYG29" s="56"/>
      <c r="QYH29" s="56"/>
      <c r="QYI29" s="56"/>
      <c r="QYJ29" s="56"/>
      <c r="QYK29" s="56"/>
      <c r="QYL29" s="56"/>
      <c r="QYM29" s="56"/>
      <c r="QYN29" s="56"/>
      <c r="QYO29" s="56"/>
      <c r="QYP29" s="56"/>
      <c r="QYQ29" s="56"/>
      <c r="QYR29" s="56"/>
      <c r="QYS29" s="56"/>
      <c r="QYT29" s="56"/>
      <c r="QYU29" s="56"/>
      <c r="QYV29" s="56"/>
      <c r="QYW29" s="56"/>
      <c r="QYX29" s="56"/>
      <c r="QYY29" s="56"/>
      <c r="QYZ29" s="56"/>
      <c r="QZA29" s="56"/>
      <c r="QZB29" s="56"/>
      <c r="QZC29" s="56"/>
      <c r="QZD29" s="56"/>
      <c r="QZE29" s="56"/>
      <c r="QZF29" s="56"/>
      <c r="QZG29" s="56"/>
      <c r="QZH29" s="56"/>
      <c r="QZI29" s="56"/>
      <c r="QZJ29" s="56"/>
      <c r="QZK29" s="56"/>
      <c r="QZL29" s="56"/>
      <c r="QZM29" s="56"/>
      <c r="QZN29" s="56"/>
      <c r="QZO29" s="56"/>
      <c r="QZP29" s="56"/>
      <c r="QZQ29" s="56"/>
      <c r="QZR29" s="56"/>
      <c r="QZS29" s="56"/>
      <c r="QZT29" s="56"/>
      <c r="QZU29" s="56"/>
      <c r="QZV29" s="56"/>
      <c r="QZW29" s="56"/>
      <c r="QZX29" s="56"/>
      <c r="QZY29" s="56"/>
      <c r="QZZ29" s="56"/>
      <c r="RAA29" s="56"/>
      <c r="RAB29" s="56"/>
      <c r="RAC29" s="56"/>
      <c r="RAD29" s="56"/>
      <c r="RAE29" s="56"/>
      <c r="RAF29" s="56"/>
      <c r="RAG29" s="56"/>
      <c r="RAH29" s="56"/>
      <c r="RAI29" s="56"/>
      <c r="RAJ29" s="56"/>
      <c r="RAK29" s="56"/>
      <c r="RAL29" s="56"/>
      <c r="RAM29" s="56"/>
      <c r="RAN29" s="56"/>
      <c r="RAO29" s="56"/>
      <c r="RAP29" s="56"/>
      <c r="RAQ29" s="56"/>
      <c r="RAR29" s="56"/>
      <c r="RAS29" s="56"/>
      <c r="RAT29" s="56"/>
      <c r="RAU29" s="56"/>
      <c r="RAV29" s="56"/>
      <c r="RAW29" s="56"/>
      <c r="RAX29" s="56"/>
      <c r="RAY29" s="56"/>
      <c r="RAZ29" s="56"/>
      <c r="RBA29" s="56"/>
      <c r="RBB29" s="56"/>
      <c r="RBC29" s="56"/>
      <c r="RBD29" s="56"/>
      <c r="RBE29" s="56"/>
      <c r="RBF29" s="56"/>
      <c r="RBG29" s="56"/>
      <c r="RBH29" s="56"/>
      <c r="RBI29" s="56"/>
      <c r="RBJ29" s="56"/>
      <c r="RBK29" s="56"/>
      <c r="RBL29" s="56"/>
      <c r="RBM29" s="56"/>
      <c r="RBN29" s="56"/>
      <c r="RBO29" s="56"/>
      <c r="RBP29" s="56"/>
      <c r="RBQ29" s="56"/>
      <c r="RBR29" s="56"/>
      <c r="RBS29" s="56"/>
      <c r="RBT29" s="56"/>
      <c r="RBU29" s="56"/>
      <c r="RBV29" s="56"/>
      <c r="RBW29" s="56"/>
      <c r="RBX29" s="56"/>
      <c r="RBY29" s="56"/>
      <c r="RBZ29" s="56"/>
      <c r="RCA29" s="56"/>
      <c r="RCB29" s="56"/>
      <c r="RCC29" s="56"/>
      <c r="RCD29" s="56"/>
      <c r="RCE29" s="56"/>
      <c r="RCF29" s="56"/>
      <c r="RCG29" s="56"/>
      <c r="RCH29" s="56"/>
      <c r="RCI29" s="56"/>
      <c r="RCJ29" s="56"/>
      <c r="RCK29" s="56"/>
      <c r="RCL29" s="56"/>
      <c r="RCM29" s="56"/>
      <c r="RCN29" s="56"/>
      <c r="RCO29" s="56"/>
      <c r="RCP29" s="56"/>
      <c r="RCQ29" s="56"/>
      <c r="RCR29" s="56"/>
      <c r="RCS29" s="56"/>
      <c r="RCT29" s="56"/>
      <c r="RCU29" s="56"/>
      <c r="RCV29" s="56"/>
      <c r="RCW29" s="56"/>
      <c r="RCX29" s="56"/>
      <c r="RCY29" s="56"/>
      <c r="RCZ29" s="56"/>
      <c r="RDA29" s="56"/>
      <c r="RDB29" s="56"/>
      <c r="RDC29" s="56"/>
      <c r="RDD29" s="56"/>
      <c r="RDE29" s="56"/>
      <c r="RDF29" s="56"/>
      <c r="RDG29" s="56"/>
      <c r="RDH29" s="56"/>
      <c r="RDI29" s="56"/>
      <c r="RDJ29" s="56"/>
      <c r="RDK29" s="56"/>
      <c r="RDL29" s="56"/>
      <c r="RDM29" s="56"/>
      <c r="RDN29" s="56"/>
      <c r="RDO29" s="56"/>
      <c r="RDP29" s="56"/>
      <c r="RDQ29" s="56"/>
      <c r="RDR29" s="56"/>
      <c r="RDS29" s="56"/>
      <c r="RDT29" s="56"/>
      <c r="RDU29" s="56"/>
      <c r="RDV29" s="56"/>
      <c r="RDW29" s="56"/>
      <c r="RDX29" s="56"/>
      <c r="RDY29" s="56"/>
      <c r="RDZ29" s="56"/>
      <c r="REA29" s="56"/>
      <c r="REB29" s="56"/>
      <c r="REC29" s="56"/>
      <c r="RED29" s="56"/>
      <c r="REE29" s="56"/>
      <c r="REF29" s="56"/>
      <c r="REG29" s="56"/>
      <c r="REH29" s="56"/>
      <c r="REI29" s="56"/>
      <c r="REJ29" s="56"/>
      <c r="REK29" s="56"/>
      <c r="REL29" s="56"/>
      <c r="REM29" s="56"/>
      <c r="REN29" s="56"/>
      <c r="REO29" s="56"/>
      <c r="REP29" s="56"/>
      <c r="REQ29" s="56"/>
      <c r="RER29" s="56"/>
      <c r="RES29" s="56"/>
      <c r="RET29" s="56"/>
      <c r="REU29" s="56"/>
      <c r="REV29" s="56"/>
      <c r="REW29" s="56"/>
      <c r="REX29" s="56"/>
      <c r="REY29" s="56"/>
      <c r="REZ29" s="56"/>
      <c r="RFA29" s="56"/>
      <c r="RFB29" s="56"/>
      <c r="RFC29" s="56"/>
      <c r="RFD29" s="56"/>
      <c r="RFE29" s="56"/>
      <c r="RFF29" s="56"/>
      <c r="RFG29" s="56"/>
      <c r="RFH29" s="56"/>
      <c r="RFI29" s="56"/>
      <c r="RFJ29" s="56"/>
      <c r="RFK29" s="56"/>
      <c r="RFL29" s="56"/>
      <c r="RFM29" s="56"/>
      <c r="RFN29" s="56"/>
      <c r="RFO29" s="56"/>
      <c r="RFP29" s="56"/>
      <c r="RFQ29" s="56"/>
      <c r="RFR29" s="56"/>
      <c r="RFS29" s="56"/>
      <c r="RFT29" s="56"/>
      <c r="RFU29" s="56"/>
      <c r="RFV29" s="56"/>
      <c r="RFW29" s="56"/>
      <c r="RFX29" s="56"/>
      <c r="RFY29" s="56"/>
      <c r="RFZ29" s="56"/>
      <c r="RGA29" s="56"/>
      <c r="RGB29" s="56"/>
      <c r="RGC29" s="56"/>
      <c r="RGD29" s="56"/>
      <c r="RGE29" s="56"/>
      <c r="RGF29" s="56"/>
      <c r="RGG29" s="56"/>
      <c r="RGH29" s="56"/>
      <c r="RGI29" s="56"/>
      <c r="RGJ29" s="56"/>
      <c r="RGK29" s="56"/>
      <c r="RGL29" s="56"/>
      <c r="RGM29" s="56"/>
      <c r="RGN29" s="56"/>
      <c r="RGO29" s="56"/>
      <c r="RGP29" s="56"/>
      <c r="RGQ29" s="56"/>
      <c r="RGR29" s="56"/>
      <c r="RGS29" s="56"/>
      <c r="RGT29" s="56"/>
      <c r="RGU29" s="56"/>
      <c r="RGV29" s="56"/>
      <c r="RGW29" s="56"/>
      <c r="RGX29" s="56"/>
      <c r="RGY29" s="56"/>
      <c r="RGZ29" s="56"/>
      <c r="RHA29" s="56"/>
      <c r="RHB29" s="56"/>
      <c r="RHC29" s="56"/>
      <c r="RHD29" s="56"/>
      <c r="RHE29" s="56"/>
      <c r="RHF29" s="56"/>
      <c r="RHG29" s="56"/>
      <c r="RHH29" s="56"/>
      <c r="RHI29" s="56"/>
      <c r="RHJ29" s="56"/>
      <c r="RHK29" s="56"/>
      <c r="RHL29" s="56"/>
      <c r="RHM29" s="56"/>
      <c r="RHN29" s="56"/>
      <c r="RHO29" s="56"/>
      <c r="RHP29" s="56"/>
      <c r="RHQ29" s="56"/>
      <c r="RHR29" s="56"/>
      <c r="RHS29" s="56"/>
      <c r="RHT29" s="56"/>
      <c r="RHU29" s="56"/>
      <c r="RHV29" s="56"/>
      <c r="RHW29" s="56"/>
      <c r="RHX29" s="56"/>
      <c r="RHY29" s="56"/>
      <c r="RHZ29" s="56"/>
      <c r="RIA29" s="56"/>
      <c r="RIB29" s="56"/>
      <c r="RIC29" s="56"/>
      <c r="RID29" s="56"/>
      <c r="RIE29" s="56"/>
      <c r="RIF29" s="56"/>
      <c r="RIG29" s="56"/>
      <c r="RIH29" s="56"/>
      <c r="RII29" s="56"/>
      <c r="RIJ29" s="56"/>
      <c r="RIK29" s="56"/>
      <c r="RIL29" s="56"/>
      <c r="RIM29" s="56"/>
      <c r="RIN29" s="56"/>
      <c r="RIO29" s="56"/>
      <c r="RIP29" s="56"/>
      <c r="RIQ29" s="56"/>
      <c r="RIR29" s="56"/>
      <c r="RIS29" s="56"/>
      <c r="RIT29" s="56"/>
      <c r="RIU29" s="56"/>
      <c r="RIV29" s="56"/>
      <c r="RIW29" s="56"/>
      <c r="RIX29" s="56"/>
      <c r="RIY29" s="56"/>
      <c r="RIZ29" s="56"/>
      <c r="RJA29" s="56"/>
      <c r="RJB29" s="56"/>
      <c r="RJC29" s="56"/>
      <c r="RJD29" s="56"/>
      <c r="RJE29" s="56"/>
      <c r="RJF29" s="56"/>
      <c r="RJG29" s="56"/>
      <c r="RJH29" s="56"/>
      <c r="RJI29" s="56"/>
      <c r="RJJ29" s="56"/>
      <c r="RJK29" s="56"/>
      <c r="RJL29" s="56"/>
      <c r="RJM29" s="56"/>
      <c r="RJN29" s="56"/>
      <c r="RJO29" s="56"/>
      <c r="RJP29" s="56"/>
      <c r="RJQ29" s="56"/>
      <c r="RJR29" s="56"/>
      <c r="RJS29" s="56"/>
      <c r="RJT29" s="56"/>
      <c r="RJU29" s="56"/>
      <c r="RJV29" s="56"/>
      <c r="RJW29" s="56"/>
      <c r="RJX29" s="56"/>
      <c r="RJY29" s="56"/>
      <c r="RJZ29" s="56"/>
      <c r="RKA29" s="56"/>
      <c r="RKB29" s="56"/>
      <c r="RKC29" s="56"/>
      <c r="RKD29" s="56"/>
      <c r="RKE29" s="56"/>
      <c r="RKF29" s="56"/>
      <c r="RKG29" s="56"/>
      <c r="RKH29" s="56"/>
      <c r="RKI29" s="56"/>
      <c r="RKJ29" s="56"/>
      <c r="RKK29" s="56"/>
      <c r="RKL29" s="56"/>
      <c r="RKM29" s="56"/>
      <c r="RKN29" s="56"/>
      <c r="RKO29" s="56"/>
      <c r="RKP29" s="56"/>
      <c r="RKQ29" s="56"/>
      <c r="RKR29" s="56"/>
      <c r="RKS29" s="56"/>
      <c r="RKT29" s="56"/>
      <c r="RKU29" s="56"/>
      <c r="RKV29" s="56"/>
      <c r="RKW29" s="56"/>
      <c r="RKX29" s="56"/>
      <c r="RKY29" s="56"/>
      <c r="RKZ29" s="56"/>
      <c r="RLA29" s="56"/>
      <c r="RLB29" s="56"/>
      <c r="RLC29" s="56"/>
      <c r="RLD29" s="56"/>
      <c r="RLE29" s="56"/>
      <c r="RLF29" s="56"/>
      <c r="RLG29" s="56"/>
      <c r="RLH29" s="56"/>
      <c r="RLI29" s="56"/>
      <c r="RLJ29" s="56"/>
      <c r="RLK29" s="56"/>
      <c r="RLL29" s="56"/>
      <c r="RLM29" s="56"/>
      <c r="RLN29" s="56"/>
      <c r="RLO29" s="56"/>
      <c r="RLP29" s="56"/>
      <c r="RLQ29" s="56"/>
      <c r="RLR29" s="56"/>
      <c r="RLS29" s="56"/>
      <c r="RLT29" s="56"/>
      <c r="RLU29" s="56"/>
      <c r="RLV29" s="56"/>
      <c r="RLW29" s="56"/>
      <c r="RLX29" s="56"/>
      <c r="RLY29" s="56"/>
      <c r="RLZ29" s="56"/>
      <c r="RMA29" s="56"/>
      <c r="RMB29" s="56"/>
      <c r="RMC29" s="56"/>
      <c r="RMD29" s="56"/>
      <c r="RME29" s="56"/>
      <c r="RMF29" s="56"/>
      <c r="RMG29" s="56"/>
      <c r="RMH29" s="56"/>
      <c r="RMI29" s="56"/>
      <c r="RMJ29" s="56"/>
      <c r="RMK29" s="56"/>
      <c r="RML29" s="56"/>
      <c r="RMM29" s="56"/>
      <c r="RMN29" s="56"/>
      <c r="RMO29" s="56"/>
      <c r="RMP29" s="56"/>
      <c r="RMQ29" s="56"/>
      <c r="RMR29" s="56"/>
      <c r="RMS29" s="56"/>
      <c r="RMT29" s="56"/>
      <c r="RMU29" s="56"/>
      <c r="RMV29" s="56"/>
      <c r="RMW29" s="56"/>
      <c r="RMX29" s="56"/>
      <c r="RMY29" s="56"/>
      <c r="RMZ29" s="56"/>
      <c r="RNA29" s="56"/>
      <c r="RNB29" s="56"/>
      <c r="RNC29" s="56"/>
      <c r="RND29" s="56"/>
      <c r="RNE29" s="56"/>
      <c r="RNF29" s="56"/>
      <c r="RNG29" s="56"/>
      <c r="RNH29" s="56"/>
      <c r="RNI29" s="56"/>
      <c r="RNJ29" s="56"/>
      <c r="RNK29" s="56"/>
      <c r="RNL29" s="56"/>
      <c r="RNM29" s="56"/>
      <c r="RNN29" s="56"/>
      <c r="RNO29" s="56"/>
      <c r="RNP29" s="56"/>
      <c r="RNQ29" s="56"/>
      <c r="RNR29" s="56"/>
      <c r="RNS29" s="56"/>
      <c r="RNT29" s="56"/>
      <c r="RNU29" s="56"/>
      <c r="RNV29" s="56"/>
      <c r="RNW29" s="56"/>
      <c r="RNX29" s="56"/>
      <c r="RNY29" s="56"/>
      <c r="RNZ29" s="56"/>
      <c r="ROA29" s="56"/>
      <c r="ROB29" s="56"/>
      <c r="ROC29" s="56"/>
      <c r="ROD29" s="56"/>
      <c r="ROE29" s="56"/>
      <c r="ROF29" s="56"/>
      <c r="ROG29" s="56"/>
      <c r="ROH29" s="56"/>
      <c r="ROI29" s="56"/>
      <c r="ROJ29" s="56"/>
      <c r="ROK29" s="56"/>
      <c r="ROL29" s="56"/>
      <c r="ROM29" s="56"/>
      <c r="RON29" s="56"/>
      <c r="ROO29" s="56"/>
      <c r="ROP29" s="56"/>
      <c r="ROQ29" s="56"/>
      <c r="ROR29" s="56"/>
      <c r="ROS29" s="56"/>
      <c r="ROT29" s="56"/>
      <c r="ROU29" s="56"/>
      <c r="ROV29" s="56"/>
      <c r="ROW29" s="56"/>
      <c r="ROX29" s="56"/>
      <c r="ROY29" s="56"/>
      <c r="ROZ29" s="56"/>
      <c r="RPA29" s="56"/>
      <c r="RPB29" s="56"/>
      <c r="RPC29" s="56"/>
      <c r="RPD29" s="56"/>
      <c r="RPE29" s="56"/>
      <c r="RPF29" s="56"/>
      <c r="RPG29" s="56"/>
      <c r="RPH29" s="56"/>
      <c r="RPI29" s="56"/>
      <c r="RPJ29" s="56"/>
      <c r="RPK29" s="56"/>
      <c r="RPL29" s="56"/>
      <c r="RPM29" s="56"/>
      <c r="RPN29" s="56"/>
      <c r="RPO29" s="56"/>
      <c r="RPP29" s="56"/>
      <c r="RPQ29" s="56"/>
      <c r="RPR29" s="56"/>
      <c r="RPS29" s="56"/>
      <c r="RPT29" s="56"/>
      <c r="RPU29" s="56"/>
      <c r="RPV29" s="56"/>
      <c r="RPW29" s="56"/>
      <c r="RPX29" s="56"/>
      <c r="RPY29" s="56"/>
      <c r="RPZ29" s="56"/>
      <c r="RQA29" s="56"/>
      <c r="RQB29" s="56"/>
      <c r="RQC29" s="56"/>
      <c r="RQD29" s="56"/>
      <c r="RQE29" s="56"/>
      <c r="RQF29" s="56"/>
      <c r="RQG29" s="56"/>
      <c r="RQH29" s="56"/>
      <c r="RQI29" s="56"/>
      <c r="RQJ29" s="56"/>
      <c r="RQK29" s="56"/>
      <c r="RQL29" s="56"/>
      <c r="RQM29" s="56"/>
      <c r="RQN29" s="56"/>
      <c r="RQO29" s="56"/>
      <c r="RQP29" s="56"/>
      <c r="RQQ29" s="56"/>
      <c r="RQR29" s="56"/>
      <c r="RQS29" s="56"/>
      <c r="RQT29" s="56"/>
      <c r="RQU29" s="56"/>
      <c r="RQV29" s="56"/>
      <c r="RQW29" s="56"/>
      <c r="RQX29" s="56"/>
      <c r="RQY29" s="56"/>
      <c r="RQZ29" s="56"/>
      <c r="RRA29" s="56"/>
      <c r="RRB29" s="56"/>
      <c r="RRC29" s="56"/>
      <c r="RRD29" s="56"/>
      <c r="RRE29" s="56"/>
      <c r="RRF29" s="56"/>
      <c r="RRG29" s="56"/>
      <c r="RRH29" s="56"/>
      <c r="RRI29" s="56"/>
      <c r="RRJ29" s="56"/>
      <c r="RRK29" s="56"/>
      <c r="RRL29" s="56"/>
      <c r="RRM29" s="56"/>
      <c r="RRN29" s="56"/>
      <c r="RRO29" s="56"/>
      <c r="RRP29" s="56"/>
      <c r="RRQ29" s="56"/>
      <c r="RRR29" s="56"/>
      <c r="RRS29" s="56"/>
      <c r="RRT29" s="56"/>
      <c r="RRU29" s="56"/>
      <c r="RRV29" s="56"/>
      <c r="RRW29" s="56"/>
      <c r="RRX29" s="56"/>
      <c r="RRY29" s="56"/>
      <c r="RRZ29" s="56"/>
      <c r="RSA29" s="56"/>
      <c r="RSB29" s="56"/>
      <c r="RSC29" s="56"/>
      <c r="RSD29" s="56"/>
      <c r="RSE29" s="56"/>
      <c r="RSF29" s="56"/>
      <c r="RSG29" s="56"/>
      <c r="RSH29" s="56"/>
      <c r="RSI29" s="56"/>
      <c r="RSJ29" s="56"/>
      <c r="RSK29" s="56"/>
      <c r="RSL29" s="56"/>
      <c r="RSM29" s="56"/>
      <c r="RSN29" s="56"/>
      <c r="RSO29" s="56"/>
      <c r="RSP29" s="56"/>
      <c r="RSQ29" s="56"/>
      <c r="RSR29" s="56"/>
      <c r="RSS29" s="56"/>
      <c r="RST29" s="56"/>
      <c r="RSU29" s="56"/>
      <c r="RSV29" s="56"/>
      <c r="RSW29" s="56"/>
      <c r="RSX29" s="56"/>
      <c r="RSY29" s="56"/>
      <c r="RSZ29" s="56"/>
      <c r="RTA29" s="56"/>
      <c r="RTB29" s="56"/>
      <c r="RTC29" s="56"/>
      <c r="RTD29" s="56"/>
      <c r="RTE29" s="56"/>
      <c r="RTF29" s="56"/>
      <c r="RTG29" s="56"/>
      <c r="RTH29" s="56"/>
      <c r="RTI29" s="56"/>
      <c r="RTJ29" s="56"/>
      <c r="RTK29" s="56"/>
      <c r="RTL29" s="56"/>
      <c r="RTM29" s="56"/>
      <c r="RTN29" s="56"/>
      <c r="RTO29" s="56"/>
      <c r="RTP29" s="56"/>
      <c r="RTQ29" s="56"/>
      <c r="RTR29" s="56"/>
      <c r="RTS29" s="56"/>
      <c r="RTT29" s="56"/>
      <c r="RTU29" s="56"/>
      <c r="RTV29" s="56"/>
      <c r="RTW29" s="56"/>
      <c r="RTX29" s="56"/>
      <c r="RTY29" s="56"/>
      <c r="RTZ29" s="56"/>
      <c r="RUA29" s="56"/>
      <c r="RUB29" s="56"/>
      <c r="RUC29" s="56"/>
      <c r="RUD29" s="56"/>
      <c r="RUE29" s="56"/>
      <c r="RUF29" s="56"/>
      <c r="RUG29" s="56"/>
      <c r="RUH29" s="56"/>
      <c r="RUI29" s="56"/>
      <c r="RUJ29" s="56"/>
      <c r="RUK29" s="56"/>
      <c r="RUL29" s="56"/>
      <c r="RUM29" s="56"/>
      <c r="RUN29" s="56"/>
      <c r="RUO29" s="56"/>
      <c r="RUP29" s="56"/>
      <c r="RUQ29" s="56"/>
      <c r="RUR29" s="56"/>
      <c r="RUS29" s="56"/>
      <c r="RUT29" s="56"/>
      <c r="RUU29" s="56"/>
      <c r="RUV29" s="56"/>
      <c r="RUW29" s="56"/>
      <c r="RUX29" s="56"/>
      <c r="RUY29" s="56"/>
      <c r="RUZ29" s="56"/>
      <c r="RVA29" s="56"/>
      <c r="RVB29" s="56"/>
      <c r="RVC29" s="56"/>
      <c r="RVD29" s="56"/>
      <c r="RVE29" s="56"/>
      <c r="RVF29" s="56"/>
      <c r="RVG29" s="56"/>
      <c r="RVH29" s="56"/>
      <c r="RVI29" s="56"/>
      <c r="RVJ29" s="56"/>
      <c r="RVK29" s="56"/>
      <c r="RVL29" s="56"/>
      <c r="RVM29" s="56"/>
      <c r="RVN29" s="56"/>
      <c r="RVO29" s="56"/>
      <c r="RVP29" s="56"/>
      <c r="RVQ29" s="56"/>
      <c r="RVR29" s="56"/>
      <c r="RVS29" s="56"/>
      <c r="RVT29" s="56"/>
      <c r="RVU29" s="56"/>
      <c r="RVV29" s="56"/>
      <c r="RVW29" s="56"/>
      <c r="RVX29" s="56"/>
      <c r="RVY29" s="56"/>
      <c r="RVZ29" s="56"/>
      <c r="RWA29" s="56"/>
      <c r="RWB29" s="56"/>
      <c r="RWC29" s="56"/>
      <c r="RWD29" s="56"/>
      <c r="RWE29" s="56"/>
      <c r="RWF29" s="56"/>
      <c r="RWG29" s="56"/>
      <c r="RWH29" s="56"/>
      <c r="RWI29" s="56"/>
      <c r="RWJ29" s="56"/>
      <c r="RWK29" s="56"/>
      <c r="RWL29" s="56"/>
      <c r="RWM29" s="56"/>
      <c r="RWN29" s="56"/>
      <c r="RWO29" s="56"/>
      <c r="RWP29" s="56"/>
      <c r="RWQ29" s="56"/>
      <c r="RWR29" s="56"/>
      <c r="RWS29" s="56"/>
      <c r="RWT29" s="56"/>
      <c r="RWU29" s="56"/>
      <c r="RWV29" s="56"/>
      <c r="RWW29" s="56"/>
      <c r="RWX29" s="56"/>
      <c r="RWY29" s="56"/>
      <c r="RWZ29" s="56"/>
      <c r="RXA29" s="56"/>
      <c r="RXB29" s="56"/>
      <c r="RXC29" s="56"/>
      <c r="RXD29" s="56"/>
      <c r="RXE29" s="56"/>
      <c r="RXF29" s="56"/>
      <c r="RXG29" s="56"/>
      <c r="RXH29" s="56"/>
      <c r="RXI29" s="56"/>
      <c r="RXJ29" s="56"/>
      <c r="RXK29" s="56"/>
      <c r="RXL29" s="56"/>
      <c r="RXM29" s="56"/>
      <c r="RXN29" s="56"/>
      <c r="RXO29" s="56"/>
      <c r="RXP29" s="56"/>
      <c r="RXQ29" s="56"/>
      <c r="RXR29" s="56"/>
      <c r="RXS29" s="56"/>
      <c r="RXT29" s="56"/>
      <c r="RXU29" s="56"/>
      <c r="RXV29" s="56"/>
      <c r="RXW29" s="56"/>
      <c r="RXX29" s="56"/>
      <c r="RXY29" s="56"/>
      <c r="RXZ29" s="56"/>
      <c r="RYA29" s="56"/>
      <c r="RYB29" s="56"/>
      <c r="RYC29" s="56"/>
      <c r="RYD29" s="56"/>
      <c r="RYE29" s="56"/>
      <c r="RYF29" s="56"/>
      <c r="RYG29" s="56"/>
      <c r="RYH29" s="56"/>
      <c r="RYI29" s="56"/>
      <c r="RYJ29" s="56"/>
      <c r="RYK29" s="56"/>
      <c r="RYL29" s="56"/>
      <c r="RYM29" s="56"/>
      <c r="RYN29" s="56"/>
      <c r="RYO29" s="56"/>
      <c r="RYP29" s="56"/>
      <c r="RYQ29" s="56"/>
      <c r="RYR29" s="56"/>
      <c r="RYS29" s="56"/>
      <c r="RYT29" s="56"/>
      <c r="RYU29" s="56"/>
      <c r="RYV29" s="56"/>
      <c r="RYW29" s="56"/>
      <c r="RYX29" s="56"/>
      <c r="RYY29" s="56"/>
      <c r="RYZ29" s="56"/>
      <c r="RZA29" s="56"/>
      <c r="RZB29" s="56"/>
      <c r="RZC29" s="56"/>
      <c r="RZD29" s="56"/>
      <c r="RZE29" s="56"/>
      <c r="RZF29" s="56"/>
      <c r="RZG29" s="56"/>
      <c r="RZH29" s="56"/>
      <c r="RZI29" s="56"/>
      <c r="RZJ29" s="56"/>
      <c r="RZK29" s="56"/>
      <c r="RZL29" s="56"/>
      <c r="RZM29" s="56"/>
      <c r="RZN29" s="56"/>
      <c r="RZO29" s="56"/>
      <c r="RZP29" s="56"/>
      <c r="RZQ29" s="56"/>
      <c r="RZR29" s="56"/>
      <c r="RZS29" s="56"/>
      <c r="RZT29" s="56"/>
      <c r="RZU29" s="56"/>
      <c r="RZV29" s="56"/>
      <c r="RZW29" s="56"/>
      <c r="RZX29" s="56"/>
      <c r="RZY29" s="56"/>
      <c r="RZZ29" s="56"/>
      <c r="SAA29" s="56"/>
      <c r="SAB29" s="56"/>
      <c r="SAC29" s="56"/>
      <c r="SAD29" s="56"/>
      <c r="SAE29" s="56"/>
      <c r="SAF29" s="56"/>
      <c r="SAG29" s="56"/>
      <c r="SAH29" s="56"/>
      <c r="SAI29" s="56"/>
      <c r="SAJ29" s="56"/>
      <c r="SAK29" s="56"/>
      <c r="SAL29" s="56"/>
      <c r="SAM29" s="56"/>
      <c r="SAN29" s="56"/>
      <c r="SAO29" s="56"/>
      <c r="SAP29" s="56"/>
      <c r="SAQ29" s="56"/>
      <c r="SAR29" s="56"/>
      <c r="SAS29" s="56"/>
      <c r="SAT29" s="56"/>
      <c r="SAU29" s="56"/>
      <c r="SAV29" s="56"/>
      <c r="SAW29" s="56"/>
      <c r="SAX29" s="56"/>
      <c r="SAY29" s="56"/>
      <c r="SAZ29" s="56"/>
      <c r="SBA29" s="56"/>
      <c r="SBB29" s="56"/>
      <c r="SBC29" s="56"/>
      <c r="SBD29" s="56"/>
      <c r="SBE29" s="56"/>
      <c r="SBF29" s="56"/>
      <c r="SBG29" s="56"/>
      <c r="SBH29" s="56"/>
      <c r="SBI29" s="56"/>
      <c r="SBJ29" s="56"/>
      <c r="SBK29" s="56"/>
      <c r="SBL29" s="56"/>
      <c r="SBM29" s="56"/>
      <c r="SBN29" s="56"/>
      <c r="SBO29" s="56"/>
      <c r="SBP29" s="56"/>
      <c r="SBQ29" s="56"/>
      <c r="SBR29" s="56"/>
      <c r="SBS29" s="56"/>
      <c r="SBT29" s="56"/>
      <c r="SBU29" s="56"/>
      <c r="SBV29" s="56"/>
      <c r="SBW29" s="56"/>
      <c r="SBX29" s="56"/>
      <c r="SBY29" s="56"/>
      <c r="SBZ29" s="56"/>
      <c r="SCA29" s="56"/>
      <c r="SCB29" s="56"/>
      <c r="SCC29" s="56"/>
      <c r="SCD29" s="56"/>
      <c r="SCE29" s="56"/>
      <c r="SCF29" s="56"/>
      <c r="SCG29" s="56"/>
      <c r="SCH29" s="56"/>
      <c r="SCI29" s="56"/>
      <c r="SCJ29" s="56"/>
      <c r="SCK29" s="56"/>
      <c r="SCL29" s="56"/>
      <c r="SCM29" s="56"/>
      <c r="SCN29" s="56"/>
      <c r="SCO29" s="56"/>
      <c r="SCP29" s="56"/>
      <c r="SCQ29" s="56"/>
      <c r="SCR29" s="56"/>
      <c r="SCS29" s="56"/>
      <c r="SCT29" s="56"/>
      <c r="SCU29" s="56"/>
      <c r="SCV29" s="56"/>
      <c r="SCW29" s="56"/>
      <c r="SCX29" s="56"/>
      <c r="SCY29" s="56"/>
      <c r="SCZ29" s="56"/>
      <c r="SDA29" s="56"/>
      <c r="SDB29" s="56"/>
      <c r="SDC29" s="56"/>
      <c r="SDD29" s="56"/>
      <c r="SDE29" s="56"/>
      <c r="SDF29" s="56"/>
      <c r="SDG29" s="56"/>
      <c r="SDH29" s="56"/>
      <c r="SDI29" s="56"/>
      <c r="SDJ29" s="56"/>
      <c r="SDK29" s="56"/>
      <c r="SDL29" s="56"/>
      <c r="SDM29" s="56"/>
      <c r="SDN29" s="56"/>
      <c r="SDO29" s="56"/>
      <c r="SDP29" s="56"/>
      <c r="SDQ29" s="56"/>
      <c r="SDR29" s="56"/>
      <c r="SDS29" s="56"/>
      <c r="SDT29" s="56"/>
      <c r="SDU29" s="56"/>
      <c r="SDV29" s="56"/>
      <c r="SDW29" s="56"/>
      <c r="SDX29" s="56"/>
      <c r="SDY29" s="56"/>
      <c r="SDZ29" s="56"/>
      <c r="SEA29" s="56"/>
      <c r="SEB29" s="56"/>
      <c r="SEC29" s="56"/>
      <c r="SED29" s="56"/>
      <c r="SEE29" s="56"/>
      <c r="SEF29" s="56"/>
      <c r="SEG29" s="56"/>
      <c r="SEH29" s="56"/>
      <c r="SEI29" s="56"/>
      <c r="SEJ29" s="56"/>
      <c r="SEK29" s="56"/>
      <c r="SEL29" s="56"/>
      <c r="SEM29" s="56"/>
      <c r="SEN29" s="56"/>
      <c r="SEO29" s="56"/>
      <c r="SEP29" s="56"/>
      <c r="SEQ29" s="56"/>
      <c r="SER29" s="56"/>
      <c r="SES29" s="56"/>
      <c r="SET29" s="56"/>
      <c r="SEU29" s="56"/>
      <c r="SEV29" s="56"/>
      <c r="SEW29" s="56"/>
      <c r="SEX29" s="56"/>
      <c r="SEY29" s="56"/>
      <c r="SEZ29" s="56"/>
      <c r="SFA29" s="56"/>
      <c r="SFB29" s="56"/>
      <c r="SFC29" s="56"/>
      <c r="SFD29" s="56"/>
      <c r="SFE29" s="56"/>
      <c r="SFF29" s="56"/>
      <c r="SFG29" s="56"/>
      <c r="SFH29" s="56"/>
      <c r="SFI29" s="56"/>
      <c r="SFJ29" s="56"/>
      <c r="SFK29" s="56"/>
      <c r="SFL29" s="56"/>
      <c r="SFM29" s="56"/>
      <c r="SFN29" s="56"/>
      <c r="SFO29" s="56"/>
      <c r="SFP29" s="56"/>
      <c r="SFQ29" s="56"/>
      <c r="SFR29" s="56"/>
      <c r="SFS29" s="56"/>
      <c r="SFT29" s="56"/>
      <c r="SFU29" s="56"/>
      <c r="SFV29" s="56"/>
      <c r="SFW29" s="56"/>
      <c r="SFX29" s="56"/>
      <c r="SFY29" s="56"/>
      <c r="SFZ29" s="56"/>
      <c r="SGA29" s="56"/>
      <c r="SGB29" s="56"/>
      <c r="SGC29" s="56"/>
      <c r="SGD29" s="56"/>
      <c r="SGE29" s="56"/>
      <c r="SGF29" s="56"/>
      <c r="SGG29" s="56"/>
      <c r="SGH29" s="56"/>
      <c r="SGI29" s="56"/>
      <c r="SGJ29" s="56"/>
      <c r="SGK29" s="56"/>
      <c r="SGL29" s="56"/>
      <c r="SGM29" s="56"/>
      <c r="SGN29" s="56"/>
      <c r="SGO29" s="56"/>
      <c r="SGP29" s="56"/>
      <c r="SGQ29" s="56"/>
      <c r="SGR29" s="56"/>
      <c r="SGS29" s="56"/>
      <c r="SGT29" s="56"/>
      <c r="SGU29" s="56"/>
      <c r="SGV29" s="56"/>
      <c r="SGW29" s="56"/>
      <c r="SGX29" s="56"/>
      <c r="SGY29" s="56"/>
      <c r="SGZ29" s="56"/>
      <c r="SHA29" s="56"/>
      <c r="SHB29" s="56"/>
      <c r="SHC29" s="56"/>
      <c r="SHD29" s="56"/>
      <c r="SHE29" s="56"/>
      <c r="SHF29" s="56"/>
      <c r="SHG29" s="56"/>
      <c r="SHH29" s="56"/>
      <c r="SHI29" s="56"/>
      <c r="SHJ29" s="56"/>
      <c r="SHK29" s="56"/>
      <c r="SHL29" s="56"/>
      <c r="SHM29" s="56"/>
      <c r="SHN29" s="56"/>
      <c r="SHO29" s="56"/>
      <c r="SHP29" s="56"/>
      <c r="SHQ29" s="56"/>
      <c r="SHR29" s="56"/>
      <c r="SHS29" s="56"/>
      <c r="SHT29" s="56"/>
      <c r="SHU29" s="56"/>
      <c r="SHV29" s="56"/>
      <c r="SHW29" s="56"/>
      <c r="SHX29" s="56"/>
      <c r="SHY29" s="56"/>
      <c r="SHZ29" s="56"/>
      <c r="SIA29" s="56"/>
      <c r="SIB29" s="56"/>
      <c r="SIC29" s="56"/>
      <c r="SID29" s="56"/>
      <c r="SIE29" s="56"/>
      <c r="SIF29" s="56"/>
      <c r="SIG29" s="56"/>
      <c r="SIH29" s="56"/>
      <c r="SII29" s="56"/>
      <c r="SIJ29" s="56"/>
      <c r="SIK29" s="56"/>
      <c r="SIL29" s="56"/>
      <c r="SIM29" s="56"/>
      <c r="SIN29" s="56"/>
      <c r="SIO29" s="56"/>
      <c r="SIP29" s="56"/>
      <c r="SIQ29" s="56"/>
      <c r="SIR29" s="56"/>
      <c r="SIS29" s="56"/>
      <c r="SIT29" s="56"/>
      <c r="SIU29" s="56"/>
      <c r="SIV29" s="56"/>
      <c r="SIW29" s="56"/>
      <c r="SIX29" s="56"/>
      <c r="SIY29" s="56"/>
      <c r="SIZ29" s="56"/>
      <c r="SJA29" s="56"/>
      <c r="SJB29" s="56"/>
      <c r="SJC29" s="56"/>
      <c r="SJD29" s="56"/>
      <c r="SJE29" s="56"/>
      <c r="SJF29" s="56"/>
      <c r="SJG29" s="56"/>
      <c r="SJH29" s="56"/>
      <c r="SJI29" s="56"/>
      <c r="SJJ29" s="56"/>
      <c r="SJK29" s="56"/>
      <c r="SJL29" s="56"/>
      <c r="SJM29" s="56"/>
      <c r="SJN29" s="56"/>
      <c r="SJO29" s="56"/>
      <c r="SJP29" s="56"/>
      <c r="SJQ29" s="56"/>
      <c r="SJR29" s="56"/>
      <c r="SJS29" s="56"/>
      <c r="SJT29" s="56"/>
      <c r="SJU29" s="56"/>
      <c r="SJV29" s="56"/>
      <c r="SJW29" s="56"/>
      <c r="SJX29" s="56"/>
      <c r="SJY29" s="56"/>
      <c r="SJZ29" s="56"/>
      <c r="SKA29" s="56"/>
      <c r="SKB29" s="56"/>
      <c r="SKC29" s="56"/>
      <c r="SKD29" s="56"/>
      <c r="SKE29" s="56"/>
      <c r="SKF29" s="56"/>
      <c r="SKG29" s="56"/>
      <c r="SKH29" s="56"/>
      <c r="SKI29" s="56"/>
      <c r="SKJ29" s="56"/>
      <c r="SKK29" s="56"/>
      <c r="SKL29" s="56"/>
      <c r="SKM29" s="56"/>
      <c r="SKN29" s="56"/>
      <c r="SKO29" s="56"/>
      <c r="SKP29" s="56"/>
      <c r="SKQ29" s="56"/>
      <c r="SKR29" s="56"/>
      <c r="SKS29" s="56"/>
      <c r="SKT29" s="56"/>
      <c r="SKU29" s="56"/>
      <c r="SKV29" s="56"/>
      <c r="SKW29" s="56"/>
      <c r="SKX29" s="56"/>
      <c r="SKY29" s="56"/>
      <c r="SKZ29" s="56"/>
      <c r="SLA29" s="56"/>
      <c r="SLB29" s="56"/>
      <c r="SLC29" s="56"/>
      <c r="SLD29" s="56"/>
      <c r="SLE29" s="56"/>
      <c r="SLF29" s="56"/>
      <c r="SLG29" s="56"/>
      <c r="SLH29" s="56"/>
      <c r="SLI29" s="56"/>
      <c r="SLJ29" s="56"/>
      <c r="SLK29" s="56"/>
      <c r="SLL29" s="56"/>
      <c r="SLM29" s="56"/>
      <c r="SLN29" s="56"/>
      <c r="SLO29" s="56"/>
      <c r="SLP29" s="56"/>
      <c r="SLQ29" s="56"/>
      <c r="SLR29" s="56"/>
      <c r="SLS29" s="56"/>
      <c r="SLT29" s="56"/>
      <c r="SLU29" s="56"/>
      <c r="SLV29" s="56"/>
      <c r="SLW29" s="56"/>
      <c r="SLX29" s="56"/>
      <c r="SLY29" s="56"/>
      <c r="SLZ29" s="56"/>
      <c r="SMA29" s="56"/>
      <c r="SMB29" s="56"/>
      <c r="SMC29" s="56"/>
      <c r="SMD29" s="56"/>
      <c r="SME29" s="56"/>
      <c r="SMF29" s="56"/>
      <c r="SMG29" s="56"/>
      <c r="SMH29" s="56"/>
      <c r="SMI29" s="56"/>
      <c r="SMJ29" s="56"/>
      <c r="SMK29" s="56"/>
      <c r="SML29" s="56"/>
      <c r="SMM29" s="56"/>
      <c r="SMN29" s="56"/>
      <c r="SMO29" s="56"/>
      <c r="SMP29" s="56"/>
      <c r="SMQ29" s="56"/>
      <c r="SMR29" s="56"/>
      <c r="SMS29" s="56"/>
      <c r="SMT29" s="56"/>
      <c r="SMU29" s="56"/>
      <c r="SMV29" s="56"/>
      <c r="SMW29" s="56"/>
      <c r="SMX29" s="56"/>
      <c r="SMY29" s="56"/>
      <c r="SMZ29" s="56"/>
      <c r="SNA29" s="56"/>
      <c r="SNB29" s="56"/>
      <c r="SNC29" s="56"/>
      <c r="SND29" s="56"/>
      <c r="SNE29" s="56"/>
      <c r="SNF29" s="56"/>
      <c r="SNG29" s="56"/>
      <c r="SNH29" s="56"/>
      <c r="SNI29" s="56"/>
      <c r="SNJ29" s="56"/>
      <c r="SNK29" s="56"/>
      <c r="SNL29" s="56"/>
      <c r="SNM29" s="56"/>
      <c r="SNN29" s="56"/>
      <c r="SNO29" s="56"/>
      <c r="SNP29" s="56"/>
      <c r="SNQ29" s="56"/>
      <c r="SNR29" s="56"/>
      <c r="SNS29" s="56"/>
      <c r="SNT29" s="56"/>
      <c r="SNU29" s="56"/>
      <c r="SNV29" s="56"/>
      <c r="SNW29" s="56"/>
      <c r="SNX29" s="56"/>
      <c r="SNY29" s="56"/>
      <c r="SNZ29" s="56"/>
      <c r="SOA29" s="56"/>
      <c r="SOB29" s="56"/>
      <c r="SOC29" s="56"/>
      <c r="SOD29" s="56"/>
      <c r="SOE29" s="56"/>
      <c r="SOF29" s="56"/>
      <c r="SOG29" s="56"/>
      <c r="SOH29" s="56"/>
      <c r="SOI29" s="56"/>
      <c r="SOJ29" s="56"/>
      <c r="SOK29" s="56"/>
      <c r="SOL29" s="56"/>
      <c r="SOM29" s="56"/>
      <c r="SON29" s="56"/>
      <c r="SOO29" s="56"/>
      <c r="SOP29" s="56"/>
      <c r="SOQ29" s="56"/>
      <c r="SOR29" s="56"/>
      <c r="SOS29" s="56"/>
      <c r="SOT29" s="56"/>
      <c r="SOU29" s="56"/>
      <c r="SOV29" s="56"/>
      <c r="SOW29" s="56"/>
      <c r="SOX29" s="56"/>
      <c r="SOY29" s="56"/>
      <c r="SOZ29" s="56"/>
      <c r="SPA29" s="56"/>
      <c r="SPB29" s="56"/>
      <c r="SPC29" s="56"/>
      <c r="SPD29" s="56"/>
      <c r="SPE29" s="56"/>
      <c r="SPF29" s="56"/>
      <c r="SPG29" s="56"/>
      <c r="SPH29" s="56"/>
      <c r="SPI29" s="56"/>
      <c r="SPJ29" s="56"/>
      <c r="SPK29" s="56"/>
      <c r="SPL29" s="56"/>
      <c r="SPM29" s="56"/>
      <c r="SPN29" s="56"/>
      <c r="SPO29" s="56"/>
      <c r="SPP29" s="56"/>
      <c r="SPQ29" s="56"/>
      <c r="SPR29" s="56"/>
      <c r="SPS29" s="56"/>
      <c r="SPT29" s="56"/>
      <c r="SPU29" s="56"/>
      <c r="SPV29" s="56"/>
      <c r="SPW29" s="56"/>
      <c r="SPX29" s="56"/>
      <c r="SPY29" s="56"/>
      <c r="SPZ29" s="56"/>
      <c r="SQA29" s="56"/>
      <c r="SQB29" s="56"/>
      <c r="SQC29" s="56"/>
      <c r="SQD29" s="56"/>
      <c r="SQE29" s="56"/>
      <c r="SQF29" s="56"/>
      <c r="SQG29" s="56"/>
      <c r="SQH29" s="56"/>
      <c r="SQI29" s="56"/>
      <c r="SQJ29" s="56"/>
      <c r="SQK29" s="56"/>
      <c r="SQL29" s="56"/>
      <c r="SQM29" s="56"/>
      <c r="SQN29" s="56"/>
      <c r="SQO29" s="56"/>
      <c r="SQP29" s="56"/>
      <c r="SQQ29" s="56"/>
      <c r="SQR29" s="56"/>
      <c r="SQS29" s="56"/>
      <c r="SQT29" s="56"/>
      <c r="SQU29" s="56"/>
      <c r="SQV29" s="56"/>
      <c r="SQW29" s="56"/>
      <c r="SQX29" s="56"/>
      <c r="SQY29" s="56"/>
      <c r="SQZ29" s="56"/>
      <c r="SRA29" s="56"/>
      <c r="SRB29" s="56"/>
      <c r="SRC29" s="56"/>
      <c r="SRD29" s="56"/>
      <c r="SRE29" s="56"/>
      <c r="SRF29" s="56"/>
      <c r="SRG29" s="56"/>
      <c r="SRH29" s="56"/>
      <c r="SRI29" s="56"/>
      <c r="SRJ29" s="56"/>
      <c r="SRK29" s="56"/>
      <c r="SRL29" s="56"/>
      <c r="SRM29" s="56"/>
      <c r="SRN29" s="56"/>
      <c r="SRO29" s="56"/>
      <c r="SRP29" s="56"/>
      <c r="SRQ29" s="56"/>
      <c r="SRR29" s="56"/>
      <c r="SRS29" s="56"/>
      <c r="SRT29" s="56"/>
      <c r="SRU29" s="56"/>
      <c r="SRV29" s="56"/>
      <c r="SRW29" s="56"/>
      <c r="SRX29" s="56"/>
      <c r="SRY29" s="56"/>
      <c r="SRZ29" s="56"/>
      <c r="SSA29" s="56"/>
      <c r="SSB29" s="56"/>
      <c r="SSC29" s="56"/>
      <c r="SSD29" s="56"/>
      <c r="SSE29" s="56"/>
      <c r="SSF29" s="56"/>
      <c r="SSG29" s="56"/>
      <c r="SSH29" s="56"/>
      <c r="SSI29" s="56"/>
      <c r="SSJ29" s="56"/>
      <c r="SSK29" s="56"/>
      <c r="SSL29" s="56"/>
      <c r="SSM29" s="56"/>
      <c r="SSN29" s="56"/>
      <c r="SSO29" s="56"/>
      <c r="SSP29" s="56"/>
      <c r="SSQ29" s="56"/>
      <c r="SSR29" s="56"/>
      <c r="SSS29" s="56"/>
      <c r="SST29" s="56"/>
      <c r="SSU29" s="56"/>
      <c r="SSV29" s="56"/>
      <c r="SSW29" s="56"/>
      <c r="SSX29" s="56"/>
      <c r="SSY29" s="56"/>
      <c r="SSZ29" s="56"/>
      <c r="STA29" s="56"/>
      <c r="STB29" s="56"/>
      <c r="STC29" s="56"/>
      <c r="STD29" s="56"/>
      <c r="STE29" s="56"/>
      <c r="STF29" s="56"/>
      <c r="STG29" s="56"/>
      <c r="STH29" s="56"/>
      <c r="STI29" s="56"/>
      <c r="STJ29" s="56"/>
      <c r="STK29" s="56"/>
      <c r="STL29" s="56"/>
      <c r="STM29" s="56"/>
      <c r="STN29" s="56"/>
      <c r="STO29" s="56"/>
      <c r="STP29" s="56"/>
      <c r="STQ29" s="56"/>
      <c r="STR29" s="56"/>
      <c r="STS29" s="56"/>
      <c r="STT29" s="56"/>
      <c r="STU29" s="56"/>
      <c r="STV29" s="56"/>
      <c r="STW29" s="56"/>
      <c r="STX29" s="56"/>
      <c r="STY29" s="56"/>
      <c r="STZ29" s="56"/>
      <c r="SUA29" s="56"/>
      <c r="SUB29" s="56"/>
      <c r="SUC29" s="56"/>
      <c r="SUD29" s="56"/>
      <c r="SUE29" s="56"/>
      <c r="SUF29" s="56"/>
      <c r="SUG29" s="56"/>
      <c r="SUH29" s="56"/>
      <c r="SUI29" s="56"/>
      <c r="SUJ29" s="56"/>
      <c r="SUK29" s="56"/>
      <c r="SUL29" s="56"/>
      <c r="SUM29" s="56"/>
      <c r="SUN29" s="56"/>
      <c r="SUO29" s="56"/>
      <c r="SUP29" s="56"/>
      <c r="SUQ29" s="56"/>
      <c r="SUR29" s="56"/>
      <c r="SUS29" s="56"/>
      <c r="SUT29" s="56"/>
      <c r="SUU29" s="56"/>
      <c r="SUV29" s="56"/>
      <c r="SUW29" s="56"/>
      <c r="SUX29" s="56"/>
      <c r="SUY29" s="56"/>
      <c r="SUZ29" s="56"/>
      <c r="SVA29" s="56"/>
      <c r="SVB29" s="56"/>
      <c r="SVC29" s="56"/>
      <c r="SVD29" s="56"/>
      <c r="SVE29" s="56"/>
      <c r="SVF29" s="56"/>
      <c r="SVG29" s="56"/>
      <c r="SVH29" s="56"/>
      <c r="SVI29" s="56"/>
      <c r="SVJ29" s="56"/>
      <c r="SVK29" s="56"/>
      <c r="SVL29" s="56"/>
      <c r="SVM29" s="56"/>
      <c r="SVN29" s="56"/>
      <c r="SVO29" s="56"/>
      <c r="SVP29" s="56"/>
      <c r="SVQ29" s="56"/>
      <c r="SVR29" s="56"/>
      <c r="SVS29" s="56"/>
      <c r="SVT29" s="56"/>
      <c r="SVU29" s="56"/>
      <c r="SVV29" s="56"/>
      <c r="SVW29" s="56"/>
      <c r="SVX29" s="56"/>
      <c r="SVY29" s="56"/>
      <c r="SVZ29" s="56"/>
      <c r="SWA29" s="56"/>
      <c r="SWB29" s="56"/>
      <c r="SWC29" s="56"/>
      <c r="SWD29" s="56"/>
      <c r="SWE29" s="56"/>
      <c r="SWF29" s="56"/>
      <c r="SWG29" s="56"/>
      <c r="SWH29" s="56"/>
      <c r="SWI29" s="56"/>
      <c r="SWJ29" s="56"/>
      <c r="SWK29" s="56"/>
      <c r="SWL29" s="56"/>
      <c r="SWM29" s="56"/>
      <c r="SWN29" s="56"/>
      <c r="SWO29" s="56"/>
      <c r="SWP29" s="56"/>
      <c r="SWQ29" s="56"/>
      <c r="SWR29" s="56"/>
      <c r="SWS29" s="56"/>
      <c r="SWT29" s="56"/>
      <c r="SWU29" s="56"/>
      <c r="SWV29" s="56"/>
      <c r="SWW29" s="56"/>
      <c r="SWX29" s="56"/>
      <c r="SWY29" s="56"/>
      <c r="SWZ29" s="56"/>
      <c r="SXA29" s="56"/>
      <c r="SXB29" s="56"/>
      <c r="SXC29" s="56"/>
      <c r="SXD29" s="56"/>
      <c r="SXE29" s="56"/>
      <c r="SXF29" s="56"/>
      <c r="SXG29" s="56"/>
      <c r="SXH29" s="56"/>
      <c r="SXI29" s="56"/>
      <c r="SXJ29" s="56"/>
      <c r="SXK29" s="56"/>
      <c r="SXL29" s="56"/>
      <c r="SXM29" s="56"/>
      <c r="SXN29" s="56"/>
      <c r="SXO29" s="56"/>
      <c r="SXP29" s="56"/>
      <c r="SXQ29" s="56"/>
      <c r="SXR29" s="56"/>
      <c r="SXS29" s="56"/>
      <c r="SXT29" s="56"/>
      <c r="SXU29" s="56"/>
      <c r="SXV29" s="56"/>
      <c r="SXW29" s="56"/>
      <c r="SXX29" s="56"/>
      <c r="SXY29" s="56"/>
      <c r="SXZ29" s="56"/>
      <c r="SYA29" s="56"/>
      <c r="SYB29" s="56"/>
      <c r="SYC29" s="56"/>
      <c r="SYD29" s="56"/>
      <c r="SYE29" s="56"/>
      <c r="SYF29" s="56"/>
      <c r="SYG29" s="56"/>
      <c r="SYH29" s="56"/>
      <c r="SYI29" s="56"/>
      <c r="SYJ29" s="56"/>
      <c r="SYK29" s="56"/>
      <c r="SYL29" s="56"/>
      <c r="SYM29" s="56"/>
      <c r="SYN29" s="56"/>
      <c r="SYO29" s="56"/>
      <c r="SYP29" s="56"/>
      <c r="SYQ29" s="56"/>
      <c r="SYR29" s="56"/>
      <c r="SYS29" s="56"/>
      <c r="SYT29" s="56"/>
      <c r="SYU29" s="56"/>
      <c r="SYV29" s="56"/>
      <c r="SYW29" s="56"/>
      <c r="SYX29" s="56"/>
      <c r="SYY29" s="56"/>
      <c r="SYZ29" s="56"/>
      <c r="SZA29" s="56"/>
      <c r="SZB29" s="56"/>
      <c r="SZC29" s="56"/>
      <c r="SZD29" s="56"/>
      <c r="SZE29" s="56"/>
      <c r="SZF29" s="56"/>
      <c r="SZG29" s="56"/>
      <c r="SZH29" s="56"/>
      <c r="SZI29" s="56"/>
      <c r="SZJ29" s="56"/>
      <c r="SZK29" s="56"/>
      <c r="SZL29" s="56"/>
      <c r="SZM29" s="56"/>
      <c r="SZN29" s="56"/>
      <c r="SZO29" s="56"/>
      <c r="SZP29" s="56"/>
      <c r="SZQ29" s="56"/>
      <c r="SZR29" s="56"/>
      <c r="SZS29" s="56"/>
      <c r="SZT29" s="56"/>
      <c r="SZU29" s="56"/>
      <c r="SZV29" s="56"/>
      <c r="SZW29" s="56"/>
      <c r="SZX29" s="56"/>
      <c r="SZY29" s="56"/>
      <c r="SZZ29" s="56"/>
      <c r="TAA29" s="56"/>
      <c r="TAB29" s="56"/>
      <c r="TAC29" s="56"/>
      <c r="TAD29" s="56"/>
      <c r="TAE29" s="56"/>
      <c r="TAF29" s="56"/>
      <c r="TAG29" s="56"/>
      <c r="TAH29" s="56"/>
      <c r="TAI29" s="56"/>
      <c r="TAJ29" s="56"/>
      <c r="TAK29" s="56"/>
      <c r="TAL29" s="56"/>
      <c r="TAM29" s="56"/>
      <c r="TAN29" s="56"/>
      <c r="TAO29" s="56"/>
      <c r="TAP29" s="56"/>
      <c r="TAQ29" s="56"/>
      <c r="TAR29" s="56"/>
      <c r="TAS29" s="56"/>
      <c r="TAT29" s="56"/>
      <c r="TAU29" s="56"/>
      <c r="TAV29" s="56"/>
      <c r="TAW29" s="56"/>
      <c r="TAX29" s="56"/>
      <c r="TAY29" s="56"/>
      <c r="TAZ29" s="56"/>
      <c r="TBA29" s="56"/>
      <c r="TBB29" s="56"/>
      <c r="TBC29" s="56"/>
      <c r="TBD29" s="56"/>
      <c r="TBE29" s="56"/>
      <c r="TBF29" s="56"/>
      <c r="TBG29" s="56"/>
      <c r="TBH29" s="56"/>
      <c r="TBI29" s="56"/>
      <c r="TBJ29" s="56"/>
      <c r="TBK29" s="56"/>
      <c r="TBL29" s="56"/>
      <c r="TBM29" s="56"/>
      <c r="TBN29" s="56"/>
      <c r="TBO29" s="56"/>
      <c r="TBP29" s="56"/>
      <c r="TBQ29" s="56"/>
      <c r="TBR29" s="56"/>
      <c r="TBS29" s="56"/>
      <c r="TBT29" s="56"/>
      <c r="TBU29" s="56"/>
      <c r="TBV29" s="56"/>
      <c r="TBW29" s="56"/>
      <c r="TBX29" s="56"/>
      <c r="TBY29" s="56"/>
      <c r="TBZ29" s="56"/>
      <c r="TCA29" s="56"/>
      <c r="TCB29" s="56"/>
      <c r="TCC29" s="56"/>
      <c r="TCD29" s="56"/>
      <c r="TCE29" s="56"/>
      <c r="TCF29" s="56"/>
      <c r="TCG29" s="56"/>
      <c r="TCH29" s="56"/>
      <c r="TCI29" s="56"/>
      <c r="TCJ29" s="56"/>
      <c r="TCK29" s="56"/>
      <c r="TCL29" s="56"/>
      <c r="TCM29" s="56"/>
      <c r="TCN29" s="56"/>
      <c r="TCO29" s="56"/>
      <c r="TCP29" s="56"/>
      <c r="TCQ29" s="56"/>
      <c r="TCR29" s="56"/>
      <c r="TCS29" s="56"/>
      <c r="TCT29" s="56"/>
      <c r="TCU29" s="56"/>
      <c r="TCV29" s="56"/>
      <c r="TCW29" s="56"/>
      <c r="TCX29" s="56"/>
      <c r="TCY29" s="56"/>
      <c r="TCZ29" s="56"/>
      <c r="TDA29" s="56"/>
      <c r="TDB29" s="56"/>
      <c r="TDC29" s="56"/>
      <c r="TDD29" s="56"/>
      <c r="TDE29" s="56"/>
      <c r="TDF29" s="56"/>
      <c r="TDG29" s="56"/>
      <c r="TDH29" s="56"/>
      <c r="TDI29" s="56"/>
      <c r="TDJ29" s="56"/>
      <c r="TDK29" s="56"/>
      <c r="TDL29" s="56"/>
      <c r="TDM29" s="56"/>
      <c r="TDN29" s="56"/>
      <c r="TDO29" s="56"/>
      <c r="TDP29" s="56"/>
      <c r="TDQ29" s="56"/>
      <c r="TDR29" s="56"/>
      <c r="TDS29" s="56"/>
      <c r="TDT29" s="56"/>
      <c r="TDU29" s="56"/>
      <c r="TDV29" s="56"/>
      <c r="TDW29" s="56"/>
      <c r="TDX29" s="56"/>
      <c r="TDY29" s="56"/>
      <c r="TDZ29" s="56"/>
      <c r="TEA29" s="56"/>
      <c r="TEB29" s="56"/>
      <c r="TEC29" s="56"/>
      <c r="TED29" s="56"/>
      <c r="TEE29" s="56"/>
      <c r="TEF29" s="56"/>
      <c r="TEG29" s="56"/>
      <c r="TEH29" s="56"/>
      <c r="TEI29" s="56"/>
      <c r="TEJ29" s="56"/>
      <c r="TEK29" s="56"/>
      <c r="TEL29" s="56"/>
      <c r="TEM29" s="56"/>
      <c r="TEN29" s="56"/>
      <c r="TEO29" s="56"/>
      <c r="TEP29" s="56"/>
      <c r="TEQ29" s="56"/>
      <c r="TER29" s="56"/>
      <c r="TES29" s="56"/>
      <c r="TET29" s="56"/>
      <c r="TEU29" s="56"/>
      <c r="TEV29" s="56"/>
      <c r="TEW29" s="56"/>
      <c r="TEX29" s="56"/>
      <c r="TEY29" s="56"/>
      <c r="TEZ29" s="56"/>
      <c r="TFA29" s="56"/>
      <c r="TFB29" s="56"/>
      <c r="TFC29" s="56"/>
      <c r="TFD29" s="56"/>
      <c r="TFE29" s="56"/>
      <c r="TFF29" s="56"/>
      <c r="TFG29" s="56"/>
      <c r="TFH29" s="56"/>
      <c r="TFI29" s="56"/>
      <c r="TFJ29" s="56"/>
      <c r="TFK29" s="56"/>
      <c r="TFL29" s="56"/>
      <c r="TFM29" s="56"/>
      <c r="TFN29" s="56"/>
      <c r="TFO29" s="56"/>
      <c r="TFP29" s="56"/>
      <c r="TFQ29" s="56"/>
      <c r="TFR29" s="56"/>
      <c r="TFS29" s="56"/>
      <c r="TFT29" s="56"/>
      <c r="TFU29" s="56"/>
      <c r="TFV29" s="56"/>
      <c r="TFW29" s="56"/>
      <c r="TFX29" s="56"/>
      <c r="TFY29" s="56"/>
      <c r="TFZ29" s="56"/>
      <c r="TGA29" s="56"/>
      <c r="TGB29" s="56"/>
      <c r="TGC29" s="56"/>
      <c r="TGD29" s="56"/>
      <c r="TGE29" s="56"/>
      <c r="TGF29" s="56"/>
      <c r="TGG29" s="56"/>
      <c r="TGH29" s="56"/>
      <c r="TGI29" s="56"/>
      <c r="TGJ29" s="56"/>
      <c r="TGK29" s="56"/>
      <c r="TGL29" s="56"/>
      <c r="TGM29" s="56"/>
      <c r="TGN29" s="56"/>
      <c r="TGO29" s="56"/>
      <c r="TGP29" s="56"/>
      <c r="TGQ29" s="56"/>
      <c r="TGR29" s="56"/>
      <c r="TGS29" s="56"/>
      <c r="TGT29" s="56"/>
      <c r="TGU29" s="56"/>
      <c r="TGV29" s="56"/>
      <c r="TGW29" s="56"/>
      <c r="TGX29" s="56"/>
      <c r="TGY29" s="56"/>
      <c r="TGZ29" s="56"/>
      <c r="THA29" s="56"/>
      <c r="THB29" s="56"/>
      <c r="THC29" s="56"/>
      <c r="THD29" s="56"/>
      <c r="THE29" s="56"/>
      <c r="THF29" s="56"/>
      <c r="THG29" s="56"/>
      <c r="THH29" s="56"/>
      <c r="THI29" s="56"/>
      <c r="THJ29" s="56"/>
      <c r="THK29" s="56"/>
      <c r="THL29" s="56"/>
      <c r="THM29" s="56"/>
      <c r="THN29" s="56"/>
      <c r="THO29" s="56"/>
      <c r="THP29" s="56"/>
      <c r="THQ29" s="56"/>
      <c r="THR29" s="56"/>
      <c r="THS29" s="56"/>
      <c r="THT29" s="56"/>
      <c r="THU29" s="56"/>
      <c r="THV29" s="56"/>
      <c r="THW29" s="56"/>
      <c r="THX29" s="56"/>
      <c r="THY29" s="56"/>
      <c r="THZ29" s="56"/>
      <c r="TIA29" s="56"/>
      <c r="TIB29" s="56"/>
      <c r="TIC29" s="56"/>
      <c r="TID29" s="56"/>
      <c r="TIE29" s="56"/>
      <c r="TIF29" s="56"/>
      <c r="TIG29" s="56"/>
      <c r="TIH29" s="56"/>
      <c r="TII29" s="56"/>
      <c r="TIJ29" s="56"/>
      <c r="TIK29" s="56"/>
      <c r="TIL29" s="56"/>
      <c r="TIM29" s="56"/>
      <c r="TIN29" s="56"/>
      <c r="TIO29" s="56"/>
      <c r="TIP29" s="56"/>
      <c r="TIQ29" s="56"/>
      <c r="TIR29" s="56"/>
      <c r="TIS29" s="56"/>
      <c r="TIT29" s="56"/>
      <c r="TIU29" s="56"/>
      <c r="TIV29" s="56"/>
      <c r="TIW29" s="56"/>
      <c r="TIX29" s="56"/>
      <c r="TIY29" s="56"/>
      <c r="TIZ29" s="56"/>
      <c r="TJA29" s="56"/>
      <c r="TJB29" s="56"/>
      <c r="TJC29" s="56"/>
      <c r="TJD29" s="56"/>
      <c r="TJE29" s="56"/>
      <c r="TJF29" s="56"/>
      <c r="TJG29" s="56"/>
      <c r="TJH29" s="56"/>
      <c r="TJI29" s="56"/>
      <c r="TJJ29" s="56"/>
      <c r="TJK29" s="56"/>
      <c r="TJL29" s="56"/>
      <c r="TJM29" s="56"/>
      <c r="TJN29" s="56"/>
      <c r="TJO29" s="56"/>
      <c r="TJP29" s="56"/>
      <c r="TJQ29" s="56"/>
      <c r="TJR29" s="56"/>
      <c r="TJS29" s="56"/>
      <c r="TJT29" s="56"/>
      <c r="TJU29" s="56"/>
      <c r="TJV29" s="56"/>
      <c r="TJW29" s="56"/>
      <c r="TJX29" s="56"/>
      <c r="TJY29" s="56"/>
      <c r="TJZ29" s="56"/>
      <c r="TKA29" s="56"/>
      <c r="TKB29" s="56"/>
      <c r="TKC29" s="56"/>
      <c r="TKD29" s="56"/>
      <c r="TKE29" s="56"/>
      <c r="TKF29" s="56"/>
      <c r="TKG29" s="56"/>
      <c r="TKH29" s="56"/>
      <c r="TKI29" s="56"/>
      <c r="TKJ29" s="56"/>
      <c r="TKK29" s="56"/>
      <c r="TKL29" s="56"/>
      <c r="TKM29" s="56"/>
      <c r="TKN29" s="56"/>
      <c r="TKO29" s="56"/>
      <c r="TKP29" s="56"/>
      <c r="TKQ29" s="56"/>
      <c r="TKR29" s="56"/>
      <c r="TKS29" s="56"/>
      <c r="TKT29" s="56"/>
      <c r="TKU29" s="56"/>
      <c r="TKV29" s="56"/>
      <c r="TKW29" s="56"/>
      <c r="TKX29" s="56"/>
      <c r="TKY29" s="56"/>
      <c r="TKZ29" s="56"/>
      <c r="TLA29" s="56"/>
      <c r="TLB29" s="56"/>
      <c r="TLC29" s="56"/>
      <c r="TLD29" s="56"/>
      <c r="TLE29" s="56"/>
      <c r="TLF29" s="56"/>
      <c r="TLG29" s="56"/>
      <c r="TLH29" s="56"/>
      <c r="TLI29" s="56"/>
      <c r="TLJ29" s="56"/>
      <c r="TLK29" s="56"/>
      <c r="TLL29" s="56"/>
      <c r="TLM29" s="56"/>
      <c r="TLN29" s="56"/>
      <c r="TLO29" s="56"/>
      <c r="TLP29" s="56"/>
      <c r="TLQ29" s="56"/>
      <c r="TLR29" s="56"/>
      <c r="TLS29" s="56"/>
      <c r="TLT29" s="56"/>
      <c r="TLU29" s="56"/>
      <c r="TLV29" s="56"/>
      <c r="TLW29" s="56"/>
      <c r="TLX29" s="56"/>
      <c r="TLY29" s="56"/>
      <c r="TLZ29" s="56"/>
      <c r="TMA29" s="56"/>
      <c r="TMB29" s="56"/>
      <c r="TMC29" s="56"/>
      <c r="TMD29" s="56"/>
      <c r="TME29" s="56"/>
      <c r="TMF29" s="56"/>
      <c r="TMG29" s="56"/>
      <c r="TMH29" s="56"/>
      <c r="TMI29" s="56"/>
      <c r="TMJ29" s="56"/>
      <c r="TMK29" s="56"/>
      <c r="TML29" s="56"/>
      <c r="TMM29" s="56"/>
      <c r="TMN29" s="56"/>
      <c r="TMO29" s="56"/>
      <c r="TMP29" s="56"/>
      <c r="TMQ29" s="56"/>
      <c r="TMR29" s="56"/>
      <c r="TMS29" s="56"/>
      <c r="TMT29" s="56"/>
      <c r="TMU29" s="56"/>
      <c r="TMV29" s="56"/>
      <c r="TMW29" s="56"/>
      <c r="TMX29" s="56"/>
      <c r="TMY29" s="56"/>
      <c r="TMZ29" s="56"/>
      <c r="TNA29" s="56"/>
      <c r="TNB29" s="56"/>
      <c r="TNC29" s="56"/>
      <c r="TND29" s="56"/>
      <c r="TNE29" s="56"/>
      <c r="TNF29" s="56"/>
      <c r="TNG29" s="56"/>
      <c r="TNH29" s="56"/>
      <c r="TNI29" s="56"/>
      <c r="TNJ29" s="56"/>
      <c r="TNK29" s="56"/>
      <c r="TNL29" s="56"/>
      <c r="TNM29" s="56"/>
      <c r="TNN29" s="56"/>
      <c r="TNO29" s="56"/>
      <c r="TNP29" s="56"/>
      <c r="TNQ29" s="56"/>
      <c r="TNR29" s="56"/>
      <c r="TNS29" s="56"/>
      <c r="TNT29" s="56"/>
      <c r="TNU29" s="56"/>
      <c r="TNV29" s="56"/>
      <c r="TNW29" s="56"/>
      <c r="TNX29" s="56"/>
      <c r="TNY29" s="56"/>
      <c r="TNZ29" s="56"/>
      <c r="TOA29" s="56"/>
      <c r="TOB29" s="56"/>
      <c r="TOC29" s="56"/>
      <c r="TOD29" s="56"/>
      <c r="TOE29" s="56"/>
      <c r="TOF29" s="56"/>
      <c r="TOG29" s="56"/>
      <c r="TOH29" s="56"/>
      <c r="TOI29" s="56"/>
      <c r="TOJ29" s="56"/>
      <c r="TOK29" s="56"/>
      <c r="TOL29" s="56"/>
      <c r="TOM29" s="56"/>
      <c r="TON29" s="56"/>
      <c r="TOO29" s="56"/>
      <c r="TOP29" s="56"/>
      <c r="TOQ29" s="56"/>
      <c r="TOR29" s="56"/>
      <c r="TOS29" s="56"/>
      <c r="TOT29" s="56"/>
      <c r="TOU29" s="56"/>
      <c r="TOV29" s="56"/>
      <c r="TOW29" s="56"/>
      <c r="TOX29" s="56"/>
      <c r="TOY29" s="56"/>
      <c r="TOZ29" s="56"/>
      <c r="TPA29" s="56"/>
      <c r="TPB29" s="56"/>
      <c r="TPC29" s="56"/>
      <c r="TPD29" s="56"/>
      <c r="TPE29" s="56"/>
      <c r="TPF29" s="56"/>
      <c r="TPG29" s="56"/>
      <c r="TPH29" s="56"/>
      <c r="TPI29" s="56"/>
      <c r="TPJ29" s="56"/>
      <c r="TPK29" s="56"/>
      <c r="TPL29" s="56"/>
      <c r="TPM29" s="56"/>
      <c r="TPN29" s="56"/>
      <c r="TPO29" s="56"/>
      <c r="TPP29" s="56"/>
      <c r="TPQ29" s="56"/>
      <c r="TPR29" s="56"/>
      <c r="TPS29" s="56"/>
      <c r="TPT29" s="56"/>
      <c r="TPU29" s="56"/>
      <c r="TPV29" s="56"/>
      <c r="TPW29" s="56"/>
      <c r="TPX29" s="56"/>
      <c r="TPY29" s="56"/>
      <c r="TPZ29" s="56"/>
      <c r="TQA29" s="56"/>
      <c r="TQB29" s="56"/>
      <c r="TQC29" s="56"/>
      <c r="TQD29" s="56"/>
      <c r="TQE29" s="56"/>
      <c r="TQF29" s="56"/>
      <c r="TQG29" s="56"/>
      <c r="TQH29" s="56"/>
      <c r="TQI29" s="56"/>
      <c r="TQJ29" s="56"/>
      <c r="TQK29" s="56"/>
      <c r="TQL29" s="56"/>
      <c r="TQM29" s="56"/>
      <c r="TQN29" s="56"/>
      <c r="TQO29" s="56"/>
      <c r="TQP29" s="56"/>
      <c r="TQQ29" s="56"/>
      <c r="TQR29" s="56"/>
      <c r="TQS29" s="56"/>
      <c r="TQT29" s="56"/>
      <c r="TQU29" s="56"/>
      <c r="TQV29" s="56"/>
      <c r="TQW29" s="56"/>
      <c r="TQX29" s="56"/>
      <c r="TQY29" s="56"/>
      <c r="TQZ29" s="56"/>
      <c r="TRA29" s="56"/>
      <c r="TRB29" s="56"/>
      <c r="TRC29" s="56"/>
      <c r="TRD29" s="56"/>
      <c r="TRE29" s="56"/>
      <c r="TRF29" s="56"/>
      <c r="TRG29" s="56"/>
      <c r="TRH29" s="56"/>
      <c r="TRI29" s="56"/>
      <c r="TRJ29" s="56"/>
      <c r="TRK29" s="56"/>
      <c r="TRL29" s="56"/>
      <c r="TRM29" s="56"/>
      <c r="TRN29" s="56"/>
      <c r="TRO29" s="56"/>
      <c r="TRP29" s="56"/>
      <c r="TRQ29" s="56"/>
      <c r="TRR29" s="56"/>
      <c r="TRS29" s="56"/>
      <c r="TRT29" s="56"/>
      <c r="TRU29" s="56"/>
      <c r="TRV29" s="56"/>
      <c r="TRW29" s="56"/>
      <c r="TRX29" s="56"/>
      <c r="TRY29" s="56"/>
      <c r="TRZ29" s="56"/>
      <c r="TSA29" s="56"/>
      <c r="TSB29" s="56"/>
      <c r="TSC29" s="56"/>
      <c r="TSD29" s="56"/>
      <c r="TSE29" s="56"/>
      <c r="TSF29" s="56"/>
      <c r="TSG29" s="56"/>
      <c r="TSH29" s="56"/>
      <c r="TSI29" s="56"/>
      <c r="TSJ29" s="56"/>
      <c r="TSK29" s="56"/>
      <c r="TSL29" s="56"/>
      <c r="TSM29" s="56"/>
      <c r="TSN29" s="56"/>
      <c r="TSO29" s="56"/>
      <c r="TSP29" s="56"/>
      <c r="TSQ29" s="56"/>
      <c r="TSR29" s="56"/>
      <c r="TSS29" s="56"/>
      <c r="TST29" s="56"/>
      <c r="TSU29" s="56"/>
      <c r="TSV29" s="56"/>
      <c r="TSW29" s="56"/>
      <c r="TSX29" s="56"/>
      <c r="TSY29" s="56"/>
      <c r="TSZ29" s="56"/>
      <c r="TTA29" s="56"/>
      <c r="TTB29" s="56"/>
      <c r="TTC29" s="56"/>
      <c r="TTD29" s="56"/>
      <c r="TTE29" s="56"/>
      <c r="TTF29" s="56"/>
      <c r="TTG29" s="56"/>
      <c r="TTH29" s="56"/>
      <c r="TTI29" s="56"/>
      <c r="TTJ29" s="56"/>
      <c r="TTK29" s="56"/>
      <c r="TTL29" s="56"/>
      <c r="TTM29" s="56"/>
      <c r="TTN29" s="56"/>
      <c r="TTO29" s="56"/>
      <c r="TTP29" s="56"/>
      <c r="TTQ29" s="56"/>
      <c r="TTR29" s="56"/>
      <c r="TTS29" s="56"/>
      <c r="TTT29" s="56"/>
      <c r="TTU29" s="56"/>
      <c r="TTV29" s="56"/>
      <c r="TTW29" s="56"/>
      <c r="TTX29" s="56"/>
      <c r="TTY29" s="56"/>
      <c r="TTZ29" s="56"/>
      <c r="TUA29" s="56"/>
      <c r="TUB29" s="56"/>
      <c r="TUC29" s="56"/>
      <c r="TUD29" s="56"/>
      <c r="TUE29" s="56"/>
      <c r="TUF29" s="56"/>
      <c r="TUG29" s="56"/>
      <c r="TUH29" s="56"/>
      <c r="TUI29" s="56"/>
      <c r="TUJ29" s="56"/>
      <c r="TUK29" s="56"/>
      <c r="TUL29" s="56"/>
      <c r="TUM29" s="56"/>
      <c r="TUN29" s="56"/>
      <c r="TUO29" s="56"/>
      <c r="TUP29" s="56"/>
      <c r="TUQ29" s="56"/>
      <c r="TUR29" s="56"/>
      <c r="TUS29" s="56"/>
      <c r="TUT29" s="56"/>
      <c r="TUU29" s="56"/>
      <c r="TUV29" s="56"/>
      <c r="TUW29" s="56"/>
      <c r="TUX29" s="56"/>
      <c r="TUY29" s="56"/>
      <c r="TUZ29" s="56"/>
      <c r="TVA29" s="56"/>
      <c r="TVB29" s="56"/>
      <c r="TVC29" s="56"/>
      <c r="TVD29" s="56"/>
      <c r="TVE29" s="56"/>
      <c r="TVF29" s="56"/>
      <c r="TVG29" s="56"/>
      <c r="TVH29" s="56"/>
      <c r="TVI29" s="56"/>
      <c r="TVJ29" s="56"/>
      <c r="TVK29" s="56"/>
      <c r="TVL29" s="56"/>
      <c r="TVM29" s="56"/>
      <c r="TVN29" s="56"/>
      <c r="TVO29" s="56"/>
      <c r="TVP29" s="56"/>
      <c r="TVQ29" s="56"/>
      <c r="TVR29" s="56"/>
      <c r="TVS29" s="56"/>
      <c r="TVT29" s="56"/>
      <c r="TVU29" s="56"/>
      <c r="TVV29" s="56"/>
      <c r="TVW29" s="56"/>
      <c r="TVX29" s="56"/>
      <c r="TVY29" s="56"/>
      <c r="TVZ29" s="56"/>
      <c r="TWA29" s="56"/>
      <c r="TWB29" s="56"/>
      <c r="TWC29" s="56"/>
      <c r="TWD29" s="56"/>
      <c r="TWE29" s="56"/>
      <c r="TWF29" s="56"/>
      <c r="TWG29" s="56"/>
      <c r="TWH29" s="56"/>
      <c r="TWI29" s="56"/>
      <c r="TWJ29" s="56"/>
      <c r="TWK29" s="56"/>
      <c r="TWL29" s="56"/>
      <c r="TWM29" s="56"/>
      <c r="TWN29" s="56"/>
      <c r="TWO29" s="56"/>
      <c r="TWP29" s="56"/>
      <c r="TWQ29" s="56"/>
      <c r="TWR29" s="56"/>
      <c r="TWS29" s="56"/>
      <c r="TWT29" s="56"/>
      <c r="TWU29" s="56"/>
      <c r="TWV29" s="56"/>
      <c r="TWW29" s="56"/>
      <c r="TWX29" s="56"/>
      <c r="TWY29" s="56"/>
      <c r="TWZ29" s="56"/>
      <c r="TXA29" s="56"/>
      <c r="TXB29" s="56"/>
      <c r="TXC29" s="56"/>
      <c r="TXD29" s="56"/>
      <c r="TXE29" s="56"/>
      <c r="TXF29" s="56"/>
      <c r="TXG29" s="56"/>
      <c r="TXH29" s="56"/>
      <c r="TXI29" s="56"/>
      <c r="TXJ29" s="56"/>
      <c r="TXK29" s="56"/>
      <c r="TXL29" s="56"/>
      <c r="TXM29" s="56"/>
      <c r="TXN29" s="56"/>
      <c r="TXO29" s="56"/>
      <c r="TXP29" s="56"/>
      <c r="TXQ29" s="56"/>
      <c r="TXR29" s="56"/>
      <c r="TXS29" s="56"/>
      <c r="TXT29" s="56"/>
      <c r="TXU29" s="56"/>
      <c r="TXV29" s="56"/>
      <c r="TXW29" s="56"/>
      <c r="TXX29" s="56"/>
      <c r="TXY29" s="56"/>
      <c r="TXZ29" s="56"/>
      <c r="TYA29" s="56"/>
      <c r="TYB29" s="56"/>
      <c r="TYC29" s="56"/>
      <c r="TYD29" s="56"/>
      <c r="TYE29" s="56"/>
      <c r="TYF29" s="56"/>
      <c r="TYG29" s="56"/>
      <c r="TYH29" s="56"/>
      <c r="TYI29" s="56"/>
      <c r="TYJ29" s="56"/>
      <c r="TYK29" s="56"/>
      <c r="TYL29" s="56"/>
      <c r="TYM29" s="56"/>
      <c r="TYN29" s="56"/>
      <c r="TYO29" s="56"/>
      <c r="TYP29" s="56"/>
      <c r="TYQ29" s="56"/>
      <c r="TYR29" s="56"/>
      <c r="TYS29" s="56"/>
      <c r="TYT29" s="56"/>
      <c r="TYU29" s="56"/>
      <c r="TYV29" s="56"/>
      <c r="TYW29" s="56"/>
      <c r="TYX29" s="56"/>
      <c r="TYY29" s="56"/>
      <c r="TYZ29" s="56"/>
      <c r="TZA29" s="56"/>
      <c r="TZB29" s="56"/>
      <c r="TZC29" s="56"/>
      <c r="TZD29" s="56"/>
      <c r="TZE29" s="56"/>
      <c r="TZF29" s="56"/>
      <c r="TZG29" s="56"/>
      <c r="TZH29" s="56"/>
      <c r="TZI29" s="56"/>
      <c r="TZJ29" s="56"/>
      <c r="TZK29" s="56"/>
      <c r="TZL29" s="56"/>
      <c r="TZM29" s="56"/>
      <c r="TZN29" s="56"/>
      <c r="TZO29" s="56"/>
      <c r="TZP29" s="56"/>
      <c r="TZQ29" s="56"/>
      <c r="TZR29" s="56"/>
      <c r="TZS29" s="56"/>
      <c r="TZT29" s="56"/>
      <c r="TZU29" s="56"/>
      <c r="TZV29" s="56"/>
      <c r="TZW29" s="56"/>
      <c r="TZX29" s="56"/>
      <c r="TZY29" s="56"/>
      <c r="TZZ29" s="56"/>
      <c r="UAA29" s="56"/>
      <c r="UAB29" s="56"/>
      <c r="UAC29" s="56"/>
      <c r="UAD29" s="56"/>
      <c r="UAE29" s="56"/>
      <c r="UAF29" s="56"/>
      <c r="UAG29" s="56"/>
      <c r="UAH29" s="56"/>
      <c r="UAI29" s="56"/>
      <c r="UAJ29" s="56"/>
      <c r="UAK29" s="56"/>
      <c r="UAL29" s="56"/>
      <c r="UAM29" s="56"/>
      <c r="UAN29" s="56"/>
      <c r="UAO29" s="56"/>
      <c r="UAP29" s="56"/>
      <c r="UAQ29" s="56"/>
      <c r="UAR29" s="56"/>
      <c r="UAS29" s="56"/>
      <c r="UAT29" s="56"/>
      <c r="UAU29" s="56"/>
      <c r="UAV29" s="56"/>
      <c r="UAW29" s="56"/>
      <c r="UAX29" s="56"/>
      <c r="UAY29" s="56"/>
      <c r="UAZ29" s="56"/>
      <c r="UBA29" s="56"/>
      <c r="UBB29" s="56"/>
      <c r="UBC29" s="56"/>
      <c r="UBD29" s="56"/>
      <c r="UBE29" s="56"/>
      <c r="UBF29" s="56"/>
      <c r="UBG29" s="56"/>
      <c r="UBH29" s="56"/>
      <c r="UBI29" s="56"/>
      <c r="UBJ29" s="56"/>
      <c r="UBK29" s="56"/>
      <c r="UBL29" s="56"/>
      <c r="UBM29" s="56"/>
      <c r="UBN29" s="56"/>
      <c r="UBO29" s="56"/>
      <c r="UBP29" s="56"/>
      <c r="UBQ29" s="56"/>
      <c r="UBR29" s="56"/>
      <c r="UBS29" s="56"/>
      <c r="UBT29" s="56"/>
      <c r="UBU29" s="56"/>
      <c r="UBV29" s="56"/>
      <c r="UBW29" s="56"/>
      <c r="UBX29" s="56"/>
      <c r="UBY29" s="56"/>
      <c r="UBZ29" s="56"/>
      <c r="UCA29" s="56"/>
      <c r="UCB29" s="56"/>
      <c r="UCC29" s="56"/>
      <c r="UCD29" s="56"/>
      <c r="UCE29" s="56"/>
      <c r="UCF29" s="56"/>
      <c r="UCG29" s="56"/>
      <c r="UCH29" s="56"/>
      <c r="UCI29" s="56"/>
      <c r="UCJ29" s="56"/>
      <c r="UCK29" s="56"/>
      <c r="UCL29" s="56"/>
      <c r="UCM29" s="56"/>
      <c r="UCN29" s="56"/>
      <c r="UCO29" s="56"/>
      <c r="UCP29" s="56"/>
      <c r="UCQ29" s="56"/>
      <c r="UCR29" s="56"/>
      <c r="UCS29" s="56"/>
      <c r="UCT29" s="56"/>
      <c r="UCU29" s="56"/>
      <c r="UCV29" s="56"/>
      <c r="UCW29" s="56"/>
      <c r="UCX29" s="56"/>
      <c r="UCY29" s="56"/>
      <c r="UCZ29" s="56"/>
      <c r="UDA29" s="56"/>
      <c r="UDB29" s="56"/>
      <c r="UDC29" s="56"/>
      <c r="UDD29" s="56"/>
      <c r="UDE29" s="56"/>
      <c r="UDF29" s="56"/>
      <c r="UDG29" s="56"/>
      <c r="UDH29" s="56"/>
      <c r="UDI29" s="56"/>
      <c r="UDJ29" s="56"/>
      <c r="UDK29" s="56"/>
      <c r="UDL29" s="56"/>
      <c r="UDM29" s="56"/>
      <c r="UDN29" s="56"/>
      <c r="UDO29" s="56"/>
      <c r="UDP29" s="56"/>
      <c r="UDQ29" s="56"/>
      <c r="UDR29" s="56"/>
      <c r="UDS29" s="56"/>
      <c r="UDT29" s="56"/>
      <c r="UDU29" s="56"/>
      <c r="UDV29" s="56"/>
      <c r="UDW29" s="56"/>
      <c r="UDX29" s="56"/>
      <c r="UDY29" s="56"/>
      <c r="UDZ29" s="56"/>
      <c r="UEA29" s="56"/>
      <c r="UEB29" s="56"/>
      <c r="UEC29" s="56"/>
      <c r="UED29" s="56"/>
      <c r="UEE29" s="56"/>
      <c r="UEF29" s="56"/>
      <c r="UEG29" s="56"/>
      <c r="UEH29" s="56"/>
      <c r="UEI29" s="56"/>
      <c r="UEJ29" s="56"/>
      <c r="UEK29" s="56"/>
      <c r="UEL29" s="56"/>
      <c r="UEM29" s="56"/>
      <c r="UEN29" s="56"/>
      <c r="UEO29" s="56"/>
      <c r="UEP29" s="56"/>
      <c r="UEQ29" s="56"/>
      <c r="UER29" s="56"/>
      <c r="UES29" s="56"/>
      <c r="UET29" s="56"/>
      <c r="UEU29" s="56"/>
      <c r="UEV29" s="56"/>
      <c r="UEW29" s="56"/>
      <c r="UEX29" s="56"/>
      <c r="UEY29" s="56"/>
      <c r="UEZ29" s="56"/>
      <c r="UFA29" s="56"/>
      <c r="UFB29" s="56"/>
      <c r="UFC29" s="56"/>
      <c r="UFD29" s="56"/>
      <c r="UFE29" s="56"/>
      <c r="UFF29" s="56"/>
      <c r="UFG29" s="56"/>
      <c r="UFH29" s="56"/>
      <c r="UFI29" s="56"/>
      <c r="UFJ29" s="56"/>
      <c r="UFK29" s="56"/>
      <c r="UFL29" s="56"/>
      <c r="UFM29" s="56"/>
      <c r="UFN29" s="56"/>
      <c r="UFO29" s="56"/>
      <c r="UFP29" s="56"/>
      <c r="UFQ29" s="56"/>
      <c r="UFR29" s="56"/>
      <c r="UFS29" s="56"/>
      <c r="UFT29" s="56"/>
      <c r="UFU29" s="56"/>
      <c r="UFV29" s="56"/>
      <c r="UFW29" s="56"/>
      <c r="UFX29" s="56"/>
      <c r="UFY29" s="56"/>
      <c r="UFZ29" s="56"/>
      <c r="UGA29" s="56"/>
      <c r="UGB29" s="56"/>
      <c r="UGC29" s="56"/>
      <c r="UGD29" s="56"/>
      <c r="UGE29" s="56"/>
      <c r="UGF29" s="56"/>
      <c r="UGG29" s="56"/>
      <c r="UGH29" s="56"/>
      <c r="UGI29" s="56"/>
      <c r="UGJ29" s="56"/>
      <c r="UGK29" s="56"/>
      <c r="UGL29" s="56"/>
      <c r="UGM29" s="56"/>
      <c r="UGN29" s="56"/>
      <c r="UGO29" s="56"/>
      <c r="UGP29" s="56"/>
      <c r="UGQ29" s="56"/>
      <c r="UGR29" s="56"/>
      <c r="UGS29" s="56"/>
      <c r="UGT29" s="56"/>
      <c r="UGU29" s="56"/>
      <c r="UGV29" s="56"/>
      <c r="UGW29" s="56"/>
      <c r="UGX29" s="56"/>
      <c r="UGY29" s="56"/>
      <c r="UGZ29" s="56"/>
      <c r="UHA29" s="56"/>
      <c r="UHB29" s="56"/>
      <c r="UHC29" s="56"/>
      <c r="UHD29" s="56"/>
      <c r="UHE29" s="56"/>
      <c r="UHF29" s="56"/>
      <c r="UHG29" s="56"/>
      <c r="UHH29" s="56"/>
      <c r="UHI29" s="56"/>
      <c r="UHJ29" s="56"/>
      <c r="UHK29" s="56"/>
      <c r="UHL29" s="56"/>
      <c r="UHM29" s="56"/>
      <c r="UHN29" s="56"/>
      <c r="UHO29" s="56"/>
      <c r="UHP29" s="56"/>
      <c r="UHQ29" s="56"/>
      <c r="UHR29" s="56"/>
      <c r="UHS29" s="56"/>
      <c r="UHT29" s="56"/>
      <c r="UHU29" s="56"/>
      <c r="UHV29" s="56"/>
      <c r="UHW29" s="56"/>
      <c r="UHX29" s="56"/>
      <c r="UHY29" s="56"/>
      <c r="UHZ29" s="56"/>
      <c r="UIA29" s="56"/>
      <c r="UIB29" s="56"/>
      <c r="UIC29" s="56"/>
      <c r="UID29" s="56"/>
      <c r="UIE29" s="56"/>
      <c r="UIF29" s="56"/>
      <c r="UIG29" s="56"/>
      <c r="UIH29" s="56"/>
      <c r="UII29" s="56"/>
      <c r="UIJ29" s="56"/>
      <c r="UIK29" s="56"/>
      <c r="UIL29" s="56"/>
      <c r="UIM29" s="56"/>
      <c r="UIN29" s="56"/>
      <c r="UIO29" s="56"/>
      <c r="UIP29" s="56"/>
      <c r="UIQ29" s="56"/>
      <c r="UIR29" s="56"/>
      <c r="UIS29" s="56"/>
      <c r="UIT29" s="56"/>
      <c r="UIU29" s="56"/>
      <c r="UIV29" s="56"/>
      <c r="UIW29" s="56"/>
      <c r="UIX29" s="56"/>
      <c r="UIY29" s="56"/>
      <c r="UIZ29" s="56"/>
      <c r="UJA29" s="56"/>
      <c r="UJB29" s="56"/>
      <c r="UJC29" s="56"/>
      <c r="UJD29" s="56"/>
      <c r="UJE29" s="56"/>
      <c r="UJF29" s="56"/>
      <c r="UJG29" s="56"/>
      <c r="UJH29" s="56"/>
      <c r="UJI29" s="56"/>
      <c r="UJJ29" s="56"/>
      <c r="UJK29" s="56"/>
      <c r="UJL29" s="56"/>
      <c r="UJM29" s="56"/>
      <c r="UJN29" s="56"/>
      <c r="UJO29" s="56"/>
      <c r="UJP29" s="56"/>
      <c r="UJQ29" s="56"/>
      <c r="UJR29" s="56"/>
      <c r="UJS29" s="56"/>
      <c r="UJT29" s="56"/>
      <c r="UJU29" s="56"/>
      <c r="UJV29" s="56"/>
      <c r="UJW29" s="56"/>
      <c r="UJX29" s="56"/>
      <c r="UJY29" s="56"/>
      <c r="UJZ29" s="56"/>
      <c r="UKA29" s="56"/>
      <c r="UKB29" s="56"/>
      <c r="UKC29" s="56"/>
      <c r="UKD29" s="56"/>
      <c r="UKE29" s="56"/>
      <c r="UKF29" s="56"/>
      <c r="UKG29" s="56"/>
      <c r="UKH29" s="56"/>
      <c r="UKI29" s="56"/>
      <c r="UKJ29" s="56"/>
      <c r="UKK29" s="56"/>
      <c r="UKL29" s="56"/>
      <c r="UKM29" s="56"/>
      <c r="UKN29" s="56"/>
      <c r="UKO29" s="56"/>
      <c r="UKP29" s="56"/>
      <c r="UKQ29" s="56"/>
      <c r="UKR29" s="56"/>
      <c r="UKS29" s="56"/>
      <c r="UKT29" s="56"/>
      <c r="UKU29" s="56"/>
      <c r="UKV29" s="56"/>
      <c r="UKW29" s="56"/>
      <c r="UKX29" s="56"/>
      <c r="UKY29" s="56"/>
      <c r="UKZ29" s="56"/>
      <c r="ULA29" s="56"/>
      <c r="ULB29" s="56"/>
      <c r="ULC29" s="56"/>
      <c r="ULD29" s="56"/>
      <c r="ULE29" s="56"/>
      <c r="ULF29" s="56"/>
      <c r="ULG29" s="56"/>
      <c r="ULH29" s="56"/>
      <c r="ULI29" s="56"/>
      <c r="ULJ29" s="56"/>
      <c r="ULK29" s="56"/>
      <c r="ULL29" s="56"/>
      <c r="ULM29" s="56"/>
      <c r="ULN29" s="56"/>
      <c r="ULO29" s="56"/>
      <c r="ULP29" s="56"/>
      <c r="ULQ29" s="56"/>
      <c r="ULR29" s="56"/>
      <c r="ULS29" s="56"/>
      <c r="ULT29" s="56"/>
      <c r="ULU29" s="56"/>
      <c r="ULV29" s="56"/>
      <c r="ULW29" s="56"/>
      <c r="ULX29" s="56"/>
      <c r="ULY29" s="56"/>
      <c r="ULZ29" s="56"/>
      <c r="UMA29" s="56"/>
      <c r="UMB29" s="56"/>
      <c r="UMC29" s="56"/>
      <c r="UMD29" s="56"/>
      <c r="UME29" s="56"/>
      <c r="UMF29" s="56"/>
      <c r="UMG29" s="56"/>
      <c r="UMH29" s="56"/>
      <c r="UMI29" s="56"/>
      <c r="UMJ29" s="56"/>
      <c r="UMK29" s="56"/>
      <c r="UML29" s="56"/>
      <c r="UMM29" s="56"/>
      <c r="UMN29" s="56"/>
      <c r="UMO29" s="56"/>
      <c r="UMP29" s="56"/>
      <c r="UMQ29" s="56"/>
      <c r="UMR29" s="56"/>
      <c r="UMS29" s="56"/>
      <c r="UMT29" s="56"/>
      <c r="UMU29" s="56"/>
      <c r="UMV29" s="56"/>
      <c r="UMW29" s="56"/>
      <c r="UMX29" s="56"/>
      <c r="UMY29" s="56"/>
      <c r="UMZ29" s="56"/>
      <c r="UNA29" s="56"/>
      <c r="UNB29" s="56"/>
      <c r="UNC29" s="56"/>
      <c r="UND29" s="56"/>
      <c r="UNE29" s="56"/>
      <c r="UNF29" s="56"/>
      <c r="UNG29" s="56"/>
      <c r="UNH29" s="56"/>
      <c r="UNI29" s="56"/>
      <c r="UNJ29" s="56"/>
      <c r="UNK29" s="56"/>
      <c r="UNL29" s="56"/>
      <c r="UNM29" s="56"/>
      <c r="UNN29" s="56"/>
      <c r="UNO29" s="56"/>
      <c r="UNP29" s="56"/>
      <c r="UNQ29" s="56"/>
      <c r="UNR29" s="56"/>
      <c r="UNS29" s="56"/>
      <c r="UNT29" s="56"/>
      <c r="UNU29" s="56"/>
      <c r="UNV29" s="56"/>
      <c r="UNW29" s="56"/>
      <c r="UNX29" s="56"/>
      <c r="UNY29" s="56"/>
      <c r="UNZ29" s="56"/>
      <c r="UOA29" s="56"/>
      <c r="UOB29" s="56"/>
      <c r="UOC29" s="56"/>
      <c r="UOD29" s="56"/>
      <c r="UOE29" s="56"/>
      <c r="UOF29" s="56"/>
      <c r="UOG29" s="56"/>
      <c r="UOH29" s="56"/>
      <c r="UOI29" s="56"/>
      <c r="UOJ29" s="56"/>
      <c r="UOK29" s="56"/>
      <c r="UOL29" s="56"/>
      <c r="UOM29" s="56"/>
      <c r="UON29" s="56"/>
      <c r="UOO29" s="56"/>
      <c r="UOP29" s="56"/>
      <c r="UOQ29" s="56"/>
      <c r="UOR29" s="56"/>
      <c r="UOS29" s="56"/>
      <c r="UOT29" s="56"/>
      <c r="UOU29" s="56"/>
      <c r="UOV29" s="56"/>
      <c r="UOW29" s="56"/>
      <c r="UOX29" s="56"/>
      <c r="UOY29" s="56"/>
      <c r="UOZ29" s="56"/>
      <c r="UPA29" s="56"/>
      <c r="UPB29" s="56"/>
      <c r="UPC29" s="56"/>
      <c r="UPD29" s="56"/>
      <c r="UPE29" s="56"/>
      <c r="UPF29" s="56"/>
      <c r="UPG29" s="56"/>
      <c r="UPH29" s="56"/>
      <c r="UPI29" s="56"/>
      <c r="UPJ29" s="56"/>
      <c r="UPK29" s="56"/>
      <c r="UPL29" s="56"/>
      <c r="UPM29" s="56"/>
      <c r="UPN29" s="56"/>
      <c r="UPO29" s="56"/>
      <c r="UPP29" s="56"/>
      <c r="UPQ29" s="56"/>
      <c r="UPR29" s="56"/>
      <c r="UPS29" s="56"/>
      <c r="UPT29" s="56"/>
      <c r="UPU29" s="56"/>
      <c r="UPV29" s="56"/>
      <c r="UPW29" s="56"/>
      <c r="UPX29" s="56"/>
      <c r="UPY29" s="56"/>
      <c r="UPZ29" s="56"/>
      <c r="UQA29" s="56"/>
      <c r="UQB29" s="56"/>
      <c r="UQC29" s="56"/>
      <c r="UQD29" s="56"/>
      <c r="UQE29" s="56"/>
      <c r="UQF29" s="56"/>
      <c r="UQG29" s="56"/>
      <c r="UQH29" s="56"/>
      <c r="UQI29" s="56"/>
      <c r="UQJ29" s="56"/>
      <c r="UQK29" s="56"/>
      <c r="UQL29" s="56"/>
      <c r="UQM29" s="56"/>
      <c r="UQN29" s="56"/>
      <c r="UQO29" s="56"/>
      <c r="UQP29" s="56"/>
      <c r="UQQ29" s="56"/>
      <c r="UQR29" s="56"/>
      <c r="UQS29" s="56"/>
      <c r="UQT29" s="56"/>
      <c r="UQU29" s="56"/>
      <c r="UQV29" s="56"/>
      <c r="UQW29" s="56"/>
      <c r="UQX29" s="56"/>
      <c r="UQY29" s="56"/>
      <c r="UQZ29" s="56"/>
      <c r="URA29" s="56"/>
      <c r="URB29" s="56"/>
      <c r="URC29" s="56"/>
      <c r="URD29" s="56"/>
      <c r="URE29" s="56"/>
      <c r="URF29" s="56"/>
      <c r="URG29" s="56"/>
      <c r="URH29" s="56"/>
      <c r="URI29" s="56"/>
      <c r="URJ29" s="56"/>
      <c r="URK29" s="56"/>
      <c r="URL29" s="56"/>
      <c r="URM29" s="56"/>
      <c r="URN29" s="56"/>
      <c r="URO29" s="56"/>
      <c r="URP29" s="56"/>
      <c r="URQ29" s="56"/>
      <c r="URR29" s="56"/>
      <c r="URS29" s="56"/>
      <c r="URT29" s="56"/>
      <c r="URU29" s="56"/>
      <c r="URV29" s="56"/>
      <c r="URW29" s="56"/>
      <c r="URX29" s="56"/>
      <c r="URY29" s="56"/>
      <c r="URZ29" s="56"/>
      <c r="USA29" s="56"/>
      <c r="USB29" s="56"/>
      <c r="USC29" s="56"/>
      <c r="USD29" s="56"/>
      <c r="USE29" s="56"/>
      <c r="USF29" s="56"/>
      <c r="USG29" s="56"/>
      <c r="USH29" s="56"/>
      <c r="USI29" s="56"/>
      <c r="USJ29" s="56"/>
      <c r="USK29" s="56"/>
      <c r="USL29" s="56"/>
      <c r="USM29" s="56"/>
      <c r="USN29" s="56"/>
      <c r="USO29" s="56"/>
      <c r="USP29" s="56"/>
      <c r="USQ29" s="56"/>
      <c r="USR29" s="56"/>
      <c r="USS29" s="56"/>
      <c r="UST29" s="56"/>
      <c r="USU29" s="56"/>
      <c r="USV29" s="56"/>
      <c r="USW29" s="56"/>
      <c r="USX29" s="56"/>
      <c r="USY29" s="56"/>
      <c r="USZ29" s="56"/>
      <c r="UTA29" s="56"/>
      <c r="UTB29" s="56"/>
      <c r="UTC29" s="56"/>
      <c r="UTD29" s="56"/>
      <c r="UTE29" s="56"/>
      <c r="UTF29" s="56"/>
      <c r="UTG29" s="56"/>
      <c r="UTH29" s="56"/>
      <c r="UTI29" s="56"/>
      <c r="UTJ29" s="56"/>
      <c r="UTK29" s="56"/>
      <c r="UTL29" s="56"/>
      <c r="UTM29" s="56"/>
      <c r="UTN29" s="56"/>
      <c r="UTO29" s="56"/>
      <c r="UTP29" s="56"/>
      <c r="UTQ29" s="56"/>
      <c r="UTR29" s="56"/>
      <c r="UTS29" s="56"/>
      <c r="UTT29" s="56"/>
      <c r="UTU29" s="56"/>
      <c r="UTV29" s="56"/>
      <c r="UTW29" s="56"/>
      <c r="UTX29" s="56"/>
      <c r="UTY29" s="56"/>
      <c r="UTZ29" s="56"/>
      <c r="UUA29" s="56"/>
      <c r="UUB29" s="56"/>
      <c r="UUC29" s="56"/>
      <c r="UUD29" s="56"/>
      <c r="UUE29" s="56"/>
      <c r="UUF29" s="56"/>
      <c r="UUG29" s="56"/>
      <c r="UUH29" s="56"/>
      <c r="UUI29" s="56"/>
      <c r="UUJ29" s="56"/>
      <c r="UUK29" s="56"/>
      <c r="UUL29" s="56"/>
      <c r="UUM29" s="56"/>
      <c r="UUN29" s="56"/>
      <c r="UUO29" s="56"/>
      <c r="UUP29" s="56"/>
      <c r="UUQ29" s="56"/>
      <c r="UUR29" s="56"/>
      <c r="UUS29" s="56"/>
      <c r="UUT29" s="56"/>
      <c r="UUU29" s="56"/>
      <c r="UUV29" s="56"/>
      <c r="UUW29" s="56"/>
      <c r="UUX29" s="56"/>
      <c r="UUY29" s="56"/>
      <c r="UUZ29" s="56"/>
      <c r="UVA29" s="56"/>
      <c r="UVB29" s="56"/>
      <c r="UVC29" s="56"/>
      <c r="UVD29" s="56"/>
      <c r="UVE29" s="56"/>
      <c r="UVF29" s="56"/>
      <c r="UVG29" s="56"/>
      <c r="UVH29" s="56"/>
      <c r="UVI29" s="56"/>
      <c r="UVJ29" s="56"/>
      <c r="UVK29" s="56"/>
      <c r="UVL29" s="56"/>
      <c r="UVM29" s="56"/>
      <c r="UVN29" s="56"/>
      <c r="UVO29" s="56"/>
      <c r="UVP29" s="56"/>
      <c r="UVQ29" s="56"/>
      <c r="UVR29" s="56"/>
      <c r="UVS29" s="56"/>
      <c r="UVT29" s="56"/>
      <c r="UVU29" s="56"/>
      <c r="UVV29" s="56"/>
      <c r="UVW29" s="56"/>
      <c r="UVX29" s="56"/>
      <c r="UVY29" s="56"/>
      <c r="UVZ29" s="56"/>
      <c r="UWA29" s="56"/>
      <c r="UWB29" s="56"/>
      <c r="UWC29" s="56"/>
      <c r="UWD29" s="56"/>
      <c r="UWE29" s="56"/>
      <c r="UWF29" s="56"/>
      <c r="UWG29" s="56"/>
      <c r="UWH29" s="56"/>
      <c r="UWI29" s="56"/>
      <c r="UWJ29" s="56"/>
      <c r="UWK29" s="56"/>
      <c r="UWL29" s="56"/>
      <c r="UWM29" s="56"/>
      <c r="UWN29" s="56"/>
      <c r="UWO29" s="56"/>
      <c r="UWP29" s="56"/>
      <c r="UWQ29" s="56"/>
      <c r="UWR29" s="56"/>
      <c r="UWS29" s="56"/>
      <c r="UWT29" s="56"/>
      <c r="UWU29" s="56"/>
      <c r="UWV29" s="56"/>
      <c r="UWW29" s="56"/>
      <c r="UWX29" s="56"/>
      <c r="UWY29" s="56"/>
      <c r="UWZ29" s="56"/>
      <c r="UXA29" s="56"/>
      <c r="UXB29" s="56"/>
      <c r="UXC29" s="56"/>
      <c r="UXD29" s="56"/>
      <c r="UXE29" s="56"/>
      <c r="UXF29" s="56"/>
      <c r="UXG29" s="56"/>
      <c r="UXH29" s="56"/>
      <c r="UXI29" s="56"/>
      <c r="UXJ29" s="56"/>
      <c r="UXK29" s="56"/>
      <c r="UXL29" s="56"/>
      <c r="UXM29" s="56"/>
      <c r="UXN29" s="56"/>
      <c r="UXO29" s="56"/>
      <c r="UXP29" s="56"/>
      <c r="UXQ29" s="56"/>
      <c r="UXR29" s="56"/>
      <c r="UXS29" s="56"/>
      <c r="UXT29" s="56"/>
      <c r="UXU29" s="56"/>
      <c r="UXV29" s="56"/>
      <c r="UXW29" s="56"/>
      <c r="UXX29" s="56"/>
      <c r="UXY29" s="56"/>
      <c r="UXZ29" s="56"/>
      <c r="UYA29" s="56"/>
      <c r="UYB29" s="56"/>
      <c r="UYC29" s="56"/>
      <c r="UYD29" s="56"/>
      <c r="UYE29" s="56"/>
      <c r="UYF29" s="56"/>
      <c r="UYG29" s="56"/>
      <c r="UYH29" s="56"/>
      <c r="UYI29" s="56"/>
      <c r="UYJ29" s="56"/>
      <c r="UYK29" s="56"/>
      <c r="UYL29" s="56"/>
      <c r="UYM29" s="56"/>
      <c r="UYN29" s="56"/>
      <c r="UYO29" s="56"/>
      <c r="UYP29" s="56"/>
      <c r="UYQ29" s="56"/>
      <c r="UYR29" s="56"/>
      <c r="UYS29" s="56"/>
      <c r="UYT29" s="56"/>
      <c r="UYU29" s="56"/>
      <c r="UYV29" s="56"/>
      <c r="UYW29" s="56"/>
      <c r="UYX29" s="56"/>
      <c r="UYY29" s="56"/>
      <c r="UYZ29" s="56"/>
      <c r="UZA29" s="56"/>
      <c r="UZB29" s="56"/>
      <c r="UZC29" s="56"/>
      <c r="UZD29" s="56"/>
      <c r="UZE29" s="56"/>
      <c r="UZF29" s="56"/>
      <c r="UZG29" s="56"/>
      <c r="UZH29" s="56"/>
      <c r="UZI29" s="56"/>
      <c r="UZJ29" s="56"/>
      <c r="UZK29" s="56"/>
      <c r="UZL29" s="56"/>
      <c r="UZM29" s="56"/>
      <c r="UZN29" s="56"/>
      <c r="UZO29" s="56"/>
      <c r="UZP29" s="56"/>
      <c r="UZQ29" s="56"/>
      <c r="UZR29" s="56"/>
      <c r="UZS29" s="56"/>
      <c r="UZT29" s="56"/>
      <c r="UZU29" s="56"/>
      <c r="UZV29" s="56"/>
      <c r="UZW29" s="56"/>
      <c r="UZX29" s="56"/>
      <c r="UZY29" s="56"/>
      <c r="UZZ29" s="56"/>
      <c r="VAA29" s="56"/>
      <c r="VAB29" s="56"/>
      <c r="VAC29" s="56"/>
      <c r="VAD29" s="56"/>
      <c r="VAE29" s="56"/>
      <c r="VAF29" s="56"/>
      <c r="VAG29" s="56"/>
      <c r="VAH29" s="56"/>
      <c r="VAI29" s="56"/>
      <c r="VAJ29" s="56"/>
      <c r="VAK29" s="56"/>
      <c r="VAL29" s="56"/>
      <c r="VAM29" s="56"/>
      <c r="VAN29" s="56"/>
      <c r="VAO29" s="56"/>
      <c r="VAP29" s="56"/>
      <c r="VAQ29" s="56"/>
      <c r="VAR29" s="56"/>
      <c r="VAS29" s="56"/>
      <c r="VAT29" s="56"/>
      <c r="VAU29" s="56"/>
      <c r="VAV29" s="56"/>
      <c r="VAW29" s="56"/>
      <c r="VAX29" s="56"/>
      <c r="VAY29" s="56"/>
      <c r="VAZ29" s="56"/>
      <c r="VBA29" s="56"/>
      <c r="VBB29" s="56"/>
      <c r="VBC29" s="56"/>
      <c r="VBD29" s="56"/>
      <c r="VBE29" s="56"/>
      <c r="VBF29" s="56"/>
      <c r="VBG29" s="56"/>
      <c r="VBH29" s="56"/>
      <c r="VBI29" s="56"/>
      <c r="VBJ29" s="56"/>
      <c r="VBK29" s="56"/>
      <c r="VBL29" s="56"/>
      <c r="VBM29" s="56"/>
      <c r="VBN29" s="56"/>
      <c r="VBO29" s="56"/>
      <c r="VBP29" s="56"/>
      <c r="VBQ29" s="56"/>
      <c r="VBR29" s="56"/>
      <c r="VBS29" s="56"/>
      <c r="VBT29" s="56"/>
      <c r="VBU29" s="56"/>
      <c r="VBV29" s="56"/>
      <c r="VBW29" s="56"/>
      <c r="VBX29" s="56"/>
      <c r="VBY29" s="56"/>
      <c r="VBZ29" s="56"/>
      <c r="VCA29" s="56"/>
      <c r="VCB29" s="56"/>
      <c r="VCC29" s="56"/>
      <c r="VCD29" s="56"/>
      <c r="VCE29" s="56"/>
      <c r="VCF29" s="56"/>
      <c r="VCG29" s="56"/>
      <c r="VCH29" s="56"/>
      <c r="VCI29" s="56"/>
      <c r="VCJ29" s="56"/>
      <c r="VCK29" s="56"/>
      <c r="VCL29" s="56"/>
      <c r="VCM29" s="56"/>
      <c r="VCN29" s="56"/>
      <c r="VCO29" s="56"/>
      <c r="VCP29" s="56"/>
      <c r="VCQ29" s="56"/>
      <c r="VCR29" s="56"/>
      <c r="VCS29" s="56"/>
      <c r="VCT29" s="56"/>
      <c r="VCU29" s="56"/>
      <c r="VCV29" s="56"/>
      <c r="VCW29" s="56"/>
      <c r="VCX29" s="56"/>
      <c r="VCY29" s="56"/>
      <c r="VCZ29" s="56"/>
      <c r="VDA29" s="56"/>
      <c r="VDB29" s="56"/>
      <c r="VDC29" s="56"/>
      <c r="VDD29" s="56"/>
      <c r="VDE29" s="56"/>
      <c r="VDF29" s="56"/>
      <c r="VDG29" s="56"/>
      <c r="VDH29" s="56"/>
      <c r="VDI29" s="56"/>
      <c r="VDJ29" s="56"/>
      <c r="VDK29" s="56"/>
      <c r="VDL29" s="56"/>
      <c r="VDM29" s="56"/>
      <c r="VDN29" s="56"/>
      <c r="VDO29" s="56"/>
      <c r="VDP29" s="56"/>
      <c r="VDQ29" s="56"/>
      <c r="VDR29" s="56"/>
      <c r="VDS29" s="56"/>
      <c r="VDT29" s="56"/>
      <c r="VDU29" s="56"/>
      <c r="VDV29" s="56"/>
      <c r="VDW29" s="56"/>
      <c r="VDX29" s="56"/>
      <c r="VDY29" s="56"/>
      <c r="VDZ29" s="56"/>
      <c r="VEA29" s="56"/>
      <c r="VEB29" s="56"/>
      <c r="VEC29" s="56"/>
      <c r="VED29" s="56"/>
      <c r="VEE29" s="56"/>
      <c r="VEF29" s="56"/>
      <c r="VEG29" s="56"/>
      <c r="VEH29" s="56"/>
      <c r="VEI29" s="56"/>
      <c r="VEJ29" s="56"/>
      <c r="VEK29" s="56"/>
      <c r="VEL29" s="56"/>
      <c r="VEM29" s="56"/>
      <c r="VEN29" s="56"/>
      <c r="VEO29" s="56"/>
      <c r="VEP29" s="56"/>
      <c r="VEQ29" s="56"/>
      <c r="VER29" s="56"/>
      <c r="VES29" s="56"/>
      <c r="VET29" s="56"/>
      <c r="VEU29" s="56"/>
      <c r="VEV29" s="56"/>
      <c r="VEW29" s="56"/>
      <c r="VEX29" s="56"/>
      <c r="VEY29" s="56"/>
      <c r="VEZ29" s="56"/>
      <c r="VFA29" s="56"/>
      <c r="VFB29" s="56"/>
      <c r="VFC29" s="56"/>
      <c r="VFD29" s="56"/>
      <c r="VFE29" s="56"/>
      <c r="VFF29" s="56"/>
      <c r="VFG29" s="56"/>
      <c r="VFH29" s="56"/>
      <c r="VFI29" s="56"/>
      <c r="VFJ29" s="56"/>
      <c r="VFK29" s="56"/>
      <c r="VFL29" s="56"/>
      <c r="VFM29" s="56"/>
      <c r="VFN29" s="56"/>
      <c r="VFO29" s="56"/>
      <c r="VFP29" s="56"/>
      <c r="VFQ29" s="56"/>
      <c r="VFR29" s="56"/>
      <c r="VFS29" s="56"/>
      <c r="VFT29" s="56"/>
      <c r="VFU29" s="56"/>
      <c r="VFV29" s="56"/>
      <c r="VFW29" s="56"/>
      <c r="VFX29" s="56"/>
      <c r="VFY29" s="56"/>
      <c r="VFZ29" s="56"/>
      <c r="VGA29" s="56"/>
      <c r="VGB29" s="56"/>
      <c r="VGC29" s="56"/>
      <c r="VGD29" s="56"/>
      <c r="VGE29" s="56"/>
      <c r="VGF29" s="56"/>
      <c r="VGG29" s="56"/>
      <c r="VGH29" s="56"/>
      <c r="VGI29" s="56"/>
      <c r="VGJ29" s="56"/>
      <c r="VGK29" s="56"/>
      <c r="VGL29" s="56"/>
      <c r="VGM29" s="56"/>
      <c r="VGN29" s="56"/>
      <c r="VGO29" s="56"/>
      <c r="VGP29" s="56"/>
      <c r="VGQ29" s="56"/>
      <c r="VGR29" s="56"/>
      <c r="VGS29" s="56"/>
      <c r="VGT29" s="56"/>
      <c r="VGU29" s="56"/>
      <c r="VGV29" s="56"/>
      <c r="VGW29" s="56"/>
      <c r="VGX29" s="56"/>
      <c r="VGY29" s="56"/>
      <c r="VGZ29" s="56"/>
      <c r="VHA29" s="56"/>
      <c r="VHB29" s="56"/>
      <c r="VHC29" s="56"/>
      <c r="VHD29" s="56"/>
      <c r="VHE29" s="56"/>
      <c r="VHF29" s="56"/>
      <c r="VHG29" s="56"/>
      <c r="VHH29" s="56"/>
      <c r="VHI29" s="56"/>
      <c r="VHJ29" s="56"/>
      <c r="VHK29" s="56"/>
      <c r="VHL29" s="56"/>
      <c r="VHM29" s="56"/>
      <c r="VHN29" s="56"/>
      <c r="VHO29" s="56"/>
      <c r="VHP29" s="56"/>
      <c r="VHQ29" s="56"/>
      <c r="VHR29" s="56"/>
      <c r="VHS29" s="56"/>
      <c r="VHT29" s="56"/>
      <c r="VHU29" s="56"/>
      <c r="VHV29" s="56"/>
      <c r="VHW29" s="56"/>
      <c r="VHX29" s="56"/>
      <c r="VHY29" s="56"/>
      <c r="VHZ29" s="56"/>
      <c r="VIA29" s="56"/>
      <c r="VIB29" s="56"/>
      <c r="VIC29" s="56"/>
      <c r="VID29" s="56"/>
      <c r="VIE29" s="56"/>
      <c r="VIF29" s="56"/>
      <c r="VIG29" s="56"/>
      <c r="VIH29" s="56"/>
      <c r="VII29" s="56"/>
      <c r="VIJ29" s="56"/>
      <c r="VIK29" s="56"/>
      <c r="VIL29" s="56"/>
      <c r="VIM29" s="56"/>
      <c r="VIN29" s="56"/>
      <c r="VIO29" s="56"/>
      <c r="VIP29" s="56"/>
      <c r="VIQ29" s="56"/>
      <c r="VIR29" s="56"/>
      <c r="VIS29" s="56"/>
      <c r="VIT29" s="56"/>
      <c r="VIU29" s="56"/>
      <c r="VIV29" s="56"/>
      <c r="VIW29" s="56"/>
      <c r="VIX29" s="56"/>
      <c r="VIY29" s="56"/>
      <c r="VIZ29" s="56"/>
      <c r="VJA29" s="56"/>
      <c r="VJB29" s="56"/>
      <c r="VJC29" s="56"/>
      <c r="VJD29" s="56"/>
      <c r="VJE29" s="56"/>
      <c r="VJF29" s="56"/>
      <c r="VJG29" s="56"/>
      <c r="VJH29" s="56"/>
      <c r="VJI29" s="56"/>
      <c r="VJJ29" s="56"/>
      <c r="VJK29" s="56"/>
      <c r="VJL29" s="56"/>
      <c r="VJM29" s="56"/>
      <c r="VJN29" s="56"/>
      <c r="VJO29" s="56"/>
      <c r="VJP29" s="56"/>
      <c r="VJQ29" s="56"/>
      <c r="VJR29" s="56"/>
      <c r="VJS29" s="56"/>
      <c r="VJT29" s="56"/>
      <c r="VJU29" s="56"/>
      <c r="VJV29" s="56"/>
      <c r="VJW29" s="56"/>
      <c r="VJX29" s="56"/>
      <c r="VJY29" s="56"/>
      <c r="VJZ29" s="56"/>
      <c r="VKA29" s="56"/>
      <c r="VKB29" s="56"/>
      <c r="VKC29" s="56"/>
      <c r="VKD29" s="56"/>
      <c r="VKE29" s="56"/>
      <c r="VKF29" s="56"/>
      <c r="VKG29" s="56"/>
      <c r="VKH29" s="56"/>
      <c r="VKI29" s="56"/>
      <c r="VKJ29" s="56"/>
      <c r="VKK29" s="56"/>
      <c r="VKL29" s="56"/>
      <c r="VKM29" s="56"/>
      <c r="VKN29" s="56"/>
      <c r="VKO29" s="56"/>
      <c r="VKP29" s="56"/>
      <c r="VKQ29" s="56"/>
      <c r="VKR29" s="56"/>
      <c r="VKS29" s="56"/>
      <c r="VKT29" s="56"/>
      <c r="VKU29" s="56"/>
      <c r="VKV29" s="56"/>
      <c r="VKW29" s="56"/>
      <c r="VKX29" s="56"/>
      <c r="VKY29" s="56"/>
      <c r="VKZ29" s="56"/>
      <c r="VLA29" s="56"/>
      <c r="VLB29" s="56"/>
      <c r="VLC29" s="56"/>
      <c r="VLD29" s="56"/>
      <c r="VLE29" s="56"/>
      <c r="VLF29" s="56"/>
      <c r="VLG29" s="56"/>
      <c r="VLH29" s="56"/>
      <c r="VLI29" s="56"/>
      <c r="VLJ29" s="56"/>
      <c r="VLK29" s="56"/>
      <c r="VLL29" s="56"/>
      <c r="VLM29" s="56"/>
      <c r="VLN29" s="56"/>
      <c r="VLO29" s="56"/>
      <c r="VLP29" s="56"/>
      <c r="VLQ29" s="56"/>
      <c r="VLR29" s="56"/>
      <c r="VLS29" s="56"/>
      <c r="VLT29" s="56"/>
      <c r="VLU29" s="56"/>
      <c r="VLV29" s="56"/>
      <c r="VLW29" s="56"/>
      <c r="VLX29" s="56"/>
      <c r="VLY29" s="56"/>
      <c r="VLZ29" s="56"/>
      <c r="VMA29" s="56"/>
      <c r="VMB29" s="56"/>
      <c r="VMC29" s="56"/>
      <c r="VMD29" s="56"/>
      <c r="VME29" s="56"/>
      <c r="VMF29" s="56"/>
      <c r="VMG29" s="56"/>
      <c r="VMH29" s="56"/>
      <c r="VMI29" s="56"/>
      <c r="VMJ29" s="56"/>
      <c r="VMK29" s="56"/>
      <c r="VML29" s="56"/>
      <c r="VMM29" s="56"/>
      <c r="VMN29" s="56"/>
      <c r="VMO29" s="56"/>
      <c r="VMP29" s="56"/>
      <c r="VMQ29" s="56"/>
      <c r="VMR29" s="56"/>
      <c r="VMS29" s="56"/>
      <c r="VMT29" s="56"/>
      <c r="VMU29" s="56"/>
      <c r="VMV29" s="56"/>
      <c r="VMW29" s="56"/>
      <c r="VMX29" s="56"/>
      <c r="VMY29" s="56"/>
      <c r="VMZ29" s="56"/>
      <c r="VNA29" s="56"/>
      <c r="VNB29" s="56"/>
      <c r="VNC29" s="56"/>
      <c r="VND29" s="56"/>
      <c r="VNE29" s="56"/>
      <c r="VNF29" s="56"/>
      <c r="VNG29" s="56"/>
      <c r="VNH29" s="56"/>
      <c r="VNI29" s="56"/>
      <c r="VNJ29" s="56"/>
      <c r="VNK29" s="56"/>
      <c r="VNL29" s="56"/>
      <c r="VNM29" s="56"/>
      <c r="VNN29" s="56"/>
      <c r="VNO29" s="56"/>
      <c r="VNP29" s="56"/>
      <c r="VNQ29" s="56"/>
      <c r="VNR29" s="56"/>
      <c r="VNS29" s="56"/>
      <c r="VNT29" s="56"/>
      <c r="VNU29" s="56"/>
      <c r="VNV29" s="56"/>
      <c r="VNW29" s="56"/>
      <c r="VNX29" s="56"/>
      <c r="VNY29" s="56"/>
      <c r="VNZ29" s="56"/>
      <c r="VOA29" s="56"/>
      <c r="VOB29" s="56"/>
      <c r="VOC29" s="56"/>
      <c r="VOD29" s="56"/>
      <c r="VOE29" s="56"/>
      <c r="VOF29" s="56"/>
      <c r="VOG29" s="56"/>
      <c r="VOH29" s="56"/>
      <c r="VOI29" s="56"/>
      <c r="VOJ29" s="56"/>
      <c r="VOK29" s="56"/>
      <c r="VOL29" s="56"/>
      <c r="VOM29" s="56"/>
      <c r="VON29" s="56"/>
      <c r="VOO29" s="56"/>
      <c r="VOP29" s="56"/>
      <c r="VOQ29" s="56"/>
      <c r="VOR29" s="56"/>
      <c r="VOS29" s="56"/>
      <c r="VOT29" s="56"/>
      <c r="VOU29" s="56"/>
      <c r="VOV29" s="56"/>
      <c r="VOW29" s="56"/>
      <c r="VOX29" s="56"/>
      <c r="VOY29" s="56"/>
      <c r="VOZ29" s="56"/>
      <c r="VPA29" s="56"/>
      <c r="VPB29" s="56"/>
      <c r="VPC29" s="56"/>
      <c r="VPD29" s="56"/>
      <c r="VPE29" s="56"/>
      <c r="VPF29" s="56"/>
      <c r="VPG29" s="56"/>
      <c r="VPH29" s="56"/>
      <c r="VPI29" s="56"/>
      <c r="VPJ29" s="56"/>
      <c r="VPK29" s="56"/>
      <c r="VPL29" s="56"/>
      <c r="VPM29" s="56"/>
      <c r="VPN29" s="56"/>
      <c r="VPO29" s="56"/>
      <c r="VPP29" s="56"/>
      <c r="VPQ29" s="56"/>
      <c r="VPR29" s="56"/>
      <c r="VPS29" s="56"/>
      <c r="VPT29" s="56"/>
      <c r="VPU29" s="56"/>
      <c r="VPV29" s="56"/>
      <c r="VPW29" s="56"/>
      <c r="VPX29" s="56"/>
      <c r="VPY29" s="56"/>
      <c r="VPZ29" s="56"/>
      <c r="VQA29" s="56"/>
      <c r="VQB29" s="56"/>
      <c r="VQC29" s="56"/>
      <c r="VQD29" s="56"/>
      <c r="VQE29" s="56"/>
      <c r="VQF29" s="56"/>
      <c r="VQG29" s="56"/>
      <c r="VQH29" s="56"/>
      <c r="VQI29" s="56"/>
      <c r="VQJ29" s="56"/>
      <c r="VQK29" s="56"/>
      <c r="VQL29" s="56"/>
      <c r="VQM29" s="56"/>
      <c r="VQN29" s="56"/>
      <c r="VQO29" s="56"/>
      <c r="VQP29" s="56"/>
      <c r="VQQ29" s="56"/>
      <c r="VQR29" s="56"/>
      <c r="VQS29" s="56"/>
      <c r="VQT29" s="56"/>
      <c r="VQU29" s="56"/>
      <c r="VQV29" s="56"/>
      <c r="VQW29" s="56"/>
      <c r="VQX29" s="56"/>
      <c r="VQY29" s="56"/>
      <c r="VQZ29" s="56"/>
      <c r="VRA29" s="56"/>
      <c r="VRB29" s="56"/>
      <c r="VRC29" s="56"/>
      <c r="VRD29" s="56"/>
      <c r="VRE29" s="56"/>
      <c r="VRF29" s="56"/>
      <c r="VRG29" s="56"/>
      <c r="VRH29" s="56"/>
      <c r="VRI29" s="56"/>
      <c r="VRJ29" s="56"/>
      <c r="VRK29" s="56"/>
      <c r="VRL29" s="56"/>
      <c r="VRM29" s="56"/>
      <c r="VRN29" s="56"/>
      <c r="VRO29" s="56"/>
      <c r="VRP29" s="56"/>
      <c r="VRQ29" s="56"/>
      <c r="VRR29" s="56"/>
      <c r="VRS29" s="56"/>
      <c r="VRT29" s="56"/>
      <c r="VRU29" s="56"/>
      <c r="VRV29" s="56"/>
      <c r="VRW29" s="56"/>
      <c r="VRX29" s="56"/>
      <c r="VRY29" s="56"/>
      <c r="VRZ29" s="56"/>
      <c r="VSA29" s="56"/>
      <c r="VSB29" s="56"/>
      <c r="VSC29" s="56"/>
      <c r="VSD29" s="56"/>
      <c r="VSE29" s="56"/>
      <c r="VSF29" s="56"/>
      <c r="VSG29" s="56"/>
      <c r="VSH29" s="56"/>
      <c r="VSI29" s="56"/>
      <c r="VSJ29" s="56"/>
      <c r="VSK29" s="56"/>
      <c r="VSL29" s="56"/>
      <c r="VSM29" s="56"/>
      <c r="VSN29" s="56"/>
      <c r="VSO29" s="56"/>
      <c r="VSP29" s="56"/>
      <c r="VSQ29" s="56"/>
      <c r="VSR29" s="56"/>
      <c r="VSS29" s="56"/>
      <c r="VST29" s="56"/>
      <c r="VSU29" s="56"/>
      <c r="VSV29" s="56"/>
      <c r="VSW29" s="56"/>
      <c r="VSX29" s="56"/>
      <c r="VSY29" s="56"/>
      <c r="VSZ29" s="56"/>
      <c r="VTA29" s="56"/>
      <c r="VTB29" s="56"/>
      <c r="VTC29" s="56"/>
      <c r="VTD29" s="56"/>
      <c r="VTE29" s="56"/>
      <c r="VTF29" s="56"/>
      <c r="VTG29" s="56"/>
      <c r="VTH29" s="56"/>
      <c r="VTI29" s="56"/>
      <c r="VTJ29" s="56"/>
      <c r="VTK29" s="56"/>
      <c r="VTL29" s="56"/>
      <c r="VTM29" s="56"/>
      <c r="VTN29" s="56"/>
      <c r="VTO29" s="56"/>
      <c r="VTP29" s="56"/>
      <c r="VTQ29" s="56"/>
      <c r="VTR29" s="56"/>
      <c r="VTS29" s="56"/>
      <c r="VTT29" s="56"/>
      <c r="VTU29" s="56"/>
      <c r="VTV29" s="56"/>
      <c r="VTW29" s="56"/>
      <c r="VTX29" s="56"/>
      <c r="VTY29" s="56"/>
      <c r="VTZ29" s="56"/>
      <c r="VUA29" s="56"/>
      <c r="VUB29" s="56"/>
      <c r="VUC29" s="56"/>
      <c r="VUD29" s="56"/>
      <c r="VUE29" s="56"/>
      <c r="VUF29" s="56"/>
      <c r="VUG29" s="56"/>
      <c r="VUH29" s="56"/>
      <c r="VUI29" s="56"/>
      <c r="VUJ29" s="56"/>
      <c r="VUK29" s="56"/>
      <c r="VUL29" s="56"/>
      <c r="VUM29" s="56"/>
      <c r="VUN29" s="56"/>
      <c r="VUO29" s="56"/>
      <c r="VUP29" s="56"/>
      <c r="VUQ29" s="56"/>
      <c r="VUR29" s="56"/>
      <c r="VUS29" s="56"/>
      <c r="VUT29" s="56"/>
      <c r="VUU29" s="56"/>
      <c r="VUV29" s="56"/>
      <c r="VUW29" s="56"/>
      <c r="VUX29" s="56"/>
      <c r="VUY29" s="56"/>
      <c r="VUZ29" s="56"/>
      <c r="VVA29" s="56"/>
      <c r="VVB29" s="56"/>
      <c r="VVC29" s="56"/>
      <c r="VVD29" s="56"/>
      <c r="VVE29" s="56"/>
      <c r="VVF29" s="56"/>
      <c r="VVG29" s="56"/>
      <c r="VVH29" s="56"/>
      <c r="VVI29" s="56"/>
      <c r="VVJ29" s="56"/>
      <c r="VVK29" s="56"/>
      <c r="VVL29" s="56"/>
      <c r="VVM29" s="56"/>
      <c r="VVN29" s="56"/>
      <c r="VVO29" s="56"/>
      <c r="VVP29" s="56"/>
      <c r="VVQ29" s="56"/>
      <c r="VVR29" s="56"/>
      <c r="VVS29" s="56"/>
      <c r="VVT29" s="56"/>
      <c r="VVU29" s="56"/>
      <c r="VVV29" s="56"/>
      <c r="VVW29" s="56"/>
      <c r="VVX29" s="56"/>
      <c r="VVY29" s="56"/>
      <c r="VVZ29" s="56"/>
      <c r="VWA29" s="56"/>
      <c r="VWB29" s="56"/>
      <c r="VWC29" s="56"/>
      <c r="VWD29" s="56"/>
      <c r="VWE29" s="56"/>
      <c r="VWF29" s="56"/>
      <c r="VWG29" s="56"/>
      <c r="VWH29" s="56"/>
      <c r="VWI29" s="56"/>
      <c r="VWJ29" s="56"/>
      <c r="VWK29" s="56"/>
      <c r="VWL29" s="56"/>
      <c r="VWM29" s="56"/>
      <c r="VWN29" s="56"/>
      <c r="VWO29" s="56"/>
      <c r="VWP29" s="56"/>
      <c r="VWQ29" s="56"/>
      <c r="VWR29" s="56"/>
      <c r="VWS29" s="56"/>
      <c r="VWT29" s="56"/>
      <c r="VWU29" s="56"/>
      <c r="VWV29" s="56"/>
      <c r="VWW29" s="56"/>
      <c r="VWX29" s="56"/>
      <c r="VWY29" s="56"/>
      <c r="VWZ29" s="56"/>
      <c r="VXA29" s="56"/>
      <c r="VXB29" s="56"/>
      <c r="VXC29" s="56"/>
      <c r="VXD29" s="56"/>
      <c r="VXE29" s="56"/>
      <c r="VXF29" s="56"/>
      <c r="VXG29" s="56"/>
      <c r="VXH29" s="56"/>
      <c r="VXI29" s="56"/>
      <c r="VXJ29" s="56"/>
      <c r="VXK29" s="56"/>
      <c r="VXL29" s="56"/>
      <c r="VXM29" s="56"/>
      <c r="VXN29" s="56"/>
      <c r="VXO29" s="56"/>
      <c r="VXP29" s="56"/>
      <c r="VXQ29" s="56"/>
      <c r="VXR29" s="56"/>
      <c r="VXS29" s="56"/>
      <c r="VXT29" s="56"/>
      <c r="VXU29" s="56"/>
      <c r="VXV29" s="56"/>
      <c r="VXW29" s="56"/>
      <c r="VXX29" s="56"/>
      <c r="VXY29" s="56"/>
      <c r="VXZ29" s="56"/>
      <c r="VYA29" s="56"/>
      <c r="VYB29" s="56"/>
      <c r="VYC29" s="56"/>
      <c r="VYD29" s="56"/>
      <c r="VYE29" s="56"/>
      <c r="VYF29" s="56"/>
      <c r="VYG29" s="56"/>
      <c r="VYH29" s="56"/>
      <c r="VYI29" s="56"/>
      <c r="VYJ29" s="56"/>
      <c r="VYK29" s="56"/>
      <c r="VYL29" s="56"/>
      <c r="VYM29" s="56"/>
      <c r="VYN29" s="56"/>
      <c r="VYO29" s="56"/>
      <c r="VYP29" s="56"/>
      <c r="VYQ29" s="56"/>
      <c r="VYR29" s="56"/>
      <c r="VYS29" s="56"/>
      <c r="VYT29" s="56"/>
      <c r="VYU29" s="56"/>
      <c r="VYV29" s="56"/>
      <c r="VYW29" s="56"/>
      <c r="VYX29" s="56"/>
      <c r="VYY29" s="56"/>
      <c r="VYZ29" s="56"/>
      <c r="VZA29" s="56"/>
      <c r="VZB29" s="56"/>
      <c r="VZC29" s="56"/>
      <c r="VZD29" s="56"/>
      <c r="VZE29" s="56"/>
      <c r="VZF29" s="56"/>
      <c r="VZG29" s="56"/>
      <c r="VZH29" s="56"/>
      <c r="VZI29" s="56"/>
      <c r="VZJ29" s="56"/>
      <c r="VZK29" s="56"/>
      <c r="VZL29" s="56"/>
      <c r="VZM29" s="56"/>
      <c r="VZN29" s="56"/>
      <c r="VZO29" s="56"/>
      <c r="VZP29" s="56"/>
      <c r="VZQ29" s="56"/>
      <c r="VZR29" s="56"/>
      <c r="VZS29" s="56"/>
      <c r="VZT29" s="56"/>
      <c r="VZU29" s="56"/>
      <c r="VZV29" s="56"/>
      <c r="VZW29" s="56"/>
      <c r="VZX29" s="56"/>
      <c r="VZY29" s="56"/>
      <c r="VZZ29" s="56"/>
      <c r="WAA29" s="56"/>
      <c r="WAB29" s="56"/>
      <c r="WAC29" s="56"/>
      <c r="WAD29" s="56"/>
      <c r="WAE29" s="56"/>
      <c r="WAF29" s="56"/>
      <c r="WAG29" s="56"/>
      <c r="WAH29" s="56"/>
      <c r="WAI29" s="56"/>
      <c r="WAJ29" s="56"/>
      <c r="WAK29" s="56"/>
      <c r="WAL29" s="56"/>
      <c r="WAM29" s="56"/>
      <c r="WAN29" s="56"/>
      <c r="WAO29" s="56"/>
      <c r="WAP29" s="56"/>
      <c r="WAQ29" s="56"/>
      <c r="WAR29" s="56"/>
      <c r="WAS29" s="56"/>
      <c r="WAT29" s="56"/>
      <c r="WAU29" s="56"/>
      <c r="WAV29" s="56"/>
      <c r="WAW29" s="56"/>
      <c r="WAX29" s="56"/>
      <c r="WAY29" s="56"/>
      <c r="WAZ29" s="56"/>
      <c r="WBA29" s="56"/>
      <c r="WBB29" s="56"/>
      <c r="WBC29" s="56"/>
      <c r="WBD29" s="56"/>
      <c r="WBE29" s="56"/>
      <c r="WBF29" s="56"/>
      <c r="WBG29" s="56"/>
      <c r="WBH29" s="56"/>
      <c r="WBI29" s="56"/>
      <c r="WBJ29" s="56"/>
      <c r="WBK29" s="56"/>
      <c r="WBL29" s="56"/>
      <c r="WBM29" s="56"/>
      <c r="WBN29" s="56"/>
      <c r="WBO29" s="56"/>
      <c r="WBP29" s="56"/>
      <c r="WBQ29" s="56"/>
      <c r="WBR29" s="56"/>
      <c r="WBS29" s="56"/>
      <c r="WBT29" s="56"/>
      <c r="WBU29" s="56"/>
      <c r="WBV29" s="56"/>
      <c r="WBW29" s="56"/>
      <c r="WBX29" s="56"/>
      <c r="WBY29" s="56"/>
      <c r="WBZ29" s="56"/>
      <c r="WCA29" s="56"/>
      <c r="WCB29" s="56"/>
      <c r="WCC29" s="56"/>
      <c r="WCD29" s="56"/>
      <c r="WCE29" s="56"/>
      <c r="WCF29" s="56"/>
      <c r="WCG29" s="56"/>
      <c r="WCH29" s="56"/>
      <c r="WCI29" s="56"/>
      <c r="WCJ29" s="56"/>
      <c r="WCK29" s="56"/>
      <c r="WCL29" s="56"/>
      <c r="WCM29" s="56"/>
      <c r="WCN29" s="56"/>
      <c r="WCO29" s="56"/>
      <c r="WCP29" s="56"/>
      <c r="WCQ29" s="56"/>
      <c r="WCR29" s="56"/>
      <c r="WCS29" s="56"/>
      <c r="WCT29" s="56"/>
      <c r="WCU29" s="56"/>
      <c r="WCV29" s="56"/>
      <c r="WCW29" s="56"/>
      <c r="WCX29" s="56"/>
      <c r="WCY29" s="56"/>
      <c r="WCZ29" s="56"/>
      <c r="WDA29" s="56"/>
      <c r="WDB29" s="56"/>
      <c r="WDC29" s="56"/>
      <c r="WDD29" s="56"/>
      <c r="WDE29" s="56"/>
      <c r="WDF29" s="56"/>
      <c r="WDG29" s="56"/>
      <c r="WDH29" s="56"/>
      <c r="WDI29" s="56"/>
      <c r="WDJ29" s="56"/>
      <c r="WDK29" s="56"/>
      <c r="WDL29" s="56"/>
      <c r="WDM29" s="56"/>
      <c r="WDN29" s="56"/>
      <c r="WDO29" s="56"/>
      <c r="WDP29" s="56"/>
      <c r="WDQ29" s="56"/>
      <c r="WDR29" s="56"/>
      <c r="WDS29" s="56"/>
      <c r="WDT29" s="56"/>
      <c r="WDU29" s="56"/>
      <c r="WDV29" s="56"/>
      <c r="WDW29" s="56"/>
      <c r="WDX29" s="56"/>
      <c r="WDY29" s="56"/>
      <c r="WDZ29" s="56"/>
      <c r="WEA29" s="56"/>
      <c r="WEB29" s="56"/>
      <c r="WEC29" s="56"/>
      <c r="WED29" s="56"/>
      <c r="WEE29" s="56"/>
      <c r="WEF29" s="56"/>
      <c r="WEG29" s="56"/>
      <c r="WEH29" s="56"/>
      <c r="WEI29" s="56"/>
      <c r="WEJ29" s="56"/>
      <c r="WEK29" s="56"/>
      <c r="WEL29" s="56"/>
      <c r="WEM29" s="56"/>
      <c r="WEN29" s="56"/>
      <c r="WEO29" s="56"/>
      <c r="WEP29" s="56"/>
      <c r="WEQ29" s="56"/>
      <c r="WER29" s="56"/>
      <c r="WES29" s="56"/>
      <c r="WET29" s="56"/>
      <c r="WEU29" s="56"/>
      <c r="WEV29" s="56"/>
      <c r="WEW29" s="56"/>
      <c r="WEX29" s="56"/>
      <c r="WEY29" s="56"/>
      <c r="WEZ29" s="56"/>
      <c r="WFA29" s="56"/>
      <c r="WFB29" s="56"/>
      <c r="WFC29" s="56"/>
      <c r="WFD29" s="56"/>
      <c r="WFE29" s="56"/>
      <c r="WFF29" s="56"/>
      <c r="WFG29" s="56"/>
      <c r="WFH29" s="56"/>
      <c r="WFI29" s="56"/>
      <c r="WFJ29" s="56"/>
      <c r="WFK29" s="56"/>
      <c r="WFL29" s="56"/>
      <c r="WFM29" s="56"/>
      <c r="WFN29" s="56"/>
      <c r="WFO29" s="56"/>
      <c r="WFP29" s="56"/>
      <c r="WFQ29" s="56"/>
      <c r="WFR29" s="56"/>
      <c r="WFS29" s="56"/>
      <c r="WFT29" s="56"/>
      <c r="WFU29" s="56"/>
      <c r="WFV29" s="56"/>
      <c r="WFW29" s="56"/>
      <c r="WFX29" s="56"/>
      <c r="WFY29" s="56"/>
      <c r="WFZ29" s="56"/>
      <c r="WGA29" s="56"/>
      <c r="WGB29" s="56"/>
      <c r="WGC29" s="56"/>
      <c r="WGD29" s="56"/>
      <c r="WGE29" s="56"/>
      <c r="WGF29" s="56"/>
      <c r="WGG29" s="56"/>
      <c r="WGH29" s="56"/>
      <c r="WGI29" s="56"/>
      <c r="WGJ29" s="56"/>
      <c r="WGK29" s="56"/>
      <c r="WGL29" s="56"/>
      <c r="WGM29" s="56"/>
      <c r="WGN29" s="56"/>
      <c r="WGO29" s="56"/>
      <c r="WGP29" s="56"/>
      <c r="WGQ29" s="56"/>
      <c r="WGR29" s="56"/>
      <c r="WGS29" s="56"/>
      <c r="WGT29" s="56"/>
      <c r="WGU29" s="56"/>
      <c r="WGV29" s="56"/>
      <c r="WGW29" s="56"/>
      <c r="WGX29" s="56"/>
      <c r="WGY29" s="56"/>
      <c r="WGZ29" s="56"/>
      <c r="WHA29" s="56"/>
      <c r="WHB29" s="56"/>
      <c r="WHC29" s="56"/>
      <c r="WHD29" s="56"/>
      <c r="WHE29" s="56"/>
      <c r="WHF29" s="56"/>
      <c r="WHG29" s="56"/>
      <c r="WHH29" s="56"/>
      <c r="WHI29" s="56"/>
      <c r="WHJ29" s="56"/>
      <c r="WHK29" s="56"/>
      <c r="WHL29" s="56"/>
      <c r="WHM29" s="56"/>
      <c r="WHN29" s="56"/>
      <c r="WHO29" s="56"/>
      <c r="WHP29" s="56"/>
      <c r="WHQ29" s="56"/>
      <c r="WHR29" s="56"/>
      <c r="WHS29" s="56"/>
      <c r="WHT29" s="56"/>
      <c r="WHU29" s="56"/>
      <c r="WHV29" s="56"/>
      <c r="WHW29" s="56"/>
      <c r="WHX29" s="56"/>
      <c r="WHY29" s="56"/>
      <c r="WHZ29" s="56"/>
      <c r="WIA29" s="56"/>
      <c r="WIB29" s="56"/>
      <c r="WIC29" s="56"/>
      <c r="WID29" s="56"/>
      <c r="WIE29" s="56"/>
      <c r="WIF29" s="56"/>
      <c r="WIG29" s="56"/>
      <c r="WIH29" s="56"/>
      <c r="WII29" s="56"/>
      <c r="WIJ29" s="56"/>
      <c r="WIK29" s="56"/>
      <c r="WIL29" s="56"/>
      <c r="WIM29" s="56"/>
      <c r="WIN29" s="56"/>
      <c r="WIO29" s="56"/>
      <c r="WIP29" s="56"/>
      <c r="WIQ29" s="56"/>
      <c r="WIR29" s="56"/>
      <c r="WIS29" s="56"/>
      <c r="WIT29" s="56"/>
      <c r="WIU29" s="56"/>
      <c r="WIV29" s="56"/>
      <c r="WIW29" s="56"/>
      <c r="WIX29" s="56"/>
      <c r="WIY29" s="56"/>
      <c r="WIZ29" s="56"/>
      <c r="WJA29" s="56"/>
      <c r="WJB29" s="56"/>
      <c r="WJC29" s="56"/>
      <c r="WJD29" s="56"/>
      <c r="WJE29" s="56"/>
      <c r="WJF29" s="56"/>
      <c r="WJG29" s="56"/>
      <c r="WJH29" s="56"/>
      <c r="WJI29" s="56"/>
      <c r="WJJ29" s="56"/>
      <c r="WJK29" s="56"/>
      <c r="WJL29" s="56"/>
      <c r="WJM29" s="56"/>
      <c r="WJN29" s="56"/>
      <c r="WJO29" s="56"/>
      <c r="WJP29" s="56"/>
      <c r="WJQ29" s="56"/>
      <c r="WJR29" s="56"/>
      <c r="WJS29" s="56"/>
      <c r="WJT29" s="56"/>
      <c r="WJU29" s="56"/>
      <c r="WJV29" s="56"/>
      <c r="WJW29" s="56"/>
      <c r="WJX29" s="56"/>
      <c r="WJY29" s="56"/>
      <c r="WJZ29" s="56"/>
      <c r="WKA29" s="56"/>
      <c r="WKB29" s="56"/>
      <c r="WKC29" s="56"/>
      <c r="WKD29" s="56"/>
      <c r="WKE29" s="56"/>
      <c r="WKF29" s="56"/>
      <c r="WKG29" s="56"/>
      <c r="WKH29" s="56"/>
      <c r="WKI29" s="56"/>
      <c r="WKJ29" s="56"/>
      <c r="WKK29" s="56"/>
      <c r="WKL29" s="56"/>
      <c r="WKM29" s="56"/>
      <c r="WKN29" s="56"/>
      <c r="WKO29" s="56"/>
      <c r="WKP29" s="56"/>
      <c r="WKQ29" s="56"/>
      <c r="WKR29" s="56"/>
      <c r="WKS29" s="56"/>
      <c r="WKT29" s="56"/>
      <c r="WKU29" s="56"/>
      <c r="WKV29" s="56"/>
      <c r="WKW29" s="56"/>
      <c r="WKX29" s="56"/>
      <c r="WKY29" s="56"/>
      <c r="WKZ29" s="56"/>
      <c r="WLA29" s="56"/>
      <c r="WLB29" s="56"/>
      <c r="WLC29" s="56"/>
      <c r="WLD29" s="56"/>
      <c r="WLE29" s="56"/>
      <c r="WLF29" s="56"/>
      <c r="WLG29" s="56"/>
      <c r="WLH29" s="56"/>
      <c r="WLI29" s="56"/>
      <c r="WLJ29" s="56"/>
      <c r="WLK29" s="56"/>
      <c r="WLL29" s="56"/>
      <c r="WLM29" s="56"/>
      <c r="WLN29" s="56"/>
      <c r="WLO29" s="56"/>
      <c r="WLP29" s="56"/>
      <c r="WLQ29" s="56"/>
      <c r="WLR29" s="56"/>
      <c r="WLS29" s="56"/>
      <c r="WLT29" s="56"/>
      <c r="WLU29" s="56"/>
      <c r="WLV29" s="56"/>
      <c r="WLW29" s="56"/>
      <c r="WLX29" s="56"/>
      <c r="WLY29" s="56"/>
      <c r="WLZ29" s="56"/>
      <c r="WMA29" s="56"/>
      <c r="WMB29" s="56"/>
      <c r="WMC29" s="56"/>
      <c r="WMD29" s="56"/>
      <c r="WME29" s="56"/>
      <c r="WMF29" s="56"/>
      <c r="WMG29" s="56"/>
      <c r="WMH29" s="56"/>
      <c r="WMI29" s="56"/>
      <c r="WMJ29" s="56"/>
      <c r="WMK29" s="56"/>
      <c r="WML29" s="56"/>
      <c r="WMM29" s="56"/>
      <c r="WMN29" s="56"/>
      <c r="WMO29" s="56"/>
      <c r="WMP29" s="56"/>
      <c r="WMQ29" s="56"/>
      <c r="WMR29" s="56"/>
      <c r="WMS29" s="56"/>
      <c r="WMT29" s="56"/>
      <c r="WMU29" s="56"/>
      <c r="WMV29" s="56"/>
      <c r="WMW29" s="56"/>
      <c r="WMX29" s="56"/>
      <c r="WMY29" s="56"/>
      <c r="WMZ29" s="56"/>
      <c r="WNA29" s="56"/>
      <c r="WNB29" s="56"/>
      <c r="WNC29" s="56"/>
      <c r="WND29" s="56"/>
      <c r="WNE29" s="56"/>
      <c r="WNF29" s="56"/>
      <c r="WNG29" s="56"/>
      <c r="WNH29" s="56"/>
      <c r="WNI29" s="56"/>
      <c r="WNJ29" s="56"/>
      <c r="WNK29" s="56"/>
      <c r="WNL29" s="56"/>
      <c r="WNM29" s="56"/>
      <c r="WNN29" s="56"/>
      <c r="WNO29" s="56"/>
      <c r="WNP29" s="56"/>
      <c r="WNQ29" s="56"/>
      <c r="WNR29" s="56"/>
      <c r="WNS29" s="56"/>
      <c r="WNT29" s="56"/>
      <c r="WNU29" s="56"/>
      <c r="WNV29" s="56"/>
      <c r="WNW29" s="56"/>
      <c r="WNX29" s="56"/>
      <c r="WNY29" s="56"/>
      <c r="WNZ29" s="56"/>
      <c r="WOA29" s="56"/>
      <c r="WOB29" s="56"/>
      <c r="WOC29" s="56"/>
      <c r="WOD29" s="56"/>
      <c r="WOE29" s="56"/>
      <c r="WOF29" s="56"/>
      <c r="WOG29" s="56"/>
      <c r="WOH29" s="56"/>
      <c r="WOI29" s="56"/>
      <c r="WOJ29" s="56"/>
      <c r="WOK29" s="56"/>
      <c r="WOL29" s="56"/>
      <c r="WOM29" s="56"/>
      <c r="WON29" s="56"/>
      <c r="WOO29" s="56"/>
      <c r="WOP29" s="56"/>
      <c r="WOQ29" s="56"/>
      <c r="WOR29" s="56"/>
      <c r="WOS29" s="56"/>
      <c r="WOT29" s="56"/>
      <c r="WOU29" s="56"/>
      <c r="WOV29" s="56"/>
      <c r="WOW29" s="56"/>
      <c r="WOX29" s="56"/>
      <c r="WOY29" s="56"/>
      <c r="WOZ29" s="56"/>
      <c r="WPA29" s="56"/>
      <c r="WPB29" s="56"/>
      <c r="WPC29" s="56"/>
      <c r="WPD29" s="56"/>
      <c r="WPE29" s="56"/>
      <c r="WPF29" s="56"/>
      <c r="WPG29" s="56"/>
      <c r="WPH29" s="56"/>
      <c r="WPI29" s="56"/>
      <c r="WPJ29" s="56"/>
      <c r="WPK29" s="56"/>
      <c r="WPL29" s="56"/>
      <c r="WPM29" s="56"/>
      <c r="WPN29" s="56"/>
      <c r="WPO29" s="56"/>
      <c r="WPP29" s="56"/>
      <c r="WPQ29" s="56"/>
      <c r="WPR29" s="56"/>
      <c r="WPS29" s="56"/>
      <c r="WPT29" s="56"/>
      <c r="WPU29" s="56"/>
      <c r="WPV29" s="56"/>
      <c r="WPW29" s="56"/>
      <c r="WPX29" s="56"/>
      <c r="WPY29" s="56"/>
      <c r="WPZ29" s="56"/>
      <c r="WQA29" s="56"/>
      <c r="WQB29" s="56"/>
      <c r="WQC29" s="56"/>
      <c r="WQD29" s="56"/>
      <c r="WQE29" s="56"/>
      <c r="WQF29" s="56"/>
      <c r="WQG29" s="56"/>
      <c r="WQH29" s="56"/>
      <c r="WQI29" s="56"/>
      <c r="WQJ29" s="56"/>
      <c r="WQK29" s="56"/>
      <c r="WQL29" s="56"/>
      <c r="WQM29" s="56"/>
      <c r="WQN29" s="56"/>
      <c r="WQO29" s="56"/>
      <c r="WQP29" s="56"/>
      <c r="WQQ29" s="56"/>
      <c r="WQR29" s="56"/>
      <c r="WQS29" s="56"/>
      <c r="WQT29" s="56"/>
      <c r="WQU29" s="56"/>
      <c r="WQV29" s="56"/>
      <c r="WQW29" s="56"/>
      <c r="WQX29" s="56"/>
      <c r="WQY29" s="56"/>
      <c r="WQZ29" s="56"/>
      <c r="WRA29" s="56"/>
      <c r="WRB29" s="56"/>
      <c r="WRC29" s="56"/>
      <c r="WRD29" s="56"/>
      <c r="WRE29" s="56"/>
      <c r="WRF29" s="56"/>
      <c r="WRG29" s="56"/>
      <c r="WRH29" s="56"/>
      <c r="WRI29" s="56"/>
      <c r="WRJ29" s="56"/>
      <c r="WRK29" s="56"/>
      <c r="WRL29" s="56"/>
      <c r="WRM29" s="56"/>
      <c r="WRN29" s="56"/>
      <c r="WRO29" s="56"/>
      <c r="WRP29" s="56"/>
      <c r="WRQ29" s="56"/>
      <c r="WRR29" s="56"/>
      <c r="WRS29" s="56"/>
      <c r="WRT29" s="56"/>
      <c r="WRU29" s="56"/>
      <c r="WRV29" s="56"/>
      <c r="WRW29" s="56"/>
      <c r="WRX29" s="56"/>
      <c r="WRY29" s="56"/>
      <c r="WRZ29" s="56"/>
      <c r="WSA29" s="56"/>
      <c r="WSB29" s="56"/>
      <c r="WSC29" s="56"/>
      <c r="WSD29" s="56"/>
      <c r="WSE29" s="56"/>
      <c r="WSF29" s="56"/>
      <c r="WSG29" s="56"/>
      <c r="WSH29" s="56"/>
      <c r="WSI29" s="56"/>
      <c r="WSJ29" s="56"/>
      <c r="WSK29" s="56"/>
      <c r="WSL29" s="56"/>
      <c r="WSM29" s="56"/>
      <c r="WSN29" s="56"/>
      <c r="WSO29" s="56"/>
      <c r="WSP29" s="56"/>
      <c r="WSQ29" s="56"/>
      <c r="WSR29" s="56"/>
      <c r="WSS29" s="56"/>
      <c r="WST29" s="56"/>
      <c r="WSU29" s="56"/>
      <c r="WSV29" s="56"/>
      <c r="WSW29" s="56"/>
      <c r="WSX29" s="56"/>
      <c r="WSY29" s="56"/>
      <c r="WSZ29" s="56"/>
      <c r="WTA29" s="56"/>
      <c r="WTB29" s="56"/>
      <c r="WTC29" s="56"/>
      <c r="WTD29" s="56"/>
      <c r="WTE29" s="56"/>
      <c r="WTF29" s="56"/>
      <c r="WTG29" s="56"/>
      <c r="WTH29" s="56"/>
      <c r="WTI29" s="56"/>
      <c r="WTJ29" s="56"/>
      <c r="WTK29" s="56"/>
      <c r="WTL29" s="56"/>
      <c r="WTM29" s="56"/>
      <c r="WTN29" s="56"/>
      <c r="WTO29" s="56"/>
      <c r="WTP29" s="56"/>
      <c r="WTQ29" s="56"/>
      <c r="WTR29" s="56"/>
      <c r="WTS29" s="56"/>
      <c r="WTT29" s="56"/>
      <c r="WTU29" s="56"/>
      <c r="WTV29" s="56"/>
      <c r="WTW29" s="56"/>
      <c r="WTX29" s="56"/>
      <c r="WTY29" s="56"/>
      <c r="WTZ29" s="56"/>
      <c r="WUA29" s="56"/>
      <c r="WUB29" s="56"/>
      <c r="WUC29" s="56"/>
      <c r="WUD29" s="56"/>
      <c r="WUE29" s="56"/>
      <c r="WUF29" s="56"/>
      <c r="WUG29" s="56"/>
      <c r="WUH29" s="56"/>
      <c r="WUI29" s="56"/>
      <c r="WUJ29" s="56"/>
      <c r="WUK29" s="56"/>
      <c r="WUL29" s="56"/>
      <c r="WUM29" s="56"/>
      <c r="WUN29" s="56"/>
      <c r="WUO29" s="56"/>
      <c r="WUP29" s="56"/>
      <c r="WUQ29" s="56"/>
      <c r="WUR29" s="56"/>
      <c r="WUS29" s="56"/>
      <c r="WUT29" s="56"/>
      <c r="WUU29" s="56"/>
      <c r="WUV29" s="56"/>
      <c r="WUW29" s="56"/>
      <c r="WUX29" s="56"/>
      <c r="WUY29" s="56"/>
      <c r="WUZ29" s="56"/>
      <c r="WVA29" s="56"/>
      <c r="WVB29" s="56"/>
      <c r="WVC29" s="56"/>
      <c r="WVD29" s="56"/>
      <c r="WVE29" s="56"/>
      <c r="WVF29" s="56"/>
      <c r="WVG29" s="56"/>
      <c r="WVH29" s="56"/>
      <c r="WVI29" s="56"/>
      <c r="WVJ29" s="56"/>
      <c r="WVK29" s="56"/>
      <c r="WVL29" s="56"/>
      <c r="WVM29" s="56"/>
      <c r="WVN29" s="56"/>
      <c r="WVO29" s="56"/>
      <c r="WVP29" s="56"/>
      <c r="WVQ29" s="56"/>
      <c r="WVR29" s="56"/>
      <c r="WVS29" s="56"/>
      <c r="WVT29" s="56"/>
      <c r="WVU29" s="56"/>
      <c r="WVV29" s="56"/>
      <c r="WVW29" s="56"/>
      <c r="WVX29" s="56"/>
      <c r="WVY29" s="56"/>
      <c r="WVZ29" s="56"/>
      <c r="WWA29" s="56"/>
      <c r="WWB29" s="56"/>
      <c r="WWC29" s="56"/>
      <c r="WWD29" s="56"/>
      <c r="WWE29" s="56"/>
      <c r="WWF29" s="56"/>
      <c r="WWG29" s="56"/>
      <c r="WWH29" s="56"/>
      <c r="WWI29" s="56"/>
      <c r="WWJ29" s="56"/>
      <c r="WWK29" s="56"/>
      <c r="WWL29" s="56"/>
      <c r="WWM29" s="56"/>
      <c r="WWN29" s="56"/>
      <c r="WWO29" s="56"/>
      <c r="WWP29" s="56"/>
      <c r="WWQ29" s="56"/>
      <c r="WWR29" s="56"/>
      <c r="WWS29" s="56"/>
      <c r="WWT29" s="56"/>
      <c r="WWU29" s="56"/>
      <c r="WWV29" s="56"/>
      <c r="WWW29" s="56"/>
      <c r="WWX29" s="56"/>
      <c r="WWY29" s="56"/>
      <c r="WWZ29" s="56"/>
      <c r="WXA29" s="56"/>
      <c r="WXB29" s="56"/>
      <c r="WXC29" s="56"/>
      <c r="WXD29" s="56"/>
      <c r="WXE29" s="56"/>
      <c r="WXF29" s="56"/>
      <c r="WXG29" s="56"/>
      <c r="WXH29" s="56"/>
      <c r="WXI29" s="56"/>
      <c r="WXJ29" s="56"/>
      <c r="WXK29" s="56"/>
      <c r="WXL29" s="56"/>
      <c r="WXM29" s="56"/>
      <c r="WXN29" s="56"/>
      <c r="WXO29" s="56"/>
      <c r="WXP29" s="56"/>
      <c r="WXQ29" s="56"/>
      <c r="WXR29" s="56"/>
      <c r="WXS29" s="56"/>
      <c r="WXT29" s="56"/>
      <c r="WXU29" s="56"/>
      <c r="WXV29" s="56"/>
      <c r="WXW29" s="56"/>
      <c r="WXX29" s="56"/>
      <c r="WXY29" s="56"/>
      <c r="WXZ29" s="56"/>
      <c r="WYA29" s="56"/>
      <c r="WYB29" s="56"/>
      <c r="WYC29" s="56"/>
      <c r="WYD29" s="56"/>
      <c r="WYE29" s="56"/>
      <c r="WYF29" s="56"/>
      <c r="WYG29" s="56"/>
      <c r="WYH29" s="56"/>
      <c r="WYI29" s="56"/>
      <c r="WYJ29" s="56"/>
      <c r="WYK29" s="56"/>
      <c r="WYL29" s="56"/>
      <c r="WYM29" s="56"/>
      <c r="WYN29" s="56"/>
      <c r="WYO29" s="56"/>
      <c r="WYP29" s="56"/>
      <c r="WYQ29" s="56"/>
      <c r="WYR29" s="56"/>
      <c r="WYS29" s="56"/>
      <c r="WYT29" s="56"/>
      <c r="WYU29" s="56"/>
      <c r="WYV29" s="56"/>
      <c r="WYW29" s="56"/>
      <c r="WYX29" s="56"/>
      <c r="WYY29" s="56"/>
      <c r="WYZ29" s="56"/>
      <c r="WZA29" s="56"/>
      <c r="WZB29" s="56"/>
      <c r="WZC29" s="56"/>
      <c r="WZD29" s="56"/>
      <c r="WZE29" s="56"/>
      <c r="WZF29" s="56"/>
      <c r="WZG29" s="56"/>
      <c r="WZH29" s="56"/>
      <c r="WZI29" s="56"/>
      <c r="WZJ29" s="56"/>
      <c r="WZK29" s="56"/>
      <c r="WZL29" s="56"/>
      <c r="WZM29" s="56"/>
      <c r="WZN29" s="56"/>
      <c r="WZO29" s="56"/>
      <c r="WZP29" s="56"/>
      <c r="WZQ29" s="56"/>
      <c r="WZR29" s="56"/>
      <c r="WZS29" s="56"/>
      <c r="WZT29" s="56"/>
      <c r="WZU29" s="56"/>
      <c r="WZV29" s="56"/>
      <c r="WZW29" s="56"/>
      <c r="WZX29" s="56"/>
      <c r="WZY29" s="56"/>
      <c r="WZZ29" s="56"/>
      <c r="XAA29" s="56"/>
      <c r="XAB29" s="56"/>
      <c r="XAC29" s="56"/>
      <c r="XAD29" s="56"/>
      <c r="XAE29" s="56"/>
      <c r="XAF29" s="56"/>
      <c r="XAG29" s="56"/>
      <c r="XAH29" s="56"/>
      <c r="XAI29" s="56"/>
      <c r="XAJ29" s="56"/>
      <c r="XAK29" s="56"/>
      <c r="XAL29" s="56"/>
      <c r="XAM29" s="56"/>
      <c r="XAN29" s="56"/>
      <c r="XAO29" s="56"/>
      <c r="XAP29" s="56"/>
      <c r="XAQ29" s="56"/>
      <c r="XAR29" s="56"/>
      <c r="XAS29" s="56"/>
      <c r="XAT29" s="56"/>
      <c r="XAU29" s="56"/>
      <c r="XAV29" s="56"/>
      <c r="XAW29" s="56"/>
      <c r="XAX29" s="56"/>
      <c r="XAY29" s="56"/>
      <c r="XAZ29" s="56"/>
      <c r="XBA29" s="56"/>
      <c r="XBB29" s="56"/>
      <c r="XBC29" s="56"/>
      <c r="XBD29" s="56"/>
      <c r="XBE29" s="56"/>
      <c r="XBF29" s="56"/>
      <c r="XBG29" s="56"/>
      <c r="XBH29" s="56"/>
      <c r="XBI29" s="56"/>
      <c r="XBJ29" s="56"/>
      <c r="XBK29" s="56"/>
      <c r="XBL29" s="56"/>
      <c r="XBM29" s="56"/>
      <c r="XBN29" s="56"/>
      <c r="XBO29" s="56"/>
      <c r="XBP29" s="56"/>
      <c r="XBQ29" s="56"/>
      <c r="XBR29" s="56"/>
      <c r="XBS29" s="56"/>
      <c r="XBT29" s="56"/>
      <c r="XBU29" s="56"/>
      <c r="XBV29" s="56"/>
      <c r="XBW29" s="56"/>
      <c r="XBX29" s="56"/>
      <c r="XBY29" s="56"/>
      <c r="XBZ29" s="56"/>
      <c r="XCA29" s="56"/>
      <c r="XCB29" s="56"/>
      <c r="XCC29" s="56"/>
      <c r="XCD29" s="56"/>
      <c r="XCE29" s="56"/>
      <c r="XCF29" s="56"/>
      <c r="XCG29" s="56"/>
      <c r="XCH29" s="56"/>
      <c r="XCI29" s="56"/>
      <c r="XCJ29" s="56"/>
      <c r="XCK29" s="56"/>
      <c r="XCL29" s="56"/>
      <c r="XCM29" s="56"/>
      <c r="XCN29" s="56"/>
      <c r="XCO29" s="56"/>
      <c r="XCP29" s="56"/>
      <c r="XCQ29" s="56"/>
      <c r="XCR29" s="56"/>
      <c r="XCS29" s="56"/>
      <c r="XCT29" s="56"/>
      <c r="XCU29" s="56"/>
      <c r="XCV29" s="56"/>
      <c r="XCW29" s="56"/>
      <c r="XCX29" s="56"/>
      <c r="XCY29" s="56"/>
      <c r="XCZ29" s="56"/>
      <c r="XDA29" s="56"/>
      <c r="XDB29" s="56"/>
      <c r="XDC29" s="56"/>
      <c r="XDD29" s="56"/>
      <c r="XDE29" s="56"/>
      <c r="XDF29" s="56"/>
      <c r="XDG29" s="56"/>
      <c r="XDH29" s="56"/>
      <c r="XDI29" s="56"/>
      <c r="XDJ29" s="56"/>
      <c r="XDK29" s="56"/>
      <c r="XDL29" s="56"/>
      <c r="XDM29" s="56"/>
      <c r="XDN29" s="56"/>
      <c r="XDO29" s="56"/>
      <c r="XDP29" s="56"/>
      <c r="XDQ29" s="56"/>
      <c r="XDR29" s="56"/>
      <c r="XDS29" s="56"/>
      <c r="XDT29" s="56"/>
      <c r="XDU29" s="56"/>
      <c r="XDV29" s="56"/>
      <c r="XDW29" s="56"/>
      <c r="XDX29" s="56"/>
      <c r="XDY29" s="56"/>
      <c r="XDZ29" s="56"/>
      <c r="XEA29" s="56"/>
      <c r="XEB29" s="56"/>
      <c r="XEC29" s="56"/>
      <c r="XED29" s="56"/>
      <c r="XEE29" s="56"/>
      <c r="XEF29" s="56"/>
      <c r="XEG29" s="56"/>
      <c r="XEH29" s="56"/>
      <c r="XEI29" s="56"/>
      <c r="XEJ29" s="56"/>
      <c r="XEK29" s="56"/>
      <c r="XEL29" s="56"/>
      <c r="XEM29" s="56"/>
      <c r="XEN29" s="56"/>
      <c r="XEO29" s="56"/>
      <c r="XEP29" s="55"/>
      <c r="XEQ29" s="55"/>
      <c r="XER29" s="55"/>
      <c r="XES29" s="55"/>
      <c r="XET29" s="55"/>
      <c r="XEU29" s="55"/>
      <c r="XEV29" s="55"/>
      <c r="XEW29" s="55"/>
    </row>
    <row r="30" spans="1:16377" ht="62.25">
      <c r="A30" s="67" t="s">
        <v>161</v>
      </c>
      <c r="B30" s="59" t="s">
        <v>410</v>
      </c>
      <c r="C30" s="59"/>
      <c r="D30" s="64" t="s">
        <v>411</v>
      </c>
      <c r="E30" s="64" t="s">
        <v>225</v>
      </c>
      <c r="F30" s="59" t="s">
        <v>412</v>
      </c>
      <c r="G30" s="66">
        <v>41389</v>
      </c>
      <c r="H30" s="66">
        <v>41392</v>
      </c>
      <c r="I30" s="64" t="s">
        <v>412</v>
      </c>
      <c r="J30" s="64"/>
      <c r="K30" s="64"/>
      <c r="L30" s="75" t="s">
        <v>221</v>
      </c>
    </row>
  </sheetData>
  <autoFilter ref="A1:L30"/>
  <sortState ref="A2:XFC30">
    <sortCondition ref="E2:E30"/>
  </sortState>
  <phoneticPr fontId="12" type="noConversion"/>
  <dataValidations count="2">
    <dataValidation type="list" allowBlank="1" showInputMessage="1" showErrorMessage="1" sqref="F6:F9 F11:F25">
      <formula1>#REF!</formula1>
    </dataValidation>
    <dataValidation type="list" allowBlank="1" showInputMessage="1" showErrorMessage="1" sqref="B6">
      <formula1>$B$4:$B$10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pane ySplit="1" topLeftCell="A2" activePane="bottomLeft" state="frozen"/>
      <selection activeCell="E23" sqref="E23"/>
      <selection pane="bottomLeft" activeCell="E23" sqref="E23"/>
    </sheetView>
  </sheetViews>
  <sheetFormatPr defaultColWidth="9" defaultRowHeight="12.75"/>
  <cols>
    <col min="1" max="1" width="8.42578125" style="63" bestFit="1" customWidth="1"/>
    <col min="2" max="2" width="9.7109375" style="63" bestFit="1" customWidth="1"/>
    <col min="3" max="3" width="12.42578125" style="63" bestFit="1" customWidth="1"/>
    <col min="4" max="4" width="21.42578125" style="63" customWidth="1"/>
    <col min="5" max="5" width="12.5703125" style="63" customWidth="1"/>
    <col min="6" max="6" width="11.5703125" style="63" bestFit="1" customWidth="1"/>
    <col min="7" max="7" width="12.42578125" style="63" bestFit="1" customWidth="1"/>
    <col min="8" max="8" width="17.42578125" style="63" customWidth="1"/>
    <col min="9" max="9" width="5" style="63" bestFit="1" customWidth="1"/>
    <col min="10" max="10" width="8.42578125" style="63" bestFit="1" customWidth="1"/>
    <col min="11" max="11" width="13.7109375" style="63" bestFit="1" customWidth="1"/>
    <col min="12" max="16384" width="9" style="63"/>
  </cols>
  <sheetData>
    <row r="1" spans="1:11" ht="48">
      <c r="A1" s="60" t="s">
        <v>230</v>
      </c>
      <c r="B1" s="60" t="s">
        <v>231</v>
      </c>
      <c r="C1" s="61" t="s">
        <v>232</v>
      </c>
      <c r="D1" s="62" t="s">
        <v>233</v>
      </c>
      <c r="E1" s="60" t="s">
        <v>234</v>
      </c>
      <c r="F1" s="60" t="s">
        <v>235</v>
      </c>
      <c r="G1" s="61" t="s">
        <v>236</v>
      </c>
      <c r="H1" s="62" t="s">
        <v>238</v>
      </c>
      <c r="I1" s="62" t="s">
        <v>239</v>
      </c>
      <c r="J1" s="62" t="s">
        <v>240</v>
      </c>
      <c r="K1" s="73" t="s">
        <v>413</v>
      </c>
    </row>
    <row r="2" spans="1:11" ht="36.75">
      <c r="A2" s="67" t="s">
        <v>241</v>
      </c>
      <c r="B2" s="59" t="s">
        <v>242</v>
      </c>
      <c r="C2" s="59" t="s">
        <v>243</v>
      </c>
      <c r="D2" s="64" t="s">
        <v>244</v>
      </c>
      <c r="E2" s="64" t="s">
        <v>245</v>
      </c>
      <c r="F2" s="59" t="s">
        <v>246</v>
      </c>
      <c r="G2" s="66">
        <v>41386</v>
      </c>
      <c r="H2" s="64" t="s">
        <v>247</v>
      </c>
      <c r="I2" s="64"/>
      <c r="J2" s="64"/>
      <c r="K2" s="38" t="s">
        <v>415</v>
      </c>
    </row>
    <row r="3" spans="1:11" ht="72">
      <c r="A3" s="59" t="s">
        <v>142</v>
      </c>
      <c r="B3" s="59" t="s">
        <v>248</v>
      </c>
      <c r="C3" s="59" t="s">
        <v>249</v>
      </c>
      <c r="D3" s="65" t="s">
        <v>250</v>
      </c>
      <c r="E3" s="65" t="s">
        <v>251</v>
      </c>
      <c r="F3" s="59" t="s">
        <v>252</v>
      </c>
      <c r="G3" s="68">
        <v>41389</v>
      </c>
      <c r="H3" s="65"/>
      <c r="I3" s="59"/>
      <c r="J3" s="59"/>
      <c r="K3" s="76" t="s">
        <v>221</v>
      </c>
    </row>
    <row r="4" spans="1:11" ht="110.25">
      <c r="A4" s="59" t="s">
        <v>143</v>
      </c>
      <c r="B4" s="59" t="s">
        <v>253</v>
      </c>
      <c r="C4" s="59"/>
      <c r="D4" s="65" t="s">
        <v>254</v>
      </c>
      <c r="E4" s="65" t="s">
        <v>251</v>
      </c>
      <c r="F4" s="59" t="s">
        <v>255</v>
      </c>
      <c r="G4" s="68">
        <v>41374</v>
      </c>
      <c r="H4" s="65" t="s">
        <v>256</v>
      </c>
      <c r="I4" s="59"/>
      <c r="J4" s="59"/>
      <c r="K4" s="76" t="s">
        <v>221</v>
      </c>
    </row>
    <row r="5" spans="1:11" ht="25.5">
      <c r="A5" s="59" t="s">
        <v>193</v>
      </c>
      <c r="B5" s="70" t="s">
        <v>257</v>
      </c>
      <c r="C5" s="59" t="s">
        <v>258</v>
      </c>
      <c r="D5" s="70" t="s">
        <v>259</v>
      </c>
      <c r="E5" s="65" t="s">
        <v>251</v>
      </c>
      <c r="F5" s="74" t="s">
        <v>260</v>
      </c>
      <c r="G5" s="69">
        <v>41384</v>
      </c>
      <c r="H5" s="70"/>
      <c r="I5" s="65"/>
      <c r="J5" s="65"/>
      <c r="K5" s="76" t="s">
        <v>221</v>
      </c>
    </row>
    <row r="6" spans="1:11" ht="74.25">
      <c r="A6" s="59" t="s">
        <v>194</v>
      </c>
      <c r="B6" s="70" t="s">
        <v>261</v>
      </c>
      <c r="C6" s="59" t="s">
        <v>258</v>
      </c>
      <c r="D6" s="70" t="s">
        <v>262</v>
      </c>
      <c r="E6" s="65" t="s">
        <v>251</v>
      </c>
      <c r="F6" s="74" t="s">
        <v>263</v>
      </c>
      <c r="G6" s="69">
        <v>41384</v>
      </c>
      <c r="H6" s="70" t="s">
        <v>264</v>
      </c>
      <c r="I6" s="65"/>
      <c r="J6" s="65"/>
      <c r="K6" s="76" t="s">
        <v>221</v>
      </c>
    </row>
    <row r="7" spans="1:11" ht="36.75">
      <c r="A7" s="59" t="s">
        <v>195</v>
      </c>
      <c r="B7" s="70" t="s">
        <v>261</v>
      </c>
      <c r="C7" s="59" t="s">
        <v>258</v>
      </c>
      <c r="D7" s="70" t="s">
        <v>265</v>
      </c>
      <c r="E7" s="65" t="s">
        <v>251</v>
      </c>
      <c r="F7" s="74" t="s">
        <v>263</v>
      </c>
      <c r="G7" s="69">
        <v>41384</v>
      </c>
      <c r="H7" s="70"/>
      <c r="I7" s="65"/>
      <c r="J7" s="65"/>
      <c r="K7" s="76" t="s">
        <v>221</v>
      </c>
    </row>
    <row r="8" spans="1:11" ht="37.5">
      <c r="A8" s="59" t="s">
        <v>199</v>
      </c>
      <c r="B8" s="70" t="s">
        <v>266</v>
      </c>
      <c r="C8" s="59" t="s">
        <v>258</v>
      </c>
      <c r="D8" s="70" t="s">
        <v>267</v>
      </c>
      <c r="E8" s="65" t="s">
        <v>251</v>
      </c>
      <c r="F8" s="70" t="s">
        <v>268</v>
      </c>
      <c r="G8" s="69">
        <v>41401</v>
      </c>
      <c r="H8" s="70"/>
      <c r="I8" s="65"/>
      <c r="J8" s="65"/>
      <c r="K8" s="76" t="s">
        <v>221</v>
      </c>
    </row>
    <row r="9" spans="1:11" ht="114.75">
      <c r="A9" s="59" t="s">
        <v>201</v>
      </c>
      <c r="B9" s="70" t="s">
        <v>266</v>
      </c>
      <c r="C9" s="59" t="s">
        <v>258</v>
      </c>
      <c r="D9" s="70" t="s">
        <v>269</v>
      </c>
      <c r="E9" s="65" t="s">
        <v>251</v>
      </c>
      <c r="F9" s="70" t="s">
        <v>268</v>
      </c>
      <c r="G9" s="69">
        <v>41400</v>
      </c>
      <c r="H9" s="70"/>
      <c r="I9" s="65"/>
      <c r="J9" s="65"/>
      <c r="K9" s="76" t="s">
        <v>221</v>
      </c>
    </row>
    <row r="10" spans="1:11" ht="75.75">
      <c r="A10" s="59" t="s">
        <v>204</v>
      </c>
      <c r="B10" s="70" t="s">
        <v>266</v>
      </c>
      <c r="C10" s="59" t="s">
        <v>258</v>
      </c>
      <c r="D10" s="70" t="s">
        <v>270</v>
      </c>
      <c r="E10" s="65" t="s">
        <v>251</v>
      </c>
      <c r="F10" s="70" t="s">
        <v>268</v>
      </c>
      <c r="G10" s="69">
        <v>41401</v>
      </c>
      <c r="H10" s="70"/>
      <c r="I10" s="65"/>
      <c r="J10" s="65"/>
      <c r="K10" s="76" t="s">
        <v>221</v>
      </c>
    </row>
    <row r="11" spans="1:11" ht="84.75">
      <c r="A11" s="59" t="s">
        <v>205</v>
      </c>
      <c r="B11" s="70" t="s">
        <v>266</v>
      </c>
      <c r="C11" s="59" t="s">
        <v>258</v>
      </c>
      <c r="D11" s="70" t="s">
        <v>271</v>
      </c>
      <c r="E11" s="65" t="s">
        <v>251</v>
      </c>
      <c r="F11" s="70" t="s">
        <v>268</v>
      </c>
      <c r="G11" s="69">
        <v>41396</v>
      </c>
      <c r="H11" s="70"/>
      <c r="I11" s="65"/>
      <c r="J11" s="65"/>
      <c r="K11" s="76" t="s">
        <v>221</v>
      </c>
    </row>
    <row r="12" spans="1:11" ht="49.5">
      <c r="A12" s="59" t="s">
        <v>214</v>
      </c>
      <c r="B12" s="70" t="s">
        <v>266</v>
      </c>
      <c r="C12" s="59" t="s">
        <v>258</v>
      </c>
      <c r="D12" s="70" t="s">
        <v>272</v>
      </c>
      <c r="E12" s="65" t="s">
        <v>251</v>
      </c>
      <c r="F12" s="74" t="s">
        <v>268</v>
      </c>
      <c r="G12" s="69">
        <v>41400</v>
      </c>
      <c r="H12" s="70"/>
      <c r="I12" s="65"/>
      <c r="J12" s="65"/>
      <c r="K12" s="76" t="s">
        <v>221</v>
      </c>
    </row>
    <row r="13" spans="1:11" ht="36">
      <c r="A13" s="67" t="s">
        <v>273</v>
      </c>
      <c r="B13" s="59" t="s">
        <v>242</v>
      </c>
      <c r="C13" s="59" t="s">
        <v>243</v>
      </c>
      <c r="D13" s="64" t="s">
        <v>274</v>
      </c>
      <c r="E13" s="64" t="s">
        <v>275</v>
      </c>
      <c r="F13" s="59" t="s">
        <v>246</v>
      </c>
      <c r="G13" s="66">
        <v>41390</v>
      </c>
      <c r="H13" s="64"/>
      <c r="I13" s="64"/>
      <c r="J13" s="64"/>
      <c r="K13" s="38" t="s">
        <v>415</v>
      </c>
    </row>
    <row r="14" spans="1:11" ht="48.75">
      <c r="A14" s="67" t="s">
        <v>276</v>
      </c>
      <c r="B14" s="59" t="s">
        <v>277</v>
      </c>
      <c r="C14" s="59" t="s">
        <v>249</v>
      </c>
      <c r="D14" s="64" t="s">
        <v>278</v>
      </c>
      <c r="E14" s="64" t="s">
        <v>279</v>
      </c>
      <c r="F14" s="59" t="s">
        <v>280</v>
      </c>
      <c r="G14" s="66">
        <v>41388</v>
      </c>
      <c r="H14" s="64"/>
      <c r="I14" s="64"/>
      <c r="J14" s="64"/>
      <c r="K14" s="59" t="s">
        <v>249</v>
      </c>
    </row>
    <row r="15" spans="1:11" ht="49.5">
      <c r="A15" s="67" t="s">
        <v>281</v>
      </c>
      <c r="B15" s="59" t="s">
        <v>242</v>
      </c>
      <c r="C15" s="59" t="s">
        <v>243</v>
      </c>
      <c r="D15" s="64" t="s">
        <v>282</v>
      </c>
      <c r="E15" s="64" t="s">
        <v>283</v>
      </c>
      <c r="F15" s="59" t="s">
        <v>246</v>
      </c>
      <c r="G15" s="66">
        <v>41392</v>
      </c>
      <c r="H15" s="64"/>
      <c r="I15" s="64"/>
      <c r="J15" s="64"/>
      <c r="K15" s="38" t="s">
        <v>415</v>
      </c>
    </row>
    <row r="16" spans="1:11" ht="60.75">
      <c r="A16" s="59" t="s">
        <v>284</v>
      </c>
      <c r="B16" s="65" t="s">
        <v>277</v>
      </c>
      <c r="C16" s="65" t="s">
        <v>249</v>
      </c>
      <c r="D16" s="65" t="s">
        <v>285</v>
      </c>
      <c r="E16" s="65" t="s">
        <v>286</v>
      </c>
      <c r="F16" s="59" t="s">
        <v>287</v>
      </c>
      <c r="G16" s="68">
        <v>41392</v>
      </c>
      <c r="H16" s="65" t="s">
        <v>288</v>
      </c>
      <c r="I16" s="59"/>
      <c r="J16" s="59"/>
      <c r="K16" s="59" t="s">
        <v>249</v>
      </c>
    </row>
    <row r="17" spans="1:11" ht="111.75">
      <c r="A17" s="67" t="s">
        <v>289</v>
      </c>
      <c r="B17" s="59" t="s">
        <v>277</v>
      </c>
      <c r="C17" s="59" t="s">
        <v>249</v>
      </c>
      <c r="D17" s="64" t="s">
        <v>290</v>
      </c>
      <c r="E17" s="64" t="s">
        <v>291</v>
      </c>
      <c r="F17" s="59" t="s">
        <v>280</v>
      </c>
      <c r="G17" s="71">
        <v>41392</v>
      </c>
      <c r="H17" s="64"/>
      <c r="I17" s="65"/>
      <c r="J17" s="65"/>
      <c r="K17" s="59" t="s">
        <v>249</v>
      </c>
    </row>
    <row r="18" spans="1:11" ht="63">
      <c r="A18" s="67" t="s">
        <v>292</v>
      </c>
      <c r="B18" s="59" t="s">
        <v>277</v>
      </c>
      <c r="C18" s="59" t="s">
        <v>249</v>
      </c>
      <c r="D18" s="64" t="s">
        <v>293</v>
      </c>
      <c r="E18" s="64" t="s">
        <v>294</v>
      </c>
      <c r="F18" s="59" t="s">
        <v>295</v>
      </c>
      <c r="G18" s="66">
        <v>41392</v>
      </c>
      <c r="H18" s="64"/>
      <c r="I18" s="64"/>
      <c r="J18" s="64"/>
      <c r="K18" s="59" t="s">
        <v>249</v>
      </c>
    </row>
    <row r="19" spans="1:11" ht="147.75">
      <c r="A19" s="67" t="s">
        <v>296</v>
      </c>
      <c r="B19" s="59" t="s">
        <v>242</v>
      </c>
      <c r="C19" s="59" t="s">
        <v>243</v>
      </c>
      <c r="D19" s="64" t="s">
        <v>297</v>
      </c>
      <c r="E19" s="64" t="s">
        <v>298</v>
      </c>
      <c r="F19" s="59" t="s">
        <v>299</v>
      </c>
      <c r="G19" s="66">
        <v>41392</v>
      </c>
      <c r="H19" s="64"/>
      <c r="I19" s="64"/>
      <c r="J19" s="64"/>
      <c r="K19" s="38" t="s">
        <v>415</v>
      </c>
    </row>
    <row r="20" spans="1:11" ht="48.75">
      <c r="A20" s="59" t="s">
        <v>300</v>
      </c>
      <c r="B20" s="59" t="s">
        <v>277</v>
      </c>
      <c r="C20" s="59" t="s">
        <v>249</v>
      </c>
      <c r="D20" s="65" t="s">
        <v>301</v>
      </c>
      <c r="E20" s="59" t="s">
        <v>302</v>
      </c>
      <c r="F20" s="59" t="s">
        <v>280</v>
      </c>
      <c r="G20" s="72">
        <v>41396</v>
      </c>
      <c r="H20" s="65"/>
      <c r="I20" s="65"/>
      <c r="J20" s="65"/>
      <c r="K20" s="59" t="s">
        <v>249</v>
      </c>
    </row>
    <row r="21" spans="1:11" ht="48.75">
      <c r="A21" s="59" t="s">
        <v>303</v>
      </c>
      <c r="B21" s="59" t="s">
        <v>277</v>
      </c>
      <c r="C21" s="59" t="s">
        <v>249</v>
      </c>
      <c r="D21" s="65" t="s">
        <v>304</v>
      </c>
      <c r="E21" s="59" t="s">
        <v>302</v>
      </c>
      <c r="F21" s="59" t="s">
        <v>280</v>
      </c>
      <c r="G21" s="72">
        <v>41396</v>
      </c>
      <c r="H21" s="65"/>
      <c r="I21" s="65"/>
      <c r="J21" s="65"/>
      <c r="K21" s="59" t="s">
        <v>249</v>
      </c>
    </row>
    <row r="22" spans="1:11" ht="86.25">
      <c r="A22" s="59" t="s">
        <v>305</v>
      </c>
      <c r="B22" s="59" t="s">
        <v>253</v>
      </c>
      <c r="C22" s="59"/>
      <c r="D22" s="65" t="s">
        <v>306</v>
      </c>
      <c r="E22" s="59" t="s">
        <v>302</v>
      </c>
      <c r="F22" s="59" t="s">
        <v>280</v>
      </c>
      <c r="G22" s="72">
        <v>41397</v>
      </c>
      <c r="H22" s="65"/>
      <c r="I22" s="65"/>
      <c r="J22" s="65"/>
      <c r="K22" s="75" t="s">
        <v>414</v>
      </c>
    </row>
    <row r="23" spans="1:11" ht="48.75">
      <c r="A23" s="67" t="s">
        <v>307</v>
      </c>
      <c r="B23" s="59" t="s">
        <v>308</v>
      </c>
      <c r="C23" s="59" t="s">
        <v>309</v>
      </c>
      <c r="D23" s="64" t="s">
        <v>310</v>
      </c>
      <c r="E23" s="64" t="s">
        <v>311</v>
      </c>
      <c r="F23" s="59" t="s">
        <v>312</v>
      </c>
      <c r="G23" s="66">
        <v>41396</v>
      </c>
      <c r="H23" s="64"/>
      <c r="I23" s="64"/>
      <c r="J23" s="64"/>
      <c r="K23" s="59" t="s">
        <v>249</v>
      </c>
    </row>
    <row r="24" spans="1:11" ht="108.75">
      <c r="A24" s="67" t="s">
        <v>313</v>
      </c>
      <c r="B24" s="59" t="s">
        <v>314</v>
      </c>
      <c r="C24" s="59" t="s">
        <v>315</v>
      </c>
      <c r="D24" s="64" t="s">
        <v>316</v>
      </c>
      <c r="E24" s="64" t="s">
        <v>311</v>
      </c>
      <c r="F24" s="59" t="s">
        <v>317</v>
      </c>
      <c r="G24" s="66">
        <v>41392</v>
      </c>
      <c r="H24" s="64"/>
      <c r="I24" s="64"/>
      <c r="J24" s="64"/>
      <c r="K24" s="38" t="s">
        <v>415</v>
      </c>
    </row>
    <row r="25" spans="1:11" ht="72.75">
      <c r="A25" s="67" t="s">
        <v>318</v>
      </c>
      <c r="B25" s="59" t="s">
        <v>314</v>
      </c>
      <c r="C25" s="59" t="s">
        <v>315</v>
      </c>
      <c r="D25" s="64" t="s">
        <v>319</v>
      </c>
      <c r="E25" s="64" t="s">
        <v>311</v>
      </c>
      <c r="F25" s="59" t="s">
        <v>320</v>
      </c>
      <c r="G25" s="66">
        <v>41392</v>
      </c>
      <c r="H25" s="64"/>
      <c r="I25" s="64"/>
      <c r="J25" s="64"/>
      <c r="K25" s="38" t="s">
        <v>415</v>
      </c>
    </row>
    <row r="26" spans="1:11" ht="97.5">
      <c r="A26" s="67" t="s">
        <v>321</v>
      </c>
      <c r="B26" s="59" t="s">
        <v>308</v>
      </c>
      <c r="C26" s="59" t="s">
        <v>309</v>
      </c>
      <c r="D26" s="64" t="s">
        <v>322</v>
      </c>
      <c r="E26" s="64" t="s">
        <v>311</v>
      </c>
      <c r="F26" s="59" t="s">
        <v>287</v>
      </c>
      <c r="G26" s="66">
        <v>41392</v>
      </c>
      <c r="H26" s="64"/>
      <c r="I26" s="64"/>
      <c r="J26" s="64"/>
      <c r="K26" s="59" t="s">
        <v>249</v>
      </c>
    </row>
    <row r="27" spans="1:11" ht="85.5">
      <c r="A27" s="67" t="s">
        <v>323</v>
      </c>
      <c r="B27" s="59" t="s">
        <v>308</v>
      </c>
      <c r="C27" s="59" t="s">
        <v>324</v>
      </c>
      <c r="D27" s="64" t="s">
        <v>325</v>
      </c>
      <c r="E27" s="64" t="s">
        <v>311</v>
      </c>
      <c r="F27" s="59" t="s">
        <v>287</v>
      </c>
      <c r="G27" s="66">
        <v>41389</v>
      </c>
      <c r="H27" s="64"/>
      <c r="I27" s="64"/>
      <c r="J27" s="64"/>
      <c r="K27" s="59" t="s">
        <v>249</v>
      </c>
    </row>
    <row r="28" spans="1:11" ht="99.75">
      <c r="A28" s="59" t="s">
        <v>326</v>
      </c>
      <c r="B28" s="59" t="s">
        <v>327</v>
      </c>
      <c r="C28" s="59"/>
      <c r="D28" s="65" t="s">
        <v>328</v>
      </c>
      <c r="E28" s="59" t="s">
        <v>311</v>
      </c>
      <c r="F28" s="59" t="s">
        <v>317</v>
      </c>
      <c r="G28" s="72">
        <v>41392</v>
      </c>
      <c r="H28" s="65"/>
      <c r="I28" s="65"/>
      <c r="J28" s="65"/>
      <c r="K28" s="75" t="s">
        <v>414</v>
      </c>
    </row>
    <row r="29" spans="1:11" ht="36">
      <c r="A29" s="59" t="s">
        <v>329</v>
      </c>
      <c r="B29" s="59" t="s">
        <v>308</v>
      </c>
      <c r="C29" s="59" t="s">
        <v>309</v>
      </c>
      <c r="D29" s="65" t="s">
        <v>330</v>
      </c>
      <c r="E29" s="59" t="s">
        <v>331</v>
      </c>
      <c r="F29" s="59" t="s">
        <v>317</v>
      </c>
      <c r="G29" s="72">
        <v>41396</v>
      </c>
      <c r="H29" s="65"/>
      <c r="I29" s="65"/>
      <c r="J29" s="65"/>
      <c r="K29" s="59" t="s">
        <v>249</v>
      </c>
    </row>
    <row r="30" spans="1:11" ht="48">
      <c r="A30" s="59" t="s">
        <v>332</v>
      </c>
      <c r="B30" s="59" t="s">
        <v>308</v>
      </c>
      <c r="C30" s="59" t="s">
        <v>309</v>
      </c>
      <c r="D30" s="65" t="s">
        <v>333</v>
      </c>
      <c r="E30" s="59" t="s">
        <v>331</v>
      </c>
      <c r="F30" s="59" t="s">
        <v>317</v>
      </c>
      <c r="G30" s="72">
        <v>41396</v>
      </c>
      <c r="H30" s="65"/>
      <c r="I30" s="65"/>
      <c r="J30" s="65"/>
      <c r="K30" s="59" t="s">
        <v>249</v>
      </c>
    </row>
  </sheetData>
  <autoFilter ref="A1:K30"/>
  <sortState ref="A2:R30">
    <sortCondition ref="E2:E30"/>
  </sortState>
  <phoneticPr fontId="12" type="noConversion"/>
  <dataValidations count="2">
    <dataValidation type="list" allowBlank="1" showInputMessage="1" showErrorMessage="1" sqref="F22:F24">
      <formula1>#REF!</formula1>
    </dataValidation>
    <dataValidation type="list" allowBlank="1" showInputMessage="1" showErrorMessage="1" sqref="B22:B24">
      <formula1>$B$4:$B$10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Issue统计</vt:lpstr>
      <vt:lpstr>Issue列表</vt:lpstr>
      <vt:lpstr>开发进度跟踪</vt:lpstr>
      <vt:lpstr>Status</vt:lpstr>
      <vt:lpstr>汇总表</vt:lpstr>
      <vt:lpstr>Sheet1</vt:lpstr>
      <vt:lpstr>上周已完成问题-0422~0428</vt:lpstr>
      <vt:lpstr>本周计划完成问题-0502~0510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tony.lee</dc:creator>
  <cp:lastModifiedBy>Zoe Zhao</cp:lastModifiedBy>
  <dcterms:created xsi:type="dcterms:W3CDTF">2013-02-28T06:33:20Z</dcterms:created>
  <dcterms:modified xsi:type="dcterms:W3CDTF">2016-07-19T06:03:40Z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