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概览" sheetId="10" r:id="rId1"/>
    <sheet name="预算明细" sheetId="1" r:id="rId2"/>
    <sheet name="汇总" sheetId="11" r:id="rId3"/>
  </sheets>
  <definedNames>
    <definedName name="ott免">#REF!</definedName>
    <definedName name="_xlnm.Print_Area" localSheetId="1">预算明细!$A$1:$L$94</definedName>
    <definedName name="费用">#REF!</definedName>
    <definedName name="免费带宽">#REF!</definedName>
    <definedName name="移免百分比">#REF!</definedName>
    <definedName name="主免百分比">#REF!</definedName>
  </definedNames>
  <calcPr calcId="125725"/>
</workbook>
</file>

<file path=xl/calcChain.xml><?xml version="1.0" encoding="utf-8"?>
<calcChain xmlns="http://schemas.openxmlformats.org/spreadsheetml/2006/main">
  <c r="G50" i="11"/>
  <c r="G49"/>
  <c r="G46"/>
  <c r="E47"/>
  <c r="F45"/>
  <c r="H43"/>
  <c r="G43"/>
  <c r="F43"/>
  <c r="E43"/>
  <c r="I43" s="1"/>
  <c r="H42"/>
  <c r="G42"/>
  <c r="F42"/>
  <c r="E42"/>
  <c r="I42" s="1"/>
  <c r="H39"/>
  <c r="H50" s="1"/>
  <c r="G39"/>
  <c r="F39"/>
  <c r="F37" s="1"/>
  <c r="H38"/>
  <c r="H37" s="1"/>
  <c r="G38"/>
  <c r="G37" s="1"/>
  <c r="F38"/>
  <c r="F49" s="1"/>
  <c r="E39"/>
  <c r="E50" s="1"/>
  <c r="E38"/>
  <c r="E49" s="1"/>
  <c r="I36"/>
  <c r="F34"/>
  <c r="G34"/>
  <c r="G45" s="1"/>
  <c r="H34"/>
  <c r="H45" s="1"/>
  <c r="F35"/>
  <c r="F46" s="1"/>
  <c r="G35"/>
  <c r="H35"/>
  <c r="H46" s="1"/>
  <c r="F36"/>
  <c r="F47" s="1"/>
  <c r="G36"/>
  <c r="G47" s="1"/>
  <c r="H36"/>
  <c r="H47" s="1"/>
  <c r="E35"/>
  <c r="E33" s="1"/>
  <c r="E36"/>
  <c r="E34"/>
  <c r="I34" s="1"/>
  <c r="H26"/>
  <c r="G26"/>
  <c r="F26"/>
  <c r="E26"/>
  <c r="I26" s="1"/>
  <c r="G25"/>
  <c r="F21"/>
  <c r="F20" s="1"/>
  <c r="F22"/>
  <c r="F23"/>
  <c r="G21"/>
  <c r="G20" s="1"/>
  <c r="G22"/>
  <c r="G23"/>
  <c r="H21"/>
  <c r="H20" s="1"/>
  <c r="H22"/>
  <c r="H23"/>
  <c r="E21"/>
  <c r="I21" s="1"/>
  <c r="I20" s="1"/>
  <c r="E22"/>
  <c r="I22" s="1"/>
  <c r="E23"/>
  <c r="I23" s="1"/>
  <c r="E30"/>
  <c r="F30"/>
  <c r="G30"/>
  <c r="H30"/>
  <c r="I30"/>
  <c r="E7"/>
  <c r="E6" s="1"/>
  <c r="F7"/>
  <c r="F6" s="1"/>
  <c r="G7"/>
  <c r="H7"/>
  <c r="H6" s="1"/>
  <c r="E8"/>
  <c r="F8"/>
  <c r="G8"/>
  <c r="I8" s="1"/>
  <c r="H8"/>
  <c r="E9"/>
  <c r="F9"/>
  <c r="I9" s="1"/>
  <c r="G9"/>
  <c r="H9"/>
  <c r="E11"/>
  <c r="F11"/>
  <c r="G11"/>
  <c r="I11" s="1"/>
  <c r="I10" s="1"/>
  <c r="H11"/>
  <c r="H10" s="1"/>
  <c r="E12"/>
  <c r="F12"/>
  <c r="I12" s="1"/>
  <c r="G12"/>
  <c r="H12"/>
  <c r="E13"/>
  <c r="F13"/>
  <c r="G13"/>
  <c r="H13"/>
  <c r="I13"/>
  <c r="E15"/>
  <c r="F15"/>
  <c r="F14" s="1"/>
  <c r="G15"/>
  <c r="H15"/>
  <c r="E16"/>
  <c r="F16"/>
  <c r="G16"/>
  <c r="H16"/>
  <c r="I16"/>
  <c r="E17"/>
  <c r="F17"/>
  <c r="G17"/>
  <c r="H17"/>
  <c r="H14" s="1"/>
  <c r="G10"/>
  <c r="G14"/>
  <c r="E10"/>
  <c r="E14"/>
  <c r="G42" i="1"/>
  <c r="E28" i="11" s="1"/>
  <c r="G36" i="1"/>
  <c r="G33"/>
  <c r="E29" i="11" s="1"/>
  <c r="F2"/>
  <c r="F4" s="1"/>
  <c r="F3"/>
  <c r="G2"/>
  <c r="G3"/>
  <c r="H2"/>
  <c r="H3"/>
  <c r="H4" s="1"/>
  <c r="E2"/>
  <c r="I2" s="1"/>
  <c r="E3"/>
  <c r="I3" s="1"/>
  <c r="G5" i="10"/>
  <c r="G9"/>
  <c r="G13"/>
  <c r="G15" s="1"/>
  <c r="K27" i="1"/>
  <c r="K25" s="1"/>
  <c r="K10"/>
  <c r="K12"/>
  <c r="K26"/>
  <c r="K84"/>
  <c r="K8"/>
  <c r="K7" s="1"/>
  <c r="K14"/>
  <c r="K73"/>
  <c r="K13"/>
  <c r="G20"/>
  <c r="K42"/>
  <c r="K44"/>
  <c r="K23"/>
  <c r="K22"/>
  <c r="K21"/>
  <c r="J20"/>
  <c r="I20"/>
  <c r="H20"/>
  <c r="J67"/>
  <c r="H31" i="11" s="1"/>
  <c r="I67" i="1"/>
  <c r="G31" i="11" s="1"/>
  <c r="H67" i="1"/>
  <c r="F31" i="11" s="1"/>
  <c r="G67" i="1"/>
  <c r="E31" i="11" s="1"/>
  <c r="I31" s="1"/>
  <c r="K69" i="1"/>
  <c r="F5" i="10"/>
  <c r="J25" i="1"/>
  <c r="I25"/>
  <c r="H25"/>
  <c r="G25"/>
  <c r="H33"/>
  <c r="F29" i="11" s="1"/>
  <c r="I33" i="1"/>
  <c r="J33"/>
  <c r="H29" i="11" s="1"/>
  <c r="J31" i="1"/>
  <c r="I31"/>
  <c r="H31"/>
  <c r="G31"/>
  <c r="J29"/>
  <c r="I29"/>
  <c r="H29"/>
  <c r="G29"/>
  <c r="K40"/>
  <c r="K39"/>
  <c r="K38"/>
  <c r="K36" s="1"/>
  <c r="K37"/>
  <c r="J36"/>
  <c r="J24" s="1"/>
  <c r="I36"/>
  <c r="H36"/>
  <c r="K35"/>
  <c r="K34"/>
  <c r="K32"/>
  <c r="K31" s="1"/>
  <c r="K30"/>
  <c r="K29" s="1"/>
  <c r="K28"/>
  <c r="K45"/>
  <c r="K43"/>
  <c r="J42"/>
  <c r="H28" i="11" s="1"/>
  <c r="I42" i="1"/>
  <c r="G28" i="11" s="1"/>
  <c r="H42" i="1"/>
  <c r="F28" i="11" s="1"/>
  <c r="K33" i="1"/>
  <c r="G24"/>
  <c r="G5" s="1"/>
  <c r="K77"/>
  <c r="K76"/>
  <c r="K75"/>
  <c r="J78"/>
  <c r="I78"/>
  <c r="H78"/>
  <c r="G78"/>
  <c r="K79"/>
  <c r="K80"/>
  <c r="K81"/>
  <c r="J76"/>
  <c r="J73" s="1"/>
  <c r="I76"/>
  <c r="H76"/>
  <c r="G76"/>
  <c r="G73" s="1"/>
  <c r="K74"/>
  <c r="J74"/>
  <c r="I74"/>
  <c r="I73" s="1"/>
  <c r="H74"/>
  <c r="G74"/>
  <c r="J70"/>
  <c r="I70"/>
  <c r="H70"/>
  <c r="G70"/>
  <c r="J65"/>
  <c r="I65"/>
  <c r="H65"/>
  <c r="G65"/>
  <c r="J63"/>
  <c r="J62" s="1"/>
  <c r="I63"/>
  <c r="I62" s="1"/>
  <c r="H63"/>
  <c r="H62" s="1"/>
  <c r="G63"/>
  <c r="G62" s="1"/>
  <c r="K71"/>
  <c r="K70" s="1"/>
  <c r="K68"/>
  <c r="K67"/>
  <c r="K66"/>
  <c r="K65" s="1"/>
  <c r="K64"/>
  <c r="K63" s="1"/>
  <c r="J57"/>
  <c r="I57"/>
  <c r="I47" s="1"/>
  <c r="H57"/>
  <c r="G57"/>
  <c r="K60"/>
  <c r="K59"/>
  <c r="K58"/>
  <c r="K57" s="1"/>
  <c r="J54"/>
  <c r="I54"/>
  <c r="H54"/>
  <c r="G54"/>
  <c r="K56"/>
  <c r="K55"/>
  <c r="J52"/>
  <c r="I52"/>
  <c r="H52"/>
  <c r="H47" s="1"/>
  <c r="G52"/>
  <c r="K53"/>
  <c r="K52" s="1"/>
  <c r="J48"/>
  <c r="I48"/>
  <c r="H48"/>
  <c r="G48"/>
  <c r="K51"/>
  <c r="K50"/>
  <c r="K49"/>
  <c r="H73"/>
  <c r="K78"/>
  <c r="K54"/>
  <c r="K48"/>
  <c r="J92"/>
  <c r="I92"/>
  <c r="H92"/>
  <c r="G92"/>
  <c r="K93"/>
  <c r="K92"/>
  <c r="J90"/>
  <c r="H25" i="11" s="1"/>
  <c r="I90" i="1"/>
  <c r="H90"/>
  <c r="F25" i="11" s="1"/>
  <c r="G90" i="1"/>
  <c r="G83" s="1"/>
  <c r="G88"/>
  <c r="H88"/>
  <c r="I88"/>
  <c r="J88"/>
  <c r="G84"/>
  <c r="H84"/>
  <c r="I84"/>
  <c r="K91"/>
  <c r="K90" s="1"/>
  <c r="K89"/>
  <c r="G82"/>
  <c r="J84"/>
  <c r="J83" s="1"/>
  <c r="G13"/>
  <c r="H13"/>
  <c r="I13"/>
  <c r="J13"/>
  <c r="G7"/>
  <c r="H7"/>
  <c r="I7"/>
  <c r="J7"/>
  <c r="G15"/>
  <c r="H15"/>
  <c r="I15"/>
  <c r="J15"/>
  <c r="K19"/>
  <c r="K18"/>
  <c r="K17"/>
  <c r="K16"/>
  <c r="K15" s="1"/>
  <c r="I83" l="1"/>
  <c r="K83"/>
  <c r="K82" s="1"/>
  <c r="E25" i="11"/>
  <c r="I25" s="1"/>
  <c r="H83" i="1"/>
  <c r="E20" i="11"/>
  <c r="J82" i="1"/>
  <c r="I82"/>
  <c r="H82"/>
  <c r="K62"/>
  <c r="I46"/>
  <c r="H46"/>
  <c r="G47"/>
  <c r="G46" s="1"/>
  <c r="G94" s="1"/>
  <c r="E40" i="11"/>
  <c r="I39"/>
  <c r="E37"/>
  <c r="F50"/>
  <c r="I38"/>
  <c r="I37" s="1"/>
  <c r="H49"/>
  <c r="K47" i="1"/>
  <c r="J47"/>
  <c r="J46" s="1"/>
  <c r="I17" i="11"/>
  <c r="I15"/>
  <c r="I28"/>
  <c r="J5" i="1"/>
  <c r="I24"/>
  <c r="I5" s="1"/>
  <c r="I29" i="11"/>
  <c r="G29"/>
  <c r="G4"/>
  <c r="I4"/>
  <c r="H24" i="1"/>
  <c r="H5" s="1"/>
  <c r="K24"/>
  <c r="H18" i="11"/>
  <c r="F10"/>
  <c r="E18"/>
  <c r="F18"/>
  <c r="I33"/>
  <c r="I40" s="1"/>
  <c r="F33"/>
  <c r="F40" s="1"/>
  <c r="E46"/>
  <c r="I35"/>
  <c r="G33"/>
  <c r="G40" s="1"/>
  <c r="E45"/>
  <c r="H33"/>
  <c r="H40" s="1"/>
  <c r="K6" i="1"/>
  <c r="E4" i="11"/>
  <c r="I7"/>
  <c r="I6" s="1"/>
  <c r="G6"/>
  <c r="G18" s="1"/>
  <c r="J94" i="1" l="1"/>
  <c r="I94"/>
  <c r="K46"/>
  <c r="H94"/>
  <c r="I18" i="11"/>
  <c r="I14"/>
  <c r="K5" i="1"/>
  <c r="K94" l="1"/>
</calcChain>
</file>

<file path=xl/sharedStrings.xml><?xml version="1.0" encoding="utf-8"?>
<sst xmlns="http://schemas.openxmlformats.org/spreadsheetml/2006/main" count="174" uniqueCount="138">
  <si>
    <t>单位：万元</t>
    <phoneticPr fontId="5" type="noConversion"/>
  </si>
  <si>
    <t>序号</t>
    <phoneticPr fontId="5" type="noConversion"/>
  </si>
  <si>
    <t>2016年Q1</t>
    <phoneticPr fontId="5" type="noConversion"/>
  </si>
  <si>
    <t>2016年Q2</t>
    <phoneticPr fontId="5" type="noConversion"/>
  </si>
  <si>
    <t>2016年Q3</t>
    <phoneticPr fontId="5" type="noConversion"/>
  </si>
  <si>
    <t>2016年Q4</t>
    <phoneticPr fontId="5" type="noConversion"/>
  </si>
  <si>
    <t>年度总计</t>
    <phoneticPr fontId="5" type="noConversion"/>
  </si>
  <si>
    <t>备注</t>
    <phoneticPr fontId="5" type="noConversion"/>
  </si>
  <si>
    <t>预算数
(万)</t>
    <phoneticPr fontId="5" type="noConversion"/>
  </si>
  <si>
    <t>┣应用服务器</t>
    <phoneticPr fontId="5" type="noConversion"/>
  </si>
  <si>
    <t>┣交换机</t>
    <phoneticPr fontId="5" type="noConversion"/>
  </si>
  <si>
    <t>┣自媒体分成</t>
    <phoneticPr fontId="5" type="noConversion"/>
  </si>
  <si>
    <r>
      <t>┗自媒体出品</t>
    </r>
    <r>
      <rPr>
        <sz val="8"/>
        <color theme="1"/>
        <rFont val="宋体"/>
        <family val="3"/>
        <charset val="134"/>
        <scheme val="minor"/>
      </rPr>
      <t>（sohu-56联合）</t>
    </r>
    <phoneticPr fontId="5" type="noConversion"/>
  </si>
  <si>
    <t>┣KIS外包</t>
    <phoneticPr fontId="5" type="noConversion"/>
  </si>
  <si>
    <t>┣产品用研、培训、外出参加活动</t>
    <phoneticPr fontId="5" type="noConversion"/>
  </si>
  <si>
    <t>┗外包及字幕介质片源</t>
    <phoneticPr fontId="5" type="noConversion"/>
  </si>
  <si>
    <t>平台分类</t>
    <phoneticPr fontId="4" type="noConversion"/>
  </si>
  <si>
    <t>PC平台</t>
    <phoneticPr fontId="4" type="noConversion"/>
  </si>
  <si>
    <t>移动平台</t>
    <phoneticPr fontId="4" type="noConversion"/>
  </si>
  <si>
    <t>OTT平台</t>
    <phoneticPr fontId="4" type="noConversion"/>
  </si>
  <si>
    <t>业务分类</t>
    <phoneticPr fontId="4" type="noConversion"/>
  </si>
  <si>
    <t>费用分类</t>
    <phoneticPr fontId="4" type="noConversion"/>
  </si>
  <si>
    <t>渠道费用</t>
    <phoneticPr fontId="4" type="noConversion"/>
  </si>
  <si>
    <t>┣联盟渠道</t>
    <phoneticPr fontId="5" type="noConversion"/>
  </si>
  <si>
    <t>┣导航&amp;搜索</t>
    <phoneticPr fontId="5" type="noConversion"/>
  </si>
  <si>
    <t>硬件费用</t>
    <phoneticPr fontId="4" type="noConversion"/>
  </si>
  <si>
    <t>外包费用</t>
    <phoneticPr fontId="4" type="noConversion"/>
  </si>
  <si>
    <t>┗点播带宽</t>
    <phoneticPr fontId="5" type="noConversion"/>
  </si>
  <si>
    <t>┣OTT APK预装</t>
    <phoneticPr fontId="5" type="noConversion"/>
  </si>
  <si>
    <t>┣Launcher+盒子</t>
    <phoneticPr fontId="5" type="noConversion"/>
  </si>
  <si>
    <t>┗运营商合作</t>
    <phoneticPr fontId="5" type="noConversion"/>
  </si>
  <si>
    <t>渠道费用</t>
    <phoneticPr fontId="4" type="noConversion"/>
  </si>
  <si>
    <t>┣市场推广费用</t>
    <phoneticPr fontId="5" type="noConversion"/>
  </si>
  <si>
    <t>市场费用</t>
    <phoneticPr fontId="4" type="noConversion"/>
  </si>
  <si>
    <t>┗付费业务-分成</t>
    <phoneticPr fontId="5" type="noConversion"/>
  </si>
  <si>
    <t>分成/内容费用</t>
    <phoneticPr fontId="4" type="noConversion"/>
  </si>
  <si>
    <t>2015年全年</t>
    <phoneticPr fontId="5" type="noConversion"/>
  </si>
  <si>
    <t>┣线上渠道</t>
    <phoneticPr fontId="5" type="noConversion"/>
  </si>
  <si>
    <t xml:space="preserve">   ┣导航</t>
    <phoneticPr fontId="5" type="noConversion"/>
  </si>
  <si>
    <t xml:space="preserve">   ┗搜索</t>
    <phoneticPr fontId="5" type="noConversion"/>
  </si>
  <si>
    <t>┗搜狐影音推广</t>
    <phoneticPr fontId="4" type="noConversion"/>
  </si>
  <si>
    <t>项目名称</t>
    <phoneticPr fontId="4" type="noConversion"/>
  </si>
  <si>
    <t>┣测试组-人员外包</t>
    <phoneticPr fontId="5" type="noConversion"/>
  </si>
  <si>
    <t>其他费用</t>
    <phoneticPr fontId="4" type="noConversion"/>
  </si>
  <si>
    <t>┣诉讼</t>
    <phoneticPr fontId="5" type="noConversion"/>
  </si>
  <si>
    <t>┣客户答谢费用</t>
    <phoneticPr fontId="5" type="noConversion"/>
  </si>
  <si>
    <t>┗线下渠道</t>
    <phoneticPr fontId="5" type="noConversion"/>
  </si>
  <si>
    <t>┗应用服务器</t>
    <phoneticPr fontId="4" type="noConversion"/>
  </si>
  <si>
    <t>┗活动公关费用</t>
    <phoneticPr fontId="5" type="noConversion"/>
  </si>
  <si>
    <t>┗测试外包服务费</t>
    <phoneticPr fontId="5" type="noConversion"/>
  </si>
  <si>
    <t>SP费用</t>
    <phoneticPr fontId="4" type="noConversion"/>
  </si>
  <si>
    <t>市场费用</t>
    <phoneticPr fontId="4" type="noConversion"/>
  </si>
  <si>
    <t>┗SP成本</t>
    <phoneticPr fontId="5" type="noConversion"/>
  </si>
  <si>
    <t>┗影院会员市场推广费用</t>
    <phoneticPr fontId="5" type="noConversion"/>
  </si>
  <si>
    <t>┗电影分成</t>
    <phoneticPr fontId="5" type="noConversion"/>
  </si>
  <si>
    <t>┗公关应酬费（含SP部分）</t>
    <phoneticPr fontId="5" type="noConversion"/>
  </si>
  <si>
    <t>┣公关费用</t>
    <phoneticPr fontId="5" type="noConversion"/>
  </si>
  <si>
    <t>┗催回款公关费</t>
    <phoneticPr fontId="5" type="noConversion"/>
  </si>
  <si>
    <t>┣自消费</t>
    <phoneticPr fontId="5" type="noConversion"/>
  </si>
  <si>
    <t>┗企信通费用</t>
    <phoneticPr fontId="5" type="noConversion"/>
  </si>
  <si>
    <t>┗游戏采购</t>
    <phoneticPr fontId="5" type="noConversion"/>
  </si>
  <si>
    <t>APP业务</t>
    <phoneticPr fontId="4" type="noConversion"/>
  </si>
  <si>
    <t>搜狐影音业务</t>
    <phoneticPr fontId="4" type="noConversion"/>
  </si>
  <si>
    <t>付费业务</t>
    <phoneticPr fontId="4" type="noConversion"/>
  </si>
  <si>
    <r>
      <t>┗专业设备采购</t>
    </r>
    <r>
      <rPr>
        <sz val="8"/>
        <color theme="1"/>
        <rFont val="宋体"/>
        <family val="3"/>
        <charset val="134"/>
        <scheme val="minor"/>
      </rPr>
      <t xml:space="preserve">（接收、编码等） </t>
    </r>
    <phoneticPr fontId="5" type="noConversion"/>
  </si>
  <si>
    <t>游戏业务</t>
    <phoneticPr fontId="4" type="noConversion"/>
  </si>
  <si>
    <t>┣CDN服务器</t>
    <phoneticPr fontId="5" type="noConversion"/>
  </si>
  <si>
    <t>渠道费用</t>
    <phoneticPr fontId="4" type="noConversion"/>
  </si>
  <si>
    <t>带宽费用</t>
    <phoneticPr fontId="4" type="noConversion"/>
  </si>
  <si>
    <t>带宽费用</t>
    <phoneticPr fontId="4" type="noConversion"/>
  </si>
  <si>
    <t>┣搜索</t>
    <phoneticPr fontId="5" type="noConversion"/>
  </si>
  <si>
    <t>分成/内容费用</t>
    <phoneticPr fontId="4" type="noConversion"/>
  </si>
  <si>
    <t>自媒体业务</t>
    <phoneticPr fontId="4" type="noConversion"/>
  </si>
  <si>
    <t>其他费用</t>
    <phoneticPr fontId="4" type="noConversion"/>
  </si>
  <si>
    <t>56业务</t>
    <phoneticPr fontId="4" type="noConversion"/>
  </si>
  <si>
    <t>┣千帆运营</t>
    <phoneticPr fontId="5" type="noConversion"/>
  </si>
  <si>
    <t>┣千帆支付渠道费</t>
    <phoneticPr fontId="5" type="noConversion"/>
  </si>
  <si>
    <t>┣千帆外包</t>
    <phoneticPr fontId="5" type="noConversion"/>
  </si>
  <si>
    <t>┗第三方服务费</t>
    <phoneticPr fontId="5" type="noConversion"/>
  </si>
  <si>
    <t>┗千帆分成</t>
    <phoneticPr fontId="4" type="noConversion"/>
  </si>
  <si>
    <t>┣56PGC自制</t>
    <phoneticPr fontId="5" type="noConversion"/>
  </si>
  <si>
    <t>┗千帆项目</t>
    <phoneticPr fontId="5" type="noConversion"/>
  </si>
  <si>
    <t>┗带宽采购</t>
    <phoneticPr fontId="5" type="noConversion"/>
  </si>
  <si>
    <t>┗自制设备采购</t>
    <phoneticPr fontId="5" type="noConversion"/>
  </si>
  <si>
    <t>┣联盟渠道</t>
    <phoneticPr fontId="5" type="noConversion"/>
  </si>
  <si>
    <t>渠道费用</t>
    <phoneticPr fontId="4" type="noConversion"/>
  </si>
  <si>
    <t>主站业务</t>
    <phoneticPr fontId="4" type="noConversion"/>
  </si>
  <si>
    <t>OTT业务</t>
    <phoneticPr fontId="4" type="noConversion"/>
  </si>
  <si>
    <t>2016年全年预算</t>
    <phoneticPr fontId="5" type="noConversion"/>
  </si>
  <si>
    <t>2015年全年预算</t>
    <phoneticPr fontId="5" type="noConversion"/>
  </si>
  <si>
    <t>┣版权采购</t>
    <phoneticPr fontId="5" type="noConversion"/>
  </si>
  <si>
    <t>┣联盟开放平台</t>
    <phoneticPr fontId="5" type="noConversion"/>
  </si>
  <si>
    <t>OTT业务</t>
    <phoneticPr fontId="4" type="noConversion"/>
  </si>
  <si>
    <t>┗用户运营费用</t>
    <phoneticPr fontId="5" type="noConversion"/>
  </si>
  <si>
    <t>┗硬件</t>
    <phoneticPr fontId="5" type="noConversion"/>
  </si>
  <si>
    <t>2016年产品技术中心各平台预算概览</t>
    <phoneticPr fontId="5" type="noConversion"/>
  </si>
  <si>
    <t>2016年产品技术中心各平台预算</t>
    <phoneticPr fontId="5" type="noConversion"/>
  </si>
  <si>
    <t>合计</t>
    <phoneticPr fontId="4" type="noConversion"/>
  </si>
  <si>
    <t>搜狐</t>
    <phoneticPr fontId="4" type="noConversion"/>
  </si>
  <si>
    <r>
      <rPr>
        <sz val="10"/>
        <color theme="1"/>
        <rFont val="宋体"/>
        <family val="2"/>
      </rPr>
      <t>带宽</t>
    </r>
    <phoneticPr fontId="4" type="noConversion"/>
  </si>
  <si>
    <r>
      <rPr>
        <sz val="10"/>
        <color theme="1"/>
        <rFont val="宋体"/>
        <family val="2"/>
      </rPr>
      <t>搜狐</t>
    </r>
    <phoneticPr fontId="4" type="noConversion"/>
  </si>
  <si>
    <t>Q1</t>
    <phoneticPr fontId="4" type="noConversion"/>
  </si>
  <si>
    <t>Q2</t>
    <phoneticPr fontId="4" type="noConversion"/>
  </si>
  <si>
    <t>Q3</t>
    <phoneticPr fontId="4" type="noConversion"/>
  </si>
  <si>
    <t>Q4</t>
    <phoneticPr fontId="4" type="noConversion"/>
  </si>
  <si>
    <t>2016Y</t>
    <phoneticPr fontId="4" type="noConversion"/>
  </si>
  <si>
    <t>小计</t>
    <phoneticPr fontId="4" type="noConversion"/>
  </si>
  <si>
    <t>渠道</t>
    <phoneticPr fontId="4" type="noConversion"/>
  </si>
  <si>
    <t>PGC</t>
    <phoneticPr fontId="4" type="noConversion"/>
  </si>
  <si>
    <t>直播成本</t>
    <phoneticPr fontId="4" type="noConversion"/>
  </si>
  <si>
    <t>--渠道联盟</t>
    <phoneticPr fontId="4" type="noConversion"/>
  </si>
  <si>
    <t>--导航</t>
    <phoneticPr fontId="4" type="noConversion"/>
  </si>
  <si>
    <t>--搜狐影音</t>
    <phoneticPr fontId="4" type="noConversion"/>
  </si>
  <si>
    <t>--联盟渠道</t>
    <phoneticPr fontId="4" type="noConversion"/>
  </si>
  <si>
    <t>--搜索</t>
    <phoneticPr fontId="4" type="noConversion"/>
  </si>
  <si>
    <t>--千帆项目</t>
    <phoneticPr fontId="4" type="noConversion"/>
  </si>
  <si>
    <t>--联盟开放平台</t>
    <phoneticPr fontId="4" type="noConversion"/>
  </si>
  <si>
    <t>--线上渠道</t>
    <phoneticPr fontId="4" type="noConversion"/>
  </si>
  <si>
    <t>--线下渠道</t>
    <phoneticPr fontId="4" type="noConversion"/>
  </si>
  <si>
    <t>渠道合计</t>
    <phoneticPr fontId="4" type="noConversion"/>
  </si>
  <si>
    <t>SP分成</t>
    <phoneticPr fontId="4" type="noConversion"/>
  </si>
  <si>
    <t>付费版权</t>
    <phoneticPr fontId="4" type="noConversion"/>
  </si>
  <si>
    <t>OTT渠道</t>
    <phoneticPr fontId="4" type="noConversion"/>
  </si>
  <si>
    <t>--OTT APK预装</t>
    <phoneticPr fontId="4" type="noConversion"/>
  </si>
  <si>
    <t>--Launcher+盒子</t>
    <phoneticPr fontId="4" type="noConversion"/>
  </si>
  <si>
    <t>--运营商合作</t>
    <phoneticPr fontId="4" type="noConversion"/>
  </si>
  <si>
    <t>OTT分成</t>
    <phoneticPr fontId="4" type="noConversion"/>
  </si>
  <si>
    <t>OTT A&amp;P</t>
    <phoneticPr fontId="4" type="noConversion"/>
  </si>
  <si>
    <t>--产品用研、培训、外出参加活动</t>
    <phoneticPr fontId="4" type="noConversion"/>
  </si>
  <si>
    <t>--KIS外包</t>
    <phoneticPr fontId="4" type="noConversion"/>
  </si>
  <si>
    <t>--外包及字幕介质片源</t>
    <phoneticPr fontId="4" type="noConversion"/>
  </si>
  <si>
    <t>--测试组-人员外包</t>
    <phoneticPr fontId="4" type="noConversion"/>
  </si>
  <si>
    <t>--测试外包服务费</t>
    <phoneticPr fontId="4" type="noConversion"/>
  </si>
  <si>
    <t>移动</t>
    <phoneticPr fontId="4" type="noConversion"/>
  </si>
  <si>
    <t>PC</t>
    <phoneticPr fontId="4" type="noConversion"/>
  </si>
  <si>
    <t>外包合计</t>
    <phoneticPr fontId="4" type="noConversion"/>
  </si>
  <si>
    <t>--千帆外包</t>
    <phoneticPr fontId="4" type="noConversion"/>
  </si>
  <si>
    <t>--第三方服务费</t>
    <phoneticPr fontId="4" type="noConversion"/>
  </si>
</sst>
</file>

<file path=xl/styles.xml><?xml version="1.0" encoding="utf-8"?>
<styleSheet xmlns="http://schemas.openxmlformats.org/spreadsheetml/2006/main">
  <numFmts count="6">
    <numFmt numFmtId="7" formatCode="&quot;¥&quot;#,##0.00;&quot;¥&quot;\-#,##0.00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&quot;¥&quot;#,##0.0;&quot;¥&quot;\-#,##0.0"/>
    <numFmt numFmtId="177" formatCode="&quot;¥&quot;#,##0.0_);[Red]\(&quot;¥&quot;#,##0.0\)"/>
    <numFmt numFmtId="178" formatCode="_ * #,##0_ ;_ * \-#,##0_ ;_ * &quot;-&quot;??_ ;_ @_ "/>
  </numFmts>
  <fonts count="23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2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name val="Times New Roman"/>
      <family val="1"/>
    </font>
    <font>
      <sz val="10"/>
      <color theme="1"/>
      <name val="宋体"/>
      <family val="2"/>
      <charset val="134"/>
      <scheme val="minor"/>
    </font>
    <font>
      <sz val="10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0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sz val="10"/>
      <color theme="1"/>
      <name val="Arial"/>
      <family val="2"/>
    </font>
    <font>
      <sz val="10"/>
      <color theme="1"/>
      <name val="宋体"/>
      <family val="2"/>
    </font>
    <font>
      <i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8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/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indexed="64"/>
      </right>
      <top/>
      <bottom/>
      <diagonal/>
    </border>
    <border>
      <left style="thin">
        <color indexed="64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theme="1"/>
      </left>
      <right style="thin">
        <color indexed="64"/>
      </right>
      <top style="double">
        <color theme="1"/>
      </top>
      <bottom/>
      <diagonal/>
    </border>
    <border>
      <left/>
      <right style="thin">
        <color indexed="64"/>
      </right>
      <top style="double">
        <color theme="1"/>
      </top>
      <bottom/>
      <diagonal/>
    </border>
    <border>
      <left style="thin">
        <color auto="1"/>
      </left>
      <right style="thin">
        <color auto="1"/>
      </right>
      <top style="double">
        <color theme="1"/>
      </top>
      <bottom/>
      <diagonal/>
    </border>
    <border>
      <left style="thin">
        <color auto="1"/>
      </left>
      <right/>
      <top style="double">
        <color theme="1"/>
      </top>
      <bottom/>
      <diagonal/>
    </border>
    <border>
      <left style="thin">
        <color auto="1"/>
      </left>
      <right style="double">
        <color theme="1"/>
      </right>
      <top style="double">
        <color theme="1"/>
      </top>
      <bottom style="thin">
        <color auto="1"/>
      </bottom>
      <diagonal/>
    </border>
    <border>
      <left style="double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double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theme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double">
        <color theme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64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double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theme="1"/>
      </right>
      <top/>
      <bottom style="thin">
        <color theme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 style="thin">
        <color auto="1"/>
      </top>
      <bottom style="thin">
        <color indexed="64"/>
      </bottom>
      <diagonal/>
    </border>
    <border>
      <left style="double">
        <color auto="1"/>
      </left>
      <right style="thick">
        <color auto="1"/>
      </right>
      <top style="thin">
        <color auto="1"/>
      </top>
      <bottom style="thin">
        <color indexed="64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theme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44" fontId="2" fillId="0" borderId="0" applyFont="0" applyFill="0" applyBorder="0" applyAlignment="0" applyProtection="0">
      <alignment vertical="center"/>
    </xf>
    <xf numFmtId="0" fontId="10" fillId="0" borderId="0">
      <protection locked="0"/>
    </xf>
    <xf numFmtId="0" fontId="15" fillId="0" borderId="0"/>
    <xf numFmtId="0" fontId="1" fillId="0" borderId="0">
      <alignment vertical="center"/>
      <protection locked="0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305">
    <xf numFmtId="0" fontId="0" fillId="0" borderId="0" xfId="0"/>
    <xf numFmtId="0" fontId="6" fillId="0" borderId="0" xfId="0" applyFont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3" borderId="6" xfId="0" applyFont="1" applyFill="1" applyBorder="1" applyAlignment="1">
      <alignment vertical="center"/>
    </xf>
    <xf numFmtId="0" fontId="7" fillId="0" borderId="6" xfId="0" applyFont="1" applyBorder="1" applyAlignment="1">
      <alignment vertical="center"/>
    </xf>
    <xf numFmtId="176" fontId="7" fillId="4" borderId="6" xfId="0" applyNumberFormat="1" applyFont="1" applyFill="1" applyBorder="1" applyAlignment="1">
      <alignment vertical="center"/>
    </xf>
    <xf numFmtId="176" fontId="12" fillId="4" borderId="6" xfId="0" applyNumberFormat="1" applyFont="1" applyFill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horizontal="left" vertical="center"/>
    </xf>
    <xf numFmtId="0" fontId="7" fillId="4" borderId="5" xfId="0" applyFont="1" applyFill="1" applyBorder="1" applyAlignment="1">
      <alignment vertical="center"/>
    </xf>
    <xf numFmtId="0" fontId="7" fillId="4" borderId="6" xfId="0" applyFont="1" applyFill="1" applyBorder="1" applyAlignment="1">
      <alignment vertical="center"/>
    </xf>
    <xf numFmtId="0" fontId="7" fillId="3" borderId="6" xfId="0" applyFont="1" applyFill="1" applyBorder="1" applyAlignment="1">
      <alignment horizontal="left" vertical="center"/>
    </xf>
    <xf numFmtId="176" fontId="7" fillId="0" borderId="0" xfId="0" applyNumberFormat="1" applyFont="1" applyAlignment="1">
      <alignment vertical="center"/>
    </xf>
    <xf numFmtId="0" fontId="7" fillId="3" borderId="8" xfId="0" applyFont="1" applyFill="1" applyBorder="1" applyAlignment="1">
      <alignment vertical="center"/>
    </xf>
    <xf numFmtId="7" fontId="7" fillId="0" borderId="0" xfId="0" applyNumberFormat="1" applyFont="1" applyAlignment="1">
      <alignment vertical="center"/>
    </xf>
    <xf numFmtId="0" fontId="7" fillId="4" borderId="7" xfId="0" applyFont="1" applyFill="1" applyBorder="1" applyAlignment="1">
      <alignment vertical="center"/>
    </xf>
    <xf numFmtId="0" fontId="7" fillId="3" borderId="7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7" xfId="0" applyFont="1" applyBorder="1" applyAlignment="1">
      <alignment vertical="center"/>
    </xf>
    <xf numFmtId="0" fontId="9" fillId="3" borderId="5" xfId="0" applyFont="1" applyFill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/>
    </xf>
    <xf numFmtId="0" fontId="9" fillId="3" borderId="6" xfId="0" applyFont="1" applyFill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9" fillId="0" borderId="13" xfId="0" applyFont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9" fillId="5" borderId="16" xfId="0" applyFont="1" applyFill="1" applyBorder="1" applyAlignment="1">
      <alignment horizontal="right" vertical="center" wrapText="1"/>
    </xf>
    <xf numFmtId="0" fontId="8" fillId="2" borderId="17" xfId="0" applyFont="1" applyFill="1" applyBorder="1" applyAlignment="1">
      <alignment horizontal="center" vertical="center"/>
    </xf>
    <xf numFmtId="0" fontId="8" fillId="5" borderId="20" xfId="0" applyFont="1" applyFill="1" applyBorder="1" applyAlignment="1">
      <alignment horizontal="center" vertical="center"/>
    </xf>
    <xf numFmtId="0" fontId="8" fillId="5" borderId="21" xfId="0" applyFont="1" applyFill="1" applyBorder="1" applyAlignment="1">
      <alignment horizontal="center" vertical="center"/>
    </xf>
    <xf numFmtId="0" fontId="8" fillId="5" borderId="22" xfId="0" applyFont="1" applyFill="1" applyBorder="1" applyAlignment="1">
      <alignment horizontal="center" vertical="center"/>
    </xf>
    <xf numFmtId="0" fontId="9" fillId="5" borderId="24" xfId="0" applyFont="1" applyFill="1" applyBorder="1" applyAlignment="1">
      <alignment horizontal="right" vertical="center" wrapText="1"/>
    </xf>
    <xf numFmtId="0" fontId="8" fillId="2" borderId="25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right" vertical="center" wrapText="1"/>
    </xf>
    <xf numFmtId="0" fontId="9" fillId="3" borderId="27" xfId="0" applyFont="1" applyFill="1" applyBorder="1" applyAlignment="1">
      <alignment horizontal="left" vertical="center"/>
    </xf>
    <xf numFmtId="0" fontId="9" fillId="0" borderId="27" xfId="0" applyFont="1" applyBorder="1" applyAlignment="1">
      <alignment horizontal="left" vertical="center"/>
    </xf>
    <xf numFmtId="176" fontId="7" fillId="4" borderId="29" xfId="0" applyNumberFormat="1" applyFont="1" applyFill="1" applyBorder="1" applyAlignment="1">
      <alignment vertical="center"/>
    </xf>
    <xf numFmtId="176" fontId="7" fillId="3" borderId="29" xfId="0" applyNumberFormat="1" applyFont="1" applyFill="1" applyBorder="1" applyAlignment="1">
      <alignment vertical="center"/>
    </xf>
    <xf numFmtId="0" fontId="9" fillId="0" borderId="30" xfId="0" applyFont="1" applyBorder="1" applyAlignment="1">
      <alignment horizontal="left" vertical="center"/>
    </xf>
    <xf numFmtId="176" fontId="7" fillId="4" borderId="28" xfId="0" applyNumberFormat="1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7" fillId="3" borderId="29" xfId="0" applyNumberFormat="1" applyFont="1" applyFill="1" applyBorder="1" applyAlignment="1">
      <alignment vertical="center"/>
    </xf>
    <xf numFmtId="176" fontId="7" fillId="4" borderId="29" xfId="0" applyNumberFormat="1" applyFont="1" applyFill="1" applyBorder="1" applyAlignment="1">
      <alignment horizontal="left" vertical="center" wrapText="1"/>
    </xf>
    <xf numFmtId="0" fontId="8" fillId="2" borderId="32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vertical="center"/>
    </xf>
    <xf numFmtId="0" fontId="9" fillId="3" borderId="36" xfId="0" applyFont="1" applyFill="1" applyBorder="1" applyAlignment="1">
      <alignment horizontal="left" vertical="center"/>
    </xf>
    <xf numFmtId="0" fontId="9" fillId="0" borderId="36" xfId="0" applyFont="1" applyBorder="1" applyAlignment="1">
      <alignment horizontal="left" vertical="center"/>
    </xf>
    <xf numFmtId="0" fontId="9" fillId="0" borderId="38" xfId="0" applyFont="1" applyBorder="1" applyAlignment="1">
      <alignment horizontal="left" vertical="center"/>
    </xf>
    <xf numFmtId="0" fontId="9" fillId="0" borderId="39" xfId="0" applyFont="1" applyBorder="1" applyAlignment="1">
      <alignment horizontal="left" vertical="center"/>
    </xf>
    <xf numFmtId="0" fontId="7" fillId="0" borderId="39" xfId="0" applyFont="1" applyBorder="1" applyAlignment="1">
      <alignment vertical="center"/>
    </xf>
    <xf numFmtId="0" fontId="9" fillId="3" borderId="41" xfId="0" applyFont="1" applyFill="1" applyBorder="1" applyAlignment="1">
      <alignment horizontal="left" vertical="center"/>
    </xf>
    <xf numFmtId="0" fontId="7" fillId="4" borderId="16" xfId="0" applyFont="1" applyFill="1" applyBorder="1" applyAlignment="1">
      <alignment vertical="center"/>
    </xf>
    <xf numFmtId="0" fontId="9" fillId="0" borderId="52" xfId="0" applyFont="1" applyBorder="1" applyAlignment="1">
      <alignment horizontal="left" vertical="center"/>
    </xf>
    <xf numFmtId="0" fontId="9" fillId="6" borderId="47" xfId="0" applyFont="1" applyFill="1" applyBorder="1" applyAlignment="1">
      <alignment horizontal="left" vertical="center"/>
    </xf>
    <xf numFmtId="0" fontId="9" fillId="6" borderId="48" xfId="0" applyFont="1" applyFill="1" applyBorder="1" applyAlignment="1">
      <alignment horizontal="left" vertical="center"/>
    </xf>
    <xf numFmtId="0" fontId="7" fillId="6" borderId="49" xfId="0" applyFont="1" applyFill="1" applyBorder="1" applyAlignment="1">
      <alignment vertical="center"/>
    </xf>
    <xf numFmtId="0" fontId="9" fillId="6" borderId="33" xfId="0" applyFont="1" applyFill="1" applyBorder="1" applyAlignment="1">
      <alignment horizontal="left" vertical="center"/>
    </xf>
    <xf numFmtId="0" fontId="9" fillId="6" borderId="34" xfId="0" applyFont="1" applyFill="1" applyBorder="1" applyAlignment="1">
      <alignment horizontal="left" vertical="center"/>
    </xf>
    <xf numFmtId="0" fontId="7" fillId="6" borderId="34" xfId="0" applyFont="1" applyFill="1" applyBorder="1" applyAlignment="1">
      <alignment vertical="center"/>
    </xf>
    <xf numFmtId="0" fontId="7" fillId="6" borderId="34" xfId="0" applyFont="1" applyFill="1" applyBorder="1" applyAlignment="1">
      <alignment horizontal="left" vertical="center"/>
    </xf>
    <xf numFmtId="0" fontId="9" fillId="0" borderId="55" xfId="0" applyFont="1" applyBorder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9" fillId="3" borderId="56" xfId="0" applyFont="1" applyFill="1" applyBorder="1" applyAlignment="1">
      <alignment horizontal="left" vertical="center"/>
    </xf>
    <xf numFmtId="0" fontId="9" fillId="3" borderId="57" xfId="0" applyFont="1" applyFill="1" applyBorder="1" applyAlignment="1">
      <alignment horizontal="left" vertical="center"/>
    </xf>
    <xf numFmtId="0" fontId="7" fillId="3" borderId="57" xfId="0" applyFont="1" applyFill="1" applyBorder="1" applyAlignment="1">
      <alignment horizontal="left" vertical="center"/>
    </xf>
    <xf numFmtId="0" fontId="9" fillId="0" borderId="56" xfId="0" applyFont="1" applyBorder="1" applyAlignment="1">
      <alignment horizontal="left" vertical="center"/>
    </xf>
    <xf numFmtId="0" fontId="9" fillId="0" borderId="57" xfId="0" applyFont="1" applyBorder="1" applyAlignment="1">
      <alignment horizontal="left" vertical="center"/>
    </xf>
    <xf numFmtId="0" fontId="7" fillId="3" borderId="57" xfId="0" applyFont="1" applyFill="1" applyBorder="1" applyAlignment="1">
      <alignment vertical="center"/>
    </xf>
    <xf numFmtId="0" fontId="7" fillId="4" borderId="57" xfId="0" applyFont="1" applyFill="1" applyBorder="1" applyAlignment="1">
      <alignment vertical="center"/>
    </xf>
    <xf numFmtId="0" fontId="9" fillId="0" borderId="59" xfId="0" applyFont="1" applyBorder="1" applyAlignment="1">
      <alignment horizontal="left" vertical="center"/>
    </xf>
    <xf numFmtId="0" fontId="9" fillId="0" borderId="60" xfId="0" applyFont="1" applyBorder="1" applyAlignment="1">
      <alignment horizontal="left" vertical="center"/>
    </xf>
    <xf numFmtId="0" fontId="17" fillId="3" borderId="6" xfId="0" applyFont="1" applyFill="1" applyBorder="1" applyAlignment="1">
      <alignment vertical="center"/>
    </xf>
    <xf numFmtId="177" fontId="17" fillId="3" borderId="6" xfId="0" applyNumberFormat="1" applyFont="1" applyFill="1" applyBorder="1" applyAlignment="1">
      <alignment vertical="center"/>
    </xf>
    <xf numFmtId="0" fontId="17" fillId="3" borderId="6" xfId="0" applyFont="1" applyFill="1" applyBorder="1" applyAlignment="1">
      <alignment horizontal="left" vertical="center"/>
    </xf>
    <xf numFmtId="177" fontId="17" fillId="3" borderId="4" xfId="0" applyNumberFormat="1" applyFont="1" applyFill="1" applyBorder="1" applyAlignment="1">
      <alignment horizontal="right" vertical="center"/>
    </xf>
    <xf numFmtId="177" fontId="17" fillId="3" borderId="8" xfId="0" applyNumberFormat="1" applyFont="1" applyFill="1" applyBorder="1" applyAlignment="1">
      <alignment vertical="center"/>
    </xf>
    <xf numFmtId="0" fontId="17" fillId="3" borderId="57" xfId="0" applyFont="1" applyFill="1" applyBorder="1" applyAlignment="1">
      <alignment vertical="center"/>
    </xf>
    <xf numFmtId="0" fontId="17" fillId="3" borderId="60" xfId="0" applyFont="1" applyFill="1" applyBorder="1" applyAlignment="1">
      <alignment horizontal="left" vertical="center"/>
    </xf>
    <xf numFmtId="0" fontId="17" fillId="3" borderId="16" xfId="0" applyFont="1" applyFill="1" applyBorder="1" applyAlignment="1">
      <alignment vertical="center"/>
    </xf>
    <xf numFmtId="177" fontId="17" fillId="6" borderId="50" xfId="0" applyNumberFormat="1" applyFont="1" applyFill="1" applyBorder="1" applyAlignment="1">
      <alignment vertical="center"/>
    </xf>
    <xf numFmtId="0" fontId="17" fillId="3" borderId="7" xfId="0" applyFont="1" applyFill="1" applyBorder="1" applyAlignment="1">
      <alignment vertical="center"/>
    </xf>
    <xf numFmtId="0" fontId="17" fillId="3" borderId="39" xfId="0" applyFont="1" applyFill="1" applyBorder="1" applyAlignment="1">
      <alignment vertical="center"/>
    </xf>
    <xf numFmtId="0" fontId="17" fillId="3" borderId="4" xfId="0" applyFont="1" applyFill="1" applyBorder="1" applyAlignment="1">
      <alignment vertical="center"/>
    </xf>
    <xf numFmtId="0" fontId="17" fillId="3" borderId="5" xfId="0" applyFont="1" applyFill="1" applyBorder="1" applyAlignment="1">
      <alignment vertical="center"/>
    </xf>
    <xf numFmtId="0" fontId="17" fillId="2" borderId="32" xfId="0" applyFont="1" applyFill="1" applyBorder="1" applyAlignment="1">
      <alignment horizontal="right" vertical="center" wrapText="1"/>
    </xf>
    <xf numFmtId="0" fontId="17" fillId="6" borderId="34" xfId="0" applyFont="1" applyFill="1" applyBorder="1" applyAlignment="1">
      <alignment vertical="center"/>
    </xf>
    <xf numFmtId="0" fontId="17" fillId="3" borderId="39" xfId="0" applyFont="1" applyFill="1" applyBorder="1" applyAlignment="1">
      <alignment horizontal="left" vertical="center"/>
    </xf>
    <xf numFmtId="0" fontId="17" fillId="3" borderId="16" xfId="0" applyFont="1" applyFill="1" applyBorder="1" applyAlignment="1">
      <alignment horizontal="left" vertical="center"/>
    </xf>
    <xf numFmtId="0" fontId="17" fillId="6" borderId="34" xfId="0" applyFont="1" applyFill="1" applyBorder="1" applyAlignment="1">
      <alignment horizontal="left" vertical="center"/>
    </xf>
    <xf numFmtId="177" fontId="14" fillId="2" borderId="1" xfId="0" applyNumberFormat="1" applyFont="1" applyFill="1" applyBorder="1" applyAlignment="1">
      <alignment horizontal="right" vertical="center" wrapText="1"/>
    </xf>
    <xf numFmtId="176" fontId="14" fillId="2" borderId="32" xfId="0" applyNumberFormat="1" applyFont="1" applyFill="1" applyBorder="1" applyAlignment="1">
      <alignment horizontal="right" vertical="center" wrapText="1"/>
    </xf>
    <xf numFmtId="0" fontId="9" fillId="4" borderId="27" xfId="0" applyFont="1" applyFill="1" applyBorder="1" applyAlignment="1">
      <alignment horizontal="left" vertical="center"/>
    </xf>
    <xf numFmtId="0" fontId="9" fillId="4" borderId="5" xfId="0" applyFont="1" applyFill="1" applyBorder="1" applyAlignment="1">
      <alignment horizontal="left" vertical="center"/>
    </xf>
    <xf numFmtId="0" fontId="9" fillId="4" borderId="8" xfId="0" applyFont="1" applyFill="1" applyBorder="1" applyAlignment="1">
      <alignment horizontal="left" vertical="center"/>
    </xf>
    <xf numFmtId="176" fontId="12" fillId="4" borderId="7" xfId="0" applyNumberFormat="1" applyFont="1" applyFill="1" applyBorder="1" applyAlignment="1">
      <alignment vertical="center"/>
    </xf>
    <xf numFmtId="0" fontId="9" fillId="4" borderId="6" xfId="0" applyFont="1" applyFill="1" applyBorder="1" applyAlignment="1">
      <alignment horizontal="left" vertical="center"/>
    </xf>
    <xf numFmtId="177" fontId="17" fillId="4" borderId="6" xfId="0" applyNumberFormat="1" applyFont="1" applyFill="1" applyBorder="1" applyAlignment="1">
      <alignment vertical="center"/>
    </xf>
    <xf numFmtId="0" fontId="7" fillId="4" borderId="6" xfId="0" applyFont="1" applyFill="1" applyBorder="1" applyAlignment="1">
      <alignment horizontal="left" vertical="center"/>
    </xf>
    <xf numFmtId="0" fontId="9" fillId="4" borderId="11" xfId="0" applyFont="1" applyFill="1" applyBorder="1" applyAlignment="1">
      <alignment horizontal="left" vertical="center"/>
    </xf>
    <xf numFmtId="0" fontId="9" fillId="4" borderId="12" xfId="0" applyFont="1" applyFill="1" applyBorder="1" applyAlignment="1">
      <alignment horizontal="left" vertical="center"/>
    </xf>
    <xf numFmtId="0" fontId="7" fillId="4" borderId="29" xfId="0" applyNumberFormat="1" applyFont="1" applyFill="1" applyBorder="1" applyAlignment="1">
      <alignment vertical="center"/>
    </xf>
    <xf numFmtId="0" fontId="9" fillId="0" borderId="62" xfId="0" applyFont="1" applyBorder="1" applyAlignment="1">
      <alignment horizontal="left" vertical="center"/>
    </xf>
    <xf numFmtId="0" fontId="9" fillId="0" borderId="63" xfId="0" applyFont="1" applyBorder="1" applyAlignment="1">
      <alignment horizontal="left" vertical="center"/>
    </xf>
    <xf numFmtId="0" fontId="14" fillId="0" borderId="64" xfId="0" applyFont="1" applyBorder="1" applyAlignment="1">
      <alignment horizontal="center" vertical="center"/>
    </xf>
    <xf numFmtId="0" fontId="9" fillId="3" borderId="64" xfId="0" applyFont="1" applyFill="1" applyBorder="1" applyAlignment="1">
      <alignment horizontal="center" vertical="center"/>
    </xf>
    <xf numFmtId="0" fontId="7" fillId="4" borderId="66" xfId="0" applyNumberFormat="1" applyFont="1" applyFill="1" applyBorder="1" applyAlignment="1">
      <alignment vertical="center"/>
    </xf>
    <xf numFmtId="0" fontId="8" fillId="2" borderId="23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176" fontId="17" fillId="2" borderId="16" xfId="0" applyNumberFormat="1" applyFont="1" applyFill="1" applyBorder="1" applyAlignment="1">
      <alignment horizontal="right" vertical="center" wrapText="1"/>
    </xf>
    <xf numFmtId="176" fontId="14" fillId="2" borderId="16" xfId="0" applyNumberFormat="1" applyFont="1" applyFill="1" applyBorder="1" applyAlignment="1">
      <alignment horizontal="right" vertical="center" wrapText="1"/>
    </xf>
    <xf numFmtId="0" fontId="7" fillId="2" borderId="24" xfId="0" applyFont="1" applyFill="1" applyBorder="1" applyAlignment="1">
      <alignment horizontal="right" vertical="center" wrapText="1"/>
    </xf>
    <xf numFmtId="0" fontId="9" fillId="4" borderId="67" xfId="0" applyFont="1" applyFill="1" applyBorder="1" applyAlignment="1">
      <alignment horizontal="left" vertical="center"/>
    </xf>
    <xf numFmtId="0" fontId="7" fillId="4" borderId="67" xfId="0" applyFont="1" applyFill="1" applyBorder="1" applyAlignment="1">
      <alignment vertical="center"/>
    </xf>
    <xf numFmtId="176" fontId="17" fillId="4" borderId="67" xfId="0" applyNumberFormat="1" applyFont="1" applyFill="1" applyBorder="1" applyAlignment="1">
      <alignment vertical="center"/>
    </xf>
    <xf numFmtId="176" fontId="12" fillId="4" borderId="67" xfId="0" applyNumberFormat="1" applyFont="1" applyFill="1" applyBorder="1" applyAlignment="1">
      <alignment vertical="center"/>
    </xf>
    <xf numFmtId="0" fontId="9" fillId="4" borderId="68" xfId="0" applyFont="1" applyFill="1" applyBorder="1" applyAlignment="1">
      <alignment horizontal="left" vertical="center"/>
    </xf>
    <xf numFmtId="0" fontId="7" fillId="4" borderId="69" xfId="0" applyNumberFormat="1" applyFont="1" applyFill="1" applyBorder="1" applyAlignment="1">
      <alignment vertical="center"/>
    </xf>
    <xf numFmtId="0" fontId="7" fillId="4" borderId="28" xfId="0" applyNumberFormat="1" applyFont="1" applyFill="1" applyBorder="1" applyAlignment="1">
      <alignment vertical="center"/>
    </xf>
    <xf numFmtId="176" fontId="16" fillId="4" borderId="65" xfId="1" applyNumberFormat="1" applyFont="1" applyFill="1" applyBorder="1">
      <alignment vertical="center"/>
    </xf>
    <xf numFmtId="177" fontId="18" fillId="2" borderId="1" xfId="0" applyNumberFormat="1" applyFont="1" applyFill="1" applyBorder="1" applyAlignment="1">
      <alignment horizontal="right" vertical="center"/>
    </xf>
    <xf numFmtId="176" fontId="7" fillId="4" borderId="70" xfId="0" applyNumberFormat="1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center" vertical="center"/>
    </xf>
    <xf numFmtId="0" fontId="18" fillId="2" borderId="71" xfId="0" applyFont="1" applyFill="1" applyBorder="1" applyAlignment="1">
      <alignment horizontal="center" vertical="center"/>
    </xf>
    <xf numFmtId="0" fontId="9" fillId="6" borderId="72" xfId="0" applyFont="1" applyFill="1" applyBorder="1" applyAlignment="1">
      <alignment horizontal="left" vertical="center"/>
    </xf>
    <xf numFmtId="0" fontId="9" fillId="6" borderId="73" xfId="0" applyFont="1" applyFill="1" applyBorder="1" applyAlignment="1">
      <alignment horizontal="left" vertical="center"/>
    </xf>
    <xf numFmtId="0" fontId="7" fillId="6" borderId="73" xfId="0" applyFont="1" applyFill="1" applyBorder="1" applyAlignment="1">
      <alignment vertical="center"/>
    </xf>
    <xf numFmtId="0" fontId="17" fillId="6" borderId="73" xfId="0" applyFont="1" applyFill="1" applyBorder="1" applyAlignment="1">
      <alignment vertical="center"/>
    </xf>
    <xf numFmtId="0" fontId="9" fillId="0" borderId="76" xfId="0" applyFont="1" applyBorder="1" applyAlignment="1">
      <alignment horizontal="left" vertical="center"/>
    </xf>
    <xf numFmtId="0" fontId="9" fillId="0" borderId="77" xfId="0" applyFont="1" applyBorder="1" applyAlignment="1">
      <alignment horizontal="left" vertical="center"/>
    </xf>
    <xf numFmtId="0" fontId="9" fillId="6" borderId="75" xfId="0" applyFont="1" applyFill="1" applyBorder="1" applyAlignment="1">
      <alignment horizontal="left" vertical="center"/>
    </xf>
    <xf numFmtId="0" fontId="7" fillId="0" borderId="55" xfId="0" applyFont="1" applyBorder="1" applyAlignment="1">
      <alignment vertical="center" wrapText="1"/>
    </xf>
    <xf numFmtId="0" fontId="17" fillId="3" borderId="55" xfId="0" applyFont="1" applyFill="1" applyBorder="1" applyAlignment="1">
      <alignment vertical="center" wrapText="1"/>
    </xf>
    <xf numFmtId="177" fontId="17" fillId="3" borderId="15" xfId="0" applyNumberFormat="1" applyFont="1" applyFill="1" applyBorder="1" applyAlignment="1">
      <alignment vertical="center"/>
    </xf>
    <xf numFmtId="177" fontId="17" fillId="3" borderId="5" xfId="0" applyNumberFormat="1" applyFont="1" applyFill="1" applyBorder="1" applyAlignment="1">
      <alignment vertical="center"/>
    </xf>
    <xf numFmtId="0" fontId="9" fillId="3" borderId="31" xfId="0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center"/>
    </xf>
    <xf numFmtId="0" fontId="9" fillId="0" borderId="78" xfId="0" applyFont="1" applyBorder="1" applyAlignment="1">
      <alignment horizontal="left" vertical="center"/>
    </xf>
    <xf numFmtId="176" fontId="7" fillId="3" borderId="80" xfId="0" applyNumberFormat="1" applyFont="1" applyFill="1" applyBorder="1" applyAlignment="1">
      <alignment vertical="center"/>
    </xf>
    <xf numFmtId="176" fontId="19" fillId="4" borderId="79" xfId="0" applyNumberFormat="1" applyFont="1" applyFill="1" applyBorder="1" applyAlignment="1">
      <alignment vertical="center"/>
    </xf>
    <xf numFmtId="176" fontId="7" fillId="4" borderId="70" xfId="0" applyNumberFormat="1" applyFont="1" applyFill="1" applyBorder="1" applyAlignment="1">
      <alignment vertical="center"/>
    </xf>
    <xf numFmtId="0" fontId="9" fillId="3" borderId="76" xfId="0" applyFont="1" applyFill="1" applyBorder="1" applyAlignment="1">
      <alignment horizontal="left" vertical="center"/>
    </xf>
    <xf numFmtId="0" fontId="7" fillId="3" borderId="39" xfId="0" applyFont="1" applyFill="1" applyBorder="1" applyAlignment="1">
      <alignment vertical="center"/>
    </xf>
    <xf numFmtId="0" fontId="9" fillId="0" borderId="10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31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6" borderId="41" xfId="0" applyFont="1" applyFill="1" applyBorder="1" applyAlignment="1">
      <alignment horizontal="left" vertical="center"/>
    </xf>
    <xf numFmtId="0" fontId="9" fillId="6" borderId="4" xfId="0" applyFont="1" applyFill="1" applyBorder="1" applyAlignment="1">
      <alignment horizontal="left" vertical="center"/>
    </xf>
    <xf numFmtId="0" fontId="7" fillId="6" borderId="4" xfId="0" applyFont="1" applyFill="1" applyBorder="1" applyAlignment="1">
      <alignment vertical="center"/>
    </xf>
    <xf numFmtId="0" fontId="17" fillId="6" borderId="4" xfId="0" applyFont="1" applyFill="1" applyBorder="1" applyAlignment="1">
      <alignment vertical="center"/>
    </xf>
    <xf numFmtId="176" fontId="7" fillId="4" borderId="80" xfId="0" applyNumberFormat="1" applyFont="1" applyFill="1" applyBorder="1" applyAlignment="1">
      <alignment vertical="center"/>
    </xf>
    <xf numFmtId="0" fontId="8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176" fontId="17" fillId="2" borderId="6" xfId="0" applyNumberFormat="1" applyFont="1" applyFill="1" applyBorder="1" applyAlignment="1">
      <alignment horizontal="right" vertical="center" wrapText="1"/>
    </xf>
    <xf numFmtId="0" fontId="7" fillId="2" borderId="28" xfId="0" applyFont="1" applyFill="1" applyBorder="1" applyAlignment="1">
      <alignment horizontal="right" vertical="center" wrapText="1"/>
    </xf>
    <xf numFmtId="0" fontId="9" fillId="3" borderId="3" xfId="0" applyFont="1" applyFill="1" applyBorder="1" applyAlignment="1">
      <alignment horizontal="left" vertical="center"/>
    </xf>
    <xf numFmtId="0" fontId="7" fillId="3" borderId="80" xfId="0" applyNumberFormat="1" applyFont="1" applyFill="1" applyBorder="1" applyAlignment="1">
      <alignment vertical="center"/>
    </xf>
    <xf numFmtId="0" fontId="6" fillId="2" borderId="82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right" vertical="center" wrapText="1"/>
    </xf>
    <xf numFmtId="176" fontId="7" fillId="4" borderId="79" xfId="0" applyNumberFormat="1" applyFont="1" applyFill="1" applyBorder="1" applyAlignment="1">
      <alignment vertical="center"/>
    </xf>
    <xf numFmtId="0" fontId="7" fillId="4" borderId="0" xfId="0" applyFont="1" applyFill="1" applyAlignment="1">
      <alignment vertical="center"/>
    </xf>
    <xf numFmtId="0" fontId="9" fillId="4" borderId="36" xfId="0" applyFont="1" applyFill="1" applyBorder="1" applyAlignment="1">
      <alignment horizontal="left" vertical="center"/>
    </xf>
    <xf numFmtId="0" fontId="17" fillId="4" borderId="6" xfId="0" applyFont="1" applyFill="1" applyBorder="1" applyAlignment="1">
      <alignment vertical="center"/>
    </xf>
    <xf numFmtId="0" fontId="9" fillId="4" borderId="13" xfId="0" applyFont="1" applyFill="1" applyBorder="1" applyAlignment="1">
      <alignment horizontal="left" vertical="center"/>
    </xf>
    <xf numFmtId="0" fontId="9" fillId="4" borderId="30" xfId="0" applyFont="1" applyFill="1" applyBorder="1" applyAlignment="1">
      <alignment horizontal="left" vertical="center"/>
    </xf>
    <xf numFmtId="0" fontId="9" fillId="4" borderId="56" xfId="0" applyFont="1" applyFill="1" applyBorder="1" applyAlignment="1">
      <alignment horizontal="left" vertical="center"/>
    </xf>
    <xf numFmtId="0" fontId="9" fillId="4" borderId="57" xfId="0" applyFont="1" applyFill="1" applyBorder="1" applyAlignment="1">
      <alignment horizontal="left" vertical="center"/>
    </xf>
    <xf numFmtId="0" fontId="7" fillId="4" borderId="57" xfId="0" applyFont="1" applyFill="1" applyBorder="1" applyAlignment="1">
      <alignment horizontal="left" vertical="center"/>
    </xf>
    <xf numFmtId="177" fontId="17" fillId="4" borderId="8" xfId="0" applyNumberFormat="1" applyFont="1" applyFill="1" applyBorder="1" applyAlignment="1">
      <alignment vertical="center"/>
    </xf>
    <xf numFmtId="0" fontId="9" fillId="4" borderId="44" xfId="0" applyFont="1" applyFill="1" applyBorder="1" applyAlignment="1">
      <alignment horizontal="left" vertical="center"/>
    </xf>
    <xf numFmtId="0" fontId="9" fillId="4" borderId="45" xfId="0" applyFont="1" applyFill="1" applyBorder="1" applyAlignment="1">
      <alignment horizontal="left" vertical="center"/>
    </xf>
    <xf numFmtId="0" fontId="7" fillId="4" borderId="46" xfId="0" applyFont="1" applyFill="1" applyBorder="1" applyAlignment="1">
      <alignment vertical="center"/>
    </xf>
    <xf numFmtId="177" fontId="17" fillId="4" borderId="46" xfId="0" applyNumberFormat="1" applyFont="1" applyFill="1" applyBorder="1" applyAlignment="1">
      <alignment vertical="center"/>
    </xf>
    <xf numFmtId="0" fontId="17" fillId="4" borderId="6" xfId="0" applyFont="1" applyFill="1" applyBorder="1" applyAlignment="1">
      <alignment horizontal="left" vertical="center"/>
    </xf>
    <xf numFmtId="0" fontId="9" fillId="4" borderId="76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17" fillId="4" borderId="7" xfId="0" applyFont="1" applyFill="1" applyBorder="1" applyAlignment="1">
      <alignment horizontal="left" vertical="center"/>
    </xf>
    <xf numFmtId="178" fontId="8" fillId="5" borderId="20" xfId="7" applyNumberFormat="1" applyFont="1" applyFill="1" applyBorder="1" applyAlignment="1">
      <alignment horizontal="center" vertical="center"/>
    </xf>
    <xf numFmtId="178" fontId="8" fillId="5" borderId="21" xfId="7" applyNumberFormat="1" applyFont="1" applyFill="1" applyBorder="1" applyAlignment="1">
      <alignment horizontal="center" vertical="center"/>
    </xf>
    <xf numFmtId="178" fontId="9" fillId="5" borderId="16" xfId="7" applyNumberFormat="1" applyFont="1" applyFill="1" applyBorder="1" applyAlignment="1">
      <alignment horizontal="right" vertical="center" wrapText="1"/>
    </xf>
    <xf numFmtId="178" fontId="16" fillId="2" borderId="32" xfId="7" applyNumberFormat="1" applyFont="1" applyFill="1" applyBorder="1" applyAlignment="1">
      <alignment horizontal="right" vertical="center" wrapText="1"/>
    </xf>
    <xf numFmtId="178" fontId="17" fillId="6" borderId="35" xfId="7" applyNumberFormat="1" applyFont="1" applyFill="1" applyBorder="1" applyAlignment="1">
      <alignment vertical="center"/>
    </xf>
    <xf numFmtId="178" fontId="17" fillId="3" borderId="6" xfId="7" applyNumberFormat="1" applyFont="1" applyFill="1" applyBorder="1" applyAlignment="1">
      <alignment vertical="center"/>
    </xf>
    <xf numFmtId="178" fontId="17" fillId="3" borderId="37" xfId="7" applyNumberFormat="1" applyFont="1" applyFill="1" applyBorder="1" applyAlignment="1">
      <alignment vertical="center"/>
    </xf>
    <xf numFmtId="178" fontId="7" fillId="4" borderId="6" xfId="7" applyNumberFormat="1" applyFont="1" applyFill="1" applyBorder="1" applyAlignment="1">
      <alignment vertical="center"/>
    </xf>
    <xf numFmtId="178" fontId="7" fillId="4" borderId="37" xfId="7" applyNumberFormat="1" applyFont="1" applyFill="1" applyBorder="1" applyAlignment="1">
      <alignment vertical="center"/>
    </xf>
    <xf numFmtId="178" fontId="7" fillId="4" borderId="40" xfId="7" applyNumberFormat="1" applyFont="1" applyFill="1" applyBorder="1" applyAlignment="1">
      <alignment vertical="center"/>
    </xf>
    <xf numFmtId="178" fontId="17" fillId="3" borderId="4" xfId="7" applyNumberFormat="1" applyFont="1" applyFill="1" applyBorder="1" applyAlignment="1">
      <alignment vertical="center"/>
    </xf>
    <xf numFmtId="178" fontId="17" fillId="3" borderId="42" xfId="7" applyNumberFormat="1" applyFont="1" applyFill="1" applyBorder="1" applyAlignment="1">
      <alignment vertical="center"/>
    </xf>
    <xf numFmtId="178" fontId="7" fillId="4" borderId="7" xfId="7" applyNumberFormat="1" applyFont="1" applyFill="1" applyBorder="1" applyAlignment="1">
      <alignment vertical="center"/>
    </xf>
    <xf numFmtId="178" fontId="7" fillId="4" borderId="39" xfId="7" applyNumberFormat="1" applyFont="1" applyFill="1" applyBorder="1" applyAlignment="1">
      <alignment vertical="center"/>
    </xf>
    <xf numFmtId="178" fontId="17" fillId="6" borderId="73" xfId="7" applyNumberFormat="1" applyFont="1" applyFill="1" applyBorder="1" applyAlignment="1">
      <alignment vertical="center"/>
    </xf>
    <xf numFmtId="178" fontId="17" fillId="6" borderId="74" xfId="7" applyNumberFormat="1" applyFont="1" applyFill="1" applyBorder="1" applyAlignment="1">
      <alignment vertical="center"/>
    </xf>
    <xf numFmtId="178" fontId="17" fillId="3" borderId="57" xfId="7" applyNumberFormat="1" applyFont="1" applyFill="1" applyBorder="1" applyAlignment="1">
      <alignment vertical="center"/>
    </xf>
    <xf numFmtId="178" fontId="17" fillId="3" borderId="58" xfId="7" applyNumberFormat="1" applyFont="1" applyFill="1" applyBorder="1" applyAlignment="1">
      <alignment vertical="center"/>
    </xf>
    <xf numFmtId="178" fontId="7" fillId="4" borderId="58" xfId="7" applyNumberFormat="1" applyFont="1" applyFill="1" applyBorder="1" applyAlignment="1">
      <alignment vertical="center"/>
    </xf>
    <xf numFmtId="178" fontId="7" fillId="0" borderId="57" xfId="7" applyNumberFormat="1" applyFont="1" applyFill="1" applyBorder="1" applyAlignment="1">
      <alignment vertical="center"/>
    </xf>
    <xf numFmtId="178" fontId="7" fillId="4" borderId="16" xfId="7" applyNumberFormat="1" applyFont="1" applyFill="1" applyBorder="1" applyAlignment="1">
      <alignment vertical="center"/>
    </xf>
    <xf numFmtId="178" fontId="7" fillId="4" borderId="14" xfId="7" applyNumberFormat="1" applyFont="1" applyFill="1" applyBorder="1" applyAlignment="1">
      <alignment vertical="center"/>
    </xf>
    <xf numFmtId="178" fontId="16" fillId="2" borderId="6" xfId="7" applyNumberFormat="1" applyFont="1" applyFill="1" applyBorder="1" applyAlignment="1">
      <alignment horizontal="right" vertical="center" wrapText="1"/>
    </xf>
    <xf numFmtId="178" fontId="17" fillId="6" borderId="4" xfId="7" applyNumberFormat="1" applyFont="1" applyFill="1" applyBorder="1" applyAlignment="1">
      <alignment vertical="center"/>
    </xf>
    <xf numFmtId="178" fontId="17" fillId="6" borderId="42" xfId="7" applyNumberFormat="1" applyFont="1" applyFill="1" applyBorder="1" applyAlignment="1">
      <alignment vertical="center"/>
    </xf>
    <xf numFmtId="178" fontId="7" fillId="4" borderId="43" xfId="7" applyNumberFormat="1" applyFont="1" applyFill="1" applyBorder="1" applyAlignment="1">
      <alignment vertical="center"/>
    </xf>
    <xf numFmtId="178" fontId="7" fillId="0" borderId="16" xfId="7" applyNumberFormat="1" applyFont="1" applyBorder="1" applyAlignment="1">
      <alignment vertical="center"/>
    </xf>
    <xf numFmtId="178" fontId="17" fillId="6" borderId="34" xfId="7" applyNumberFormat="1" applyFont="1" applyFill="1" applyBorder="1" applyAlignment="1">
      <alignment vertical="center"/>
    </xf>
    <xf numFmtId="178" fontId="11" fillId="0" borderId="6" xfId="7" applyNumberFormat="1" applyFont="1" applyBorder="1" applyAlignment="1" applyProtection="1">
      <alignment vertical="center"/>
    </xf>
    <xf numFmtId="178" fontId="11" fillId="0" borderId="6" xfId="7" applyNumberFormat="1" applyFont="1" applyBorder="1" applyAlignment="1">
      <alignment vertical="center"/>
    </xf>
    <xf numFmtId="178" fontId="11" fillId="0" borderId="39" xfId="7" applyNumberFormat="1" applyFont="1" applyBorder="1" applyAlignment="1" applyProtection="1">
      <alignment vertical="center"/>
    </xf>
    <xf numFmtId="178" fontId="11" fillId="0" borderId="39" xfId="7" applyNumberFormat="1" applyFont="1" applyBorder="1" applyAlignment="1">
      <alignment vertical="center"/>
    </xf>
    <xf numFmtId="178" fontId="11" fillId="0" borderId="16" xfId="7" applyNumberFormat="1" applyFont="1" applyBorder="1" applyAlignment="1" applyProtection="1">
      <alignment vertical="center"/>
    </xf>
    <xf numFmtId="178" fontId="11" fillId="0" borderId="16" xfId="7" applyNumberFormat="1" applyFont="1" applyBorder="1" applyAlignment="1">
      <alignment vertical="center"/>
    </xf>
    <xf numFmtId="178" fontId="11" fillId="0" borderId="7" xfId="7" applyNumberFormat="1" applyFont="1" applyBorder="1" applyAlignment="1" applyProtection="1">
      <alignment vertical="center"/>
    </xf>
    <xf numFmtId="178" fontId="11" fillId="0" borderId="7" xfId="7" applyNumberFormat="1" applyFont="1" applyBorder="1" applyAlignment="1">
      <alignment vertical="center"/>
    </xf>
    <xf numFmtId="178" fontId="7" fillId="0" borderId="39" xfId="7" applyNumberFormat="1" applyFont="1" applyBorder="1" applyAlignment="1">
      <alignment vertical="center"/>
    </xf>
    <xf numFmtId="178" fontId="16" fillId="0" borderId="65" xfId="7" applyNumberFormat="1" applyFont="1" applyBorder="1">
      <alignment vertical="center"/>
    </xf>
    <xf numFmtId="178" fontId="16" fillId="4" borderId="65" xfId="7" applyNumberFormat="1" applyFont="1" applyFill="1" applyBorder="1">
      <alignment vertical="center"/>
    </xf>
    <xf numFmtId="178" fontId="6" fillId="0" borderId="0" xfId="7" applyNumberFormat="1" applyFont="1" applyAlignment="1">
      <alignment vertical="center"/>
    </xf>
    <xf numFmtId="178" fontId="7" fillId="7" borderId="6" xfId="7" applyNumberFormat="1" applyFont="1" applyFill="1" applyBorder="1" applyAlignment="1">
      <alignment vertical="center"/>
    </xf>
    <xf numFmtId="178" fontId="7" fillId="7" borderId="37" xfId="7" applyNumberFormat="1" applyFont="1" applyFill="1" applyBorder="1" applyAlignment="1">
      <alignment vertical="center"/>
    </xf>
    <xf numFmtId="178" fontId="7" fillId="7" borderId="57" xfId="7" applyNumberFormat="1" applyFont="1" applyFill="1" applyBorder="1" applyAlignment="1">
      <alignment vertical="center"/>
    </xf>
    <xf numFmtId="178" fontId="7" fillId="7" borderId="58" xfId="7" applyNumberFormat="1" applyFont="1" applyFill="1" applyBorder="1" applyAlignment="1">
      <alignment vertical="center"/>
    </xf>
    <xf numFmtId="0" fontId="20" fillId="0" borderId="0" xfId="0" applyFont="1"/>
    <xf numFmtId="178" fontId="20" fillId="0" borderId="0" xfId="7" applyNumberFormat="1" applyFont="1" applyAlignment="1"/>
    <xf numFmtId="178" fontId="17" fillId="7" borderId="4" xfId="7" applyNumberFormat="1" applyFont="1" applyFill="1" applyBorder="1" applyAlignment="1">
      <alignment vertical="center"/>
    </xf>
    <xf numFmtId="178" fontId="17" fillId="7" borderId="42" xfId="7" applyNumberFormat="1" applyFont="1" applyFill="1" applyBorder="1" applyAlignment="1">
      <alignment vertical="center"/>
    </xf>
    <xf numFmtId="0" fontId="20" fillId="0" borderId="0" xfId="0" quotePrefix="1" applyFont="1"/>
    <xf numFmtId="178" fontId="17" fillId="8" borderId="6" xfId="7" applyNumberFormat="1" applyFont="1" applyFill="1" applyBorder="1" applyAlignment="1">
      <alignment vertical="center"/>
    </xf>
    <xf numFmtId="178" fontId="17" fillId="8" borderId="37" xfId="7" applyNumberFormat="1" applyFont="1" applyFill="1" applyBorder="1" applyAlignment="1">
      <alignment vertical="center"/>
    </xf>
    <xf numFmtId="178" fontId="7" fillId="8" borderId="6" xfId="7" applyNumberFormat="1" applyFont="1" applyFill="1" applyBorder="1" applyAlignment="1" applyProtection="1">
      <alignment vertical="center"/>
    </xf>
    <xf numFmtId="178" fontId="7" fillId="8" borderId="6" xfId="7" applyNumberFormat="1" applyFont="1" applyFill="1" applyBorder="1" applyAlignment="1">
      <alignment vertical="center"/>
    </xf>
    <xf numFmtId="178" fontId="7" fillId="8" borderId="37" xfId="7" applyNumberFormat="1" applyFont="1" applyFill="1" applyBorder="1" applyAlignment="1">
      <alignment vertical="center"/>
    </xf>
    <xf numFmtId="178" fontId="12" fillId="8" borderId="6" xfId="7" applyNumberFormat="1" applyFont="1" applyFill="1" applyBorder="1" applyAlignment="1">
      <alignment vertical="center"/>
    </xf>
    <xf numFmtId="178" fontId="12" fillId="8" borderId="6" xfId="7" applyNumberFormat="1" applyFont="1" applyFill="1" applyBorder="1" applyAlignment="1" applyProtection="1">
      <alignment vertical="center"/>
    </xf>
    <xf numFmtId="178" fontId="12" fillId="8" borderId="7" xfId="7" applyNumberFormat="1" applyFont="1" applyFill="1" applyBorder="1" applyAlignment="1" applyProtection="1">
      <alignment vertical="center"/>
    </xf>
    <xf numFmtId="178" fontId="7" fillId="8" borderId="40" xfId="7" applyNumberFormat="1" applyFont="1" applyFill="1" applyBorder="1" applyAlignment="1">
      <alignment vertical="center"/>
    </xf>
    <xf numFmtId="178" fontId="12" fillId="8" borderId="46" xfId="7" applyNumberFormat="1" applyFont="1" applyFill="1" applyBorder="1" applyAlignment="1">
      <alignment vertical="center"/>
    </xf>
    <xf numFmtId="178" fontId="17" fillId="8" borderId="83" xfId="7" applyNumberFormat="1" applyFont="1" applyFill="1" applyBorder="1" applyAlignment="1">
      <alignment vertical="center"/>
    </xf>
    <xf numFmtId="178" fontId="17" fillId="8" borderId="57" xfId="7" applyNumberFormat="1" applyFont="1" applyFill="1" applyBorder="1" applyAlignment="1">
      <alignment vertical="center"/>
    </xf>
    <xf numFmtId="178" fontId="17" fillId="8" borderId="58" xfId="7" applyNumberFormat="1" applyFont="1" applyFill="1" applyBorder="1" applyAlignment="1">
      <alignment vertical="center"/>
    </xf>
    <xf numFmtId="178" fontId="7" fillId="8" borderId="58" xfId="7" applyNumberFormat="1" applyFont="1" applyFill="1" applyBorder="1" applyAlignment="1">
      <alignment vertical="center"/>
    </xf>
    <xf numFmtId="178" fontId="7" fillId="8" borderId="57" xfId="7" applyNumberFormat="1" applyFont="1" applyFill="1" applyBorder="1" applyAlignment="1" applyProtection="1">
      <alignment vertical="center"/>
    </xf>
    <xf numFmtId="178" fontId="12" fillId="8" borderId="57" xfId="7" applyNumberFormat="1" applyFont="1" applyFill="1" applyBorder="1" applyAlignment="1" applyProtection="1">
      <alignment vertical="center"/>
    </xf>
    <xf numFmtId="178" fontId="7" fillId="8" borderId="57" xfId="7" applyNumberFormat="1" applyFont="1" applyFill="1" applyBorder="1" applyAlignment="1">
      <alignment vertical="center"/>
    </xf>
    <xf numFmtId="178" fontId="17" fillId="9" borderId="54" xfId="7" applyNumberFormat="1" applyFont="1" applyFill="1" applyBorder="1" applyAlignment="1">
      <alignment vertical="center"/>
    </xf>
    <xf numFmtId="178" fontId="17" fillId="9" borderId="51" xfId="7" applyNumberFormat="1" applyFont="1" applyFill="1" applyBorder="1" applyAlignment="1">
      <alignment vertical="center"/>
    </xf>
    <xf numFmtId="178" fontId="7" fillId="9" borderId="6" xfId="7" applyNumberFormat="1" applyFont="1" applyFill="1" applyBorder="1" applyAlignment="1">
      <alignment vertical="center"/>
    </xf>
    <xf numFmtId="178" fontId="7" fillId="9" borderId="53" xfId="7" applyNumberFormat="1" applyFont="1" applyFill="1" applyBorder="1" applyAlignment="1">
      <alignment vertical="center"/>
    </xf>
    <xf numFmtId="178" fontId="7" fillId="9" borderId="7" xfId="7" applyNumberFormat="1" applyFont="1" applyFill="1" applyBorder="1" applyAlignment="1">
      <alignment vertical="center"/>
    </xf>
    <xf numFmtId="178" fontId="7" fillId="9" borderId="81" xfId="7" applyNumberFormat="1" applyFont="1" applyFill="1" applyBorder="1" applyAlignment="1">
      <alignment vertical="center"/>
    </xf>
    <xf numFmtId="178" fontId="17" fillId="9" borderId="57" xfId="7" applyNumberFormat="1" applyFont="1" applyFill="1" applyBorder="1" applyAlignment="1">
      <alignment vertical="center"/>
    </xf>
    <xf numFmtId="178" fontId="17" fillId="9" borderId="58" xfId="7" applyNumberFormat="1" applyFont="1" applyFill="1" applyBorder="1" applyAlignment="1">
      <alignment vertical="center"/>
    </xf>
    <xf numFmtId="178" fontId="7" fillId="9" borderId="57" xfId="7" applyNumberFormat="1" applyFont="1" applyFill="1" applyBorder="1" applyAlignment="1">
      <alignment vertical="center"/>
    </xf>
    <xf numFmtId="178" fontId="7" fillId="9" borderId="58" xfId="7" applyNumberFormat="1" applyFont="1" applyFill="1" applyBorder="1" applyAlignment="1">
      <alignment vertical="center"/>
    </xf>
    <xf numFmtId="0" fontId="22" fillId="0" borderId="0" xfId="0" quotePrefix="1" applyFont="1"/>
    <xf numFmtId="178" fontId="22" fillId="0" borderId="0" xfId="7" applyNumberFormat="1" applyFont="1" applyAlignment="1"/>
    <xf numFmtId="0" fontId="20" fillId="8" borderId="0" xfId="0" applyFont="1" applyFill="1"/>
    <xf numFmtId="178" fontId="20" fillId="8" borderId="0" xfId="7" applyNumberFormat="1" applyFont="1" applyFill="1" applyAlignment="1"/>
    <xf numFmtId="0" fontId="20" fillId="8" borderId="0" xfId="0" applyFont="1" applyFill="1" applyAlignment="1">
      <alignment horizontal="left"/>
    </xf>
    <xf numFmtId="178" fontId="20" fillId="8" borderId="84" xfId="7" applyNumberFormat="1" applyFont="1" applyFill="1" applyBorder="1" applyAlignment="1"/>
    <xf numFmtId="178" fontId="17" fillId="8" borderId="4" xfId="7" applyNumberFormat="1" applyFont="1" applyFill="1" applyBorder="1" applyAlignment="1">
      <alignment vertical="center"/>
    </xf>
    <xf numFmtId="178" fontId="17" fillId="8" borderId="42" xfId="7" applyNumberFormat="1" applyFont="1" applyFill="1" applyBorder="1" applyAlignment="1">
      <alignment vertical="center"/>
    </xf>
    <xf numFmtId="178" fontId="11" fillId="8" borderId="6" xfId="7" applyNumberFormat="1" applyFont="1" applyFill="1" applyBorder="1" applyAlignment="1" applyProtection="1">
      <alignment vertical="center"/>
    </xf>
    <xf numFmtId="178" fontId="11" fillId="8" borderId="6" xfId="7" applyNumberFormat="1" applyFont="1" applyFill="1" applyBorder="1" applyAlignment="1">
      <alignment vertical="center"/>
    </xf>
    <xf numFmtId="0" fontId="9" fillId="8" borderId="5" xfId="0" applyFont="1" applyFill="1" applyBorder="1" applyAlignment="1">
      <alignment horizontal="left" vertical="center"/>
    </xf>
    <xf numFmtId="0" fontId="7" fillId="8" borderId="6" xfId="0" applyFont="1" applyFill="1" applyBorder="1" applyAlignment="1">
      <alignment vertical="center"/>
    </xf>
    <xf numFmtId="176" fontId="17" fillId="8" borderId="6" xfId="0" applyNumberFormat="1" applyFont="1" applyFill="1" applyBorder="1" applyAlignment="1">
      <alignment vertical="center"/>
    </xf>
    <xf numFmtId="176" fontId="17" fillId="8" borderId="6" xfId="2" applyNumberFormat="1" applyFont="1" applyFill="1" applyBorder="1" applyAlignment="1" applyProtection="1">
      <alignment vertical="center"/>
    </xf>
    <xf numFmtId="0" fontId="7" fillId="8" borderId="5" xfId="0" applyFont="1" applyFill="1" applyBorder="1" applyAlignment="1">
      <alignment vertical="center"/>
    </xf>
    <xf numFmtId="0" fontId="7" fillId="8" borderId="8" xfId="0" applyFont="1" applyFill="1" applyBorder="1" applyAlignment="1">
      <alignment vertical="center"/>
    </xf>
    <xf numFmtId="0" fontId="9" fillId="8" borderId="8" xfId="0" applyFont="1" applyFill="1" applyBorder="1" applyAlignment="1">
      <alignment horizontal="left" vertical="center"/>
    </xf>
    <xf numFmtId="176" fontId="17" fillId="8" borderId="7" xfId="0" applyNumberFormat="1" applyFont="1" applyFill="1" applyBorder="1" applyAlignment="1">
      <alignment vertical="center"/>
    </xf>
    <xf numFmtId="178" fontId="7" fillId="8" borderId="7" xfId="7" applyNumberFormat="1" applyFont="1" applyFill="1" applyBorder="1" applyAlignment="1">
      <alignment vertical="center"/>
    </xf>
    <xf numFmtId="0" fontId="7" fillId="8" borderId="6" xfId="0" applyFont="1" applyFill="1" applyBorder="1" applyAlignment="1">
      <alignment horizontal="left" vertical="center"/>
    </xf>
    <xf numFmtId="0" fontId="9" fillId="8" borderId="6" xfId="0" applyFont="1" applyFill="1" applyBorder="1" applyAlignment="1">
      <alignment horizontal="left" vertical="center"/>
    </xf>
    <xf numFmtId="0" fontId="7" fillId="8" borderId="7" xfId="0" applyFont="1" applyFill="1" applyBorder="1" applyAlignment="1">
      <alignment vertical="center"/>
    </xf>
    <xf numFmtId="178" fontId="7" fillId="8" borderId="39" xfId="7" applyNumberFormat="1" applyFont="1" applyFill="1" applyBorder="1" applyAlignment="1">
      <alignment vertical="center"/>
    </xf>
    <xf numFmtId="178" fontId="7" fillId="8" borderId="43" xfId="7" applyNumberFormat="1" applyFont="1" applyFill="1" applyBorder="1" applyAlignment="1">
      <alignment vertical="center"/>
    </xf>
    <xf numFmtId="178" fontId="20" fillId="8" borderId="0" xfId="0" applyNumberFormat="1" applyFont="1" applyFill="1"/>
    <xf numFmtId="178" fontId="7" fillId="8" borderId="60" xfId="7" applyNumberFormat="1" applyFont="1" applyFill="1" applyBorder="1" applyAlignment="1">
      <alignment vertical="center"/>
    </xf>
    <xf numFmtId="178" fontId="7" fillId="8" borderId="61" xfId="7" applyNumberFormat="1" applyFont="1" applyFill="1" applyBorder="1" applyAlignment="1">
      <alignment vertical="center"/>
    </xf>
    <xf numFmtId="0" fontId="17" fillId="4" borderId="57" xfId="0" applyFont="1" applyFill="1" applyBorder="1" applyAlignment="1">
      <alignment vertical="center"/>
    </xf>
    <xf numFmtId="0" fontId="17" fillId="4" borderId="60" xfId="0" applyFont="1" applyFill="1" applyBorder="1" applyAlignment="1">
      <alignment vertical="center"/>
    </xf>
    <xf numFmtId="0" fontId="17" fillId="0" borderId="6" xfId="0" applyFont="1" applyBorder="1" applyAlignment="1">
      <alignment vertical="center"/>
    </xf>
    <xf numFmtId="0" fontId="17" fillId="0" borderId="39" xfId="0" applyFont="1" applyBorder="1" applyAlignment="1">
      <alignment vertical="center"/>
    </xf>
    <xf numFmtId="178" fontId="20" fillId="8" borderId="11" xfId="7" applyNumberFormat="1" applyFont="1" applyFill="1" applyBorder="1" applyAlignment="1"/>
    <xf numFmtId="0" fontId="3" fillId="0" borderId="0" xfId="0" applyFont="1" applyAlignment="1">
      <alignment horizontal="center"/>
    </xf>
    <xf numFmtId="0" fontId="7" fillId="0" borderId="0" xfId="0" applyFont="1" applyBorder="1" applyAlignment="1">
      <alignment horizontal="right" vertical="center"/>
    </xf>
    <xf numFmtId="0" fontId="8" fillId="5" borderId="18" xfId="0" applyFont="1" applyFill="1" applyBorder="1" applyAlignment="1">
      <alignment horizontal="center" vertical="center"/>
    </xf>
    <xf numFmtId="0" fontId="8" fillId="5" borderId="23" xfId="0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</cellXfs>
  <cellStyles count="8">
    <cellStyle name="常规" xfId="0" builtinId="0"/>
    <cellStyle name="常规 16 4" xfId="4"/>
    <cellStyle name="常规 2" xfId="2"/>
    <cellStyle name="常规 3" xfId="3"/>
    <cellStyle name="常规 7 2" xfId="5"/>
    <cellStyle name="货币" xfId="1" builtinId="4"/>
    <cellStyle name="千位分隔" xfId="7" builtinId="3"/>
    <cellStyle name="千位分隔 18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tabSelected="1" workbookViewId="0">
      <selection activeCell="G14" sqref="G14"/>
    </sheetView>
  </sheetViews>
  <sheetFormatPr defaultRowHeight="13.5"/>
  <cols>
    <col min="1" max="1" width="4.75" customWidth="1"/>
    <col min="2" max="4" width="12.75" customWidth="1"/>
    <col min="5" max="5" width="12.75" hidden="1" customWidth="1"/>
    <col min="6" max="6" width="20.875" hidden="1" customWidth="1"/>
    <col min="7" max="7" width="20.75" customWidth="1"/>
    <col min="8" max="8" width="24.5" customWidth="1"/>
  </cols>
  <sheetData>
    <row r="1" spans="1:8" ht="27">
      <c r="A1" s="299" t="s">
        <v>95</v>
      </c>
      <c r="B1" s="299"/>
      <c r="C1" s="299"/>
      <c r="D1" s="299"/>
      <c r="E1" s="299"/>
      <c r="F1" s="299"/>
      <c r="G1" s="299"/>
      <c r="H1" s="299"/>
    </row>
    <row r="2" spans="1:8" ht="14.25" thickBot="1">
      <c r="A2" s="300" t="s">
        <v>0</v>
      </c>
      <c r="B2" s="300"/>
      <c r="C2" s="300"/>
      <c r="D2" s="300"/>
      <c r="E2" s="300"/>
      <c r="F2" s="300"/>
      <c r="G2" s="300"/>
      <c r="H2" s="1"/>
    </row>
    <row r="3" spans="1:8" ht="14.25" thickTop="1">
      <c r="A3" s="301" t="s">
        <v>1</v>
      </c>
      <c r="B3" s="303" t="s">
        <v>16</v>
      </c>
      <c r="C3" s="303" t="s">
        <v>20</v>
      </c>
      <c r="D3" s="303" t="s">
        <v>21</v>
      </c>
      <c r="E3" s="303" t="s">
        <v>41</v>
      </c>
      <c r="F3" s="36" t="s">
        <v>89</v>
      </c>
      <c r="G3" s="37" t="s">
        <v>88</v>
      </c>
      <c r="H3" s="38" t="s">
        <v>7</v>
      </c>
    </row>
    <row r="4" spans="1:8" ht="24.75" thickBot="1">
      <c r="A4" s="302"/>
      <c r="B4" s="304"/>
      <c r="C4" s="304"/>
      <c r="D4" s="304"/>
      <c r="E4" s="304"/>
      <c r="F4" s="34" t="s">
        <v>8</v>
      </c>
      <c r="G4" s="34" t="s">
        <v>8</v>
      </c>
      <c r="H4" s="39"/>
    </row>
    <row r="5" spans="1:8" ht="18" customHeight="1">
      <c r="A5" s="40">
        <v>1</v>
      </c>
      <c r="B5" s="35" t="s">
        <v>17</v>
      </c>
      <c r="C5" s="2"/>
      <c r="D5" s="35"/>
      <c r="E5" s="35"/>
      <c r="F5" s="133">
        <f>70517.846414+7989.1</f>
        <v>78506.946414000005</v>
      </c>
      <c r="G5" s="102">
        <f>SUM(G6:G8)</f>
        <v>0</v>
      </c>
      <c r="H5" s="41"/>
    </row>
    <row r="6" spans="1:8" ht="18" customHeight="1">
      <c r="A6" s="104"/>
      <c r="B6" s="105"/>
      <c r="C6" s="106" t="s">
        <v>86</v>
      </c>
      <c r="D6" s="106"/>
      <c r="E6" s="16"/>
      <c r="F6" s="109">
        <v>10040.4</v>
      </c>
      <c r="G6" s="107"/>
      <c r="H6" s="131"/>
    </row>
    <row r="7" spans="1:8" ht="18" customHeight="1">
      <c r="A7" s="104"/>
      <c r="B7" s="111"/>
      <c r="C7" s="108" t="s">
        <v>74</v>
      </c>
      <c r="D7" s="110"/>
      <c r="E7" s="11"/>
      <c r="F7" s="109">
        <v>7989.1</v>
      </c>
      <c r="G7" s="7"/>
      <c r="H7" s="44"/>
    </row>
    <row r="8" spans="1:8" ht="18" customHeight="1" thickBot="1">
      <c r="A8" s="104"/>
      <c r="B8" s="111"/>
      <c r="C8" s="108" t="s">
        <v>72</v>
      </c>
      <c r="D8" s="110" t="s">
        <v>71</v>
      </c>
      <c r="E8" s="11"/>
      <c r="F8" s="109">
        <v>5000</v>
      </c>
      <c r="G8" s="7"/>
      <c r="H8" s="44"/>
    </row>
    <row r="9" spans="1:8" ht="18" customHeight="1">
      <c r="A9" s="40">
        <v>2</v>
      </c>
      <c r="B9" s="2" t="s">
        <v>18</v>
      </c>
      <c r="C9" s="52"/>
      <c r="D9" s="52"/>
      <c r="E9" s="53"/>
      <c r="F9" s="97"/>
      <c r="G9" s="103">
        <f>SUM(G10:G12)</f>
        <v>0</v>
      </c>
      <c r="H9" s="41"/>
    </row>
    <row r="10" spans="1:8" ht="18" customHeight="1">
      <c r="A10" s="104"/>
      <c r="B10" s="112"/>
      <c r="C10" s="108" t="s">
        <v>61</v>
      </c>
      <c r="D10" s="108"/>
      <c r="E10" s="11"/>
      <c r="F10" s="109">
        <v>9898</v>
      </c>
      <c r="G10" s="7"/>
      <c r="H10" s="113"/>
    </row>
    <row r="11" spans="1:8" ht="18" customHeight="1">
      <c r="A11" s="104"/>
      <c r="B11" s="112"/>
      <c r="C11" s="108" t="s">
        <v>63</v>
      </c>
      <c r="D11" s="108"/>
      <c r="E11" s="110"/>
      <c r="F11" s="109"/>
      <c r="G11" s="7"/>
      <c r="H11" s="51"/>
    </row>
    <row r="12" spans="1:8" ht="18" customHeight="1">
      <c r="A12" s="104"/>
      <c r="B12" s="112"/>
      <c r="C12" s="108" t="s">
        <v>65</v>
      </c>
      <c r="D12" s="108"/>
      <c r="E12" s="11"/>
      <c r="F12" s="109">
        <v>557</v>
      </c>
      <c r="G12" s="7"/>
      <c r="H12" s="44"/>
    </row>
    <row r="13" spans="1:8" ht="18" customHeight="1" thickBot="1">
      <c r="A13" s="119">
        <v>3</v>
      </c>
      <c r="B13" s="120" t="s">
        <v>19</v>
      </c>
      <c r="C13" s="120"/>
      <c r="D13" s="120"/>
      <c r="E13" s="121"/>
      <c r="F13" s="122">
        <v>300</v>
      </c>
      <c r="G13" s="123">
        <f>G14</f>
        <v>0</v>
      </c>
      <c r="H13" s="124"/>
    </row>
    <row r="14" spans="1:8" ht="18" customHeight="1" thickBot="1">
      <c r="A14" s="129"/>
      <c r="B14" s="125"/>
      <c r="C14" s="125" t="s">
        <v>87</v>
      </c>
      <c r="D14" s="125"/>
      <c r="E14" s="126"/>
      <c r="F14" s="127">
        <v>300</v>
      </c>
      <c r="G14" s="128"/>
      <c r="H14" s="130"/>
    </row>
    <row r="15" spans="1:8" ht="18" customHeight="1" thickBot="1">
      <c r="A15" s="114"/>
      <c r="B15" s="115"/>
      <c r="C15" s="115"/>
      <c r="D15" s="115"/>
      <c r="E15" s="115"/>
      <c r="F15" s="115"/>
      <c r="G15" s="132">
        <f>SUM(G5,G9,G13)</f>
        <v>0</v>
      </c>
      <c r="H15" s="118"/>
    </row>
    <row r="16" spans="1:8" ht="14.25" thickTop="1"/>
  </sheetData>
  <mergeCells count="7">
    <mergeCell ref="A1:H1"/>
    <mergeCell ref="A2:G2"/>
    <mergeCell ref="A3:A4"/>
    <mergeCell ref="B3:B4"/>
    <mergeCell ref="C3:C4"/>
    <mergeCell ref="D3:D4"/>
    <mergeCell ref="E3:E4"/>
  </mergeCells>
  <phoneticPr fontId="4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95"/>
  <sheetViews>
    <sheetView showWhiteSpace="0" zoomScaleNormal="100" workbookViewId="0">
      <pane xSplit="4" ySplit="4" topLeftCell="E79" activePane="bottomRight" state="frozen"/>
      <selection pane="topRight" activeCell="E1" sqref="E1"/>
      <selection pane="bottomLeft" activeCell="A5" sqref="A5"/>
      <selection pane="bottomRight" activeCell="K20" sqref="K20"/>
    </sheetView>
  </sheetViews>
  <sheetFormatPr defaultRowHeight="13.5"/>
  <cols>
    <col min="1" max="1" width="4.25" style="27" customWidth="1"/>
    <col min="2" max="2" width="13.25" style="27" customWidth="1"/>
    <col min="3" max="4" width="14.375" style="27" customWidth="1"/>
    <col min="5" max="5" width="24.375" style="1" customWidth="1"/>
    <col min="6" max="6" width="12.875" style="1" hidden="1" customWidth="1"/>
    <col min="7" max="11" width="12.875" style="230" customWidth="1"/>
    <col min="12" max="12" width="11.875" style="1" customWidth="1"/>
    <col min="13" max="14" width="12.375" style="1" customWidth="1"/>
    <col min="15" max="16384" width="9" style="1"/>
  </cols>
  <sheetData>
    <row r="1" spans="1:14" ht="22.5" customHeight="1">
      <c r="A1" s="299" t="s">
        <v>96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</row>
    <row r="2" spans="1:14" ht="15.95" customHeight="1" thickBot="1">
      <c r="A2" s="300" t="s">
        <v>0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</row>
    <row r="3" spans="1:14" s="3" customFormat="1" ht="15.95" customHeight="1" thickTop="1">
      <c r="A3" s="301" t="s">
        <v>1</v>
      </c>
      <c r="B3" s="303" t="s">
        <v>16</v>
      </c>
      <c r="C3" s="303" t="s">
        <v>20</v>
      </c>
      <c r="D3" s="303" t="s">
        <v>21</v>
      </c>
      <c r="E3" s="303" t="s">
        <v>41</v>
      </c>
      <c r="F3" s="36" t="s">
        <v>36</v>
      </c>
      <c r="G3" s="191" t="s">
        <v>2</v>
      </c>
      <c r="H3" s="191" t="s">
        <v>3</v>
      </c>
      <c r="I3" s="191" t="s">
        <v>4</v>
      </c>
      <c r="J3" s="191" t="s">
        <v>5</v>
      </c>
      <c r="K3" s="192" t="s">
        <v>6</v>
      </c>
      <c r="L3" s="38" t="s">
        <v>7</v>
      </c>
    </row>
    <row r="4" spans="1:14" s="3" customFormat="1" ht="25.5" customHeight="1" thickBot="1">
      <c r="A4" s="302"/>
      <c r="B4" s="304"/>
      <c r="C4" s="304"/>
      <c r="D4" s="304"/>
      <c r="E4" s="304"/>
      <c r="F4" s="34" t="s">
        <v>8</v>
      </c>
      <c r="G4" s="193" t="s">
        <v>8</v>
      </c>
      <c r="H4" s="193" t="s">
        <v>8</v>
      </c>
      <c r="I4" s="193" t="s">
        <v>8</v>
      </c>
      <c r="J4" s="193" t="s">
        <v>8</v>
      </c>
      <c r="K4" s="193" t="s">
        <v>8</v>
      </c>
      <c r="L4" s="39"/>
    </row>
    <row r="5" spans="1:14" s="3" customFormat="1" ht="25.5" customHeight="1" thickBot="1">
      <c r="A5" s="40">
        <v>1</v>
      </c>
      <c r="B5" s="35" t="s">
        <v>17</v>
      </c>
      <c r="C5" s="52"/>
      <c r="D5" s="135"/>
      <c r="E5" s="171"/>
      <c r="F5" s="136"/>
      <c r="G5" s="194">
        <f>SUM(G6,G24,G42)</f>
        <v>0</v>
      </c>
      <c r="H5" s="194">
        <f>SUM(H6,H24,H42)</f>
        <v>0</v>
      </c>
      <c r="I5" s="194">
        <f>SUM(I6,I24,I42)</f>
        <v>0</v>
      </c>
      <c r="J5" s="194">
        <f>SUM(J6,J24,J42)</f>
        <v>0</v>
      </c>
      <c r="K5" s="194">
        <f>SUM(K6,K24,K42)</f>
        <v>0</v>
      </c>
      <c r="L5" s="41"/>
    </row>
    <row r="6" spans="1:14" s="3" customFormat="1" ht="15.95" customHeight="1" thickTop="1">
      <c r="A6" s="42"/>
      <c r="B6" s="74"/>
      <c r="C6" s="69" t="s">
        <v>86</v>
      </c>
      <c r="D6" s="143"/>
      <c r="E6" s="71"/>
      <c r="F6" s="98"/>
      <c r="G6" s="195"/>
      <c r="H6" s="195"/>
      <c r="I6" s="195"/>
      <c r="J6" s="195"/>
      <c r="K6" s="195">
        <f>K7+K13+K15+K20</f>
        <v>0</v>
      </c>
      <c r="L6" s="50"/>
    </row>
    <row r="7" spans="1:14" s="3" customFormat="1" ht="15.95" customHeight="1">
      <c r="A7" s="42"/>
      <c r="B7" s="74"/>
      <c r="C7" s="58"/>
      <c r="D7" s="20" t="s">
        <v>85</v>
      </c>
      <c r="E7" s="4"/>
      <c r="F7" s="84"/>
      <c r="G7" s="240">
        <f>SUM(G8:G12)</f>
        <v>0</v>
      </c>
      <c r="H7" s="240">
        <f>SUM(H8:H12)</f>
        <v>0</v>
      </c>
      <c r="I7" s="240">
        <f>SUM(I8:I12)</f>
        <v>0</v>
      </c>
      <c r="J7" s="240">
        <f>SUM(J8:J12)</f>
        <v>0</v>
      </c>
      <c r="K7" s="241">
        <f>SUM(K8:K12)</f>
        <v>0</v>
      </c>
      <c r="L7" s="50"/>
    </row>
    <row r="8" spans="1:14" s="174" customFormat="1" ht="15.95" customHeight="1">
      <c r="A8" s="104"/>
      <c r="B8" s="177"/>
      <c r="C8" s="175"/>
      <c r="D8" s="105"/>
      <c r="E8" s="11" t="s">
        <v>84</v>
      </c>
      <c r="F8" s="109">
        <v>2902.7200000000003</v>
      </c>
      <c r="G8" s="242"/>
      <c r="H8" s="243"/>
      <c r="I8" s="243"/>
      <c r="J8" s="243"/>
      <c r="K8" s="244">
        <f>SUM(G8:J8)</f>
        <v>0</v>
      </c>
      <c r="L8" s="44"/>
    </row>
    <row r="9" spans="1:14" s="3" customFormat="1" ht="15.95" customHeight="1">
      <c r="A9" s="43"/>
      <c r="B9" s="32"/>
      <c r="C9" s="59"/>
      <c r="D9" s="21"/>
      <c r="E9" s="5" t="s">
        <v>24</v>
      </c>
      <c r="F9" s="85">
        <v>4955.6000000000004</v>
      </c>
      <c r="G9" s="243"/>
      <c r="H9" s="243"/>
      <c r="I9" s="245"/>
      <c r="J9" s="245"/>
      <c r="K9" s="244"/>
      <c r="L9" s="44"/>
    </row>
    <row r="10" spans="1:14" s="174" customFormat="1" ht="15.95" customHeight="1">
      <c r="A10" s="104"/>
      <c r="B10" s="177"/>
      <c r="C10" s="175"/>
      <c r="D10" s="105"/>
      <c r="E10" s="110" t="s">
        <v>38</v>
      </c>
      <c r="F10" s="187"/>
      <c r="G10" s="246"/>
      <c r="H10" s="246"/>
      <c r="I10" s="246"/>
      <c r="J10" s="246"/>
      <c r="K10" s="244">
        <f>SUM(G10:J10)</f>
        <v>0</v>
      </c>
      <c r="L10" s="44"/>
    </row>
    <row r="11" spans="1:14" s="174" customFormat="1" ht="15.95" customHeight="1" thickBot="1">
      <c r="A11" s="104"/>
      <c r="B11" s="177"/>
      <c r="C11" s="188"/>
      <c r="D11" s="106"/>
      <c r="E11" s="189" t="s">
        <v>39</v>
      </c>
      <c r="F11" s="190"/>
      <c r="G11" s="247"/>
      <c r="H11" s="247"/>
      <c r="I11" s="247"/>
      <c r="J11" s="247"/>
      <c r="K11" s="248">
        <v>0</v>
      </c>
      <c r="L11" s="44"/>
    </row>
    <row r="12" spans="1:14" s="174" customFormat="1" ht="15.95" customHeight="1" thickTop="1" thickBot="1">
      <c r="A12" s="104"/>
      <c r="B12" s="177"/>
      <c r="C12" s="183" t="s">
        <v>62</v>
      </c>
      <c r="D12" s="184"/>
      <c r="E12" s="185" t="s">
        <v>40</v>
      </c>
      <c r="F12" s="186">
        <v>2182</v>
      </c>
      <c r="G12" s="249"/>
      <c r="H12" s="249"/>
      <c r="I12" s="249"/>
      <c r="J12" s="249"/>
      <c r="K12" s="250">
        <f>SUM(G12:J12)</f>
        <v>0</v>
      </c>
      <c r="L12" s="44"/>
    </row>
    <row r="13" spans="1:14" s="3" customFormat="1" ht="15.95" customHeight="1" thickTop="1">
      <c r="A13" s="42"/>
      <c r="B13" s="74"/>
      <c r="C13" s="63"/>
      <c r="D13" s="30" t="s">
        <v>68</v>
      </c>
      <c r="E13" s="33"/>
      <c r="F13" s="87">
        <v>50706.759999999995</v>
      </c>
      <c r="G13" s="237">
        <f t="shared" ref="G13:J13" si="0">SUM(G14)</f>
        <v>0</v>
      </c>
      <c r="H13" s="237">
        <f t="shared" si="0"/>
        <v>0</v>
      </c>
      <c r="I13" s="237">
        <f t="shared" si="0"/>
        <v>0</v>
      </c>
      <c r="J13" s="237">
        <f t="shared" si="0"/>
        <v>0</v>
      </c>
      <c r="K13" s="238">
        <f>SUM(K14)</f>
        <v>0</v>
      </c>
      <c r="L13" s="45"/>
      <c r="N13" s="13"/>
    </row>
    <row r="14" spans="1:14" s="3" customFormat="1" ht="15.95" customHeight="1">
      <c r="A14" s="43"/>
      <c r="B14" s="22"/>
      <c r="C14" s="142"/>
      <c r="D14" s="26"/>
      <c r="E14" s="9" t="s">
        <v>27</v>
      </c>
      <c r="F14" s="86"/>
      <c r="G14" s="231"/>
      <c r="H14" s="231"/>
      <c r="I14" s="231"/>
      <c r="J14" s="231"/>
      <c r="K14" s="232">
        <f>SUM(G14:J14)</f>
        <v>0</v>
      </c>
      <c r="L14" s="134"/>
    </row>
    <row r="15" spans="1:14" s="3" customFormat="1" ht="15.95" customHeight="1">
      <c r="A15" s="42"/>
      <c r="B15" s="74"/>
      <c r="C15" s="58"/>
      <c r="D15" s="20" t="s">
        <v>25</v>
      </c>
      <c r="E15" s="14"/>
      <c r="F15" s="88">
        <v>4185.8</v>
      </c>
      <c r="G15" s="196">
        <f t="shared" ref="G15:J15" si="1">SUM(G16:G19)</f>
        <v>0</v>
      </c>
      <c r="H15" s="196">
        <f t="shared" si="1"/>
        <v>0</v>
      </c>
      <c r="I15" s="196">
        <f t="shared" si="1"/>
        <v>0</v>
      </c>
      <c r="J15" s="196">
        <f t="shared" si="1"/>
        <v>0</v>
      </c>
      <c r="K15" s="197">
        <f>SUM(K16:K19)</f>
        <v>0</v>
      </c>
      <c r="L15" s="45"/>
      <c r="N15" s="15"/>
    </row>
    <row r="16" spans="1:14" s="3" customFormat="1" ht="15.95" customHeight="1">
      <c r="A16" s="43"/>
      <c r="B16" s="29"/>
      <c r="C16" s="141"/>
      <c r="D16" s="23"/>
      <c r="E16" s="16" t="s">
        <v>9</v>
      </c>
      <c r="F16" s="88"/>
      <c r="G16" s="203"/>
      <c r="H16" s="203"/>
      <c r="I16" s="203"/>
      <c r="J16" s="203"/>
      <c r="K16" s="199">
        <f>SUM(G16:J16)</f>
        <v>0</v>
      </c>
      <c r="L16" s="44"/>
    </row>
    <row r="17" spans="1:14" s="3" customFormat="1" ht="15.95" customHeight="1">
      <c r="A17" s="43"/>
      <c r="B17" s="29"/>
      <c r="C17" s="141"/>
      <c r="D17" s="23"/>
      <c r="E17" s="16" t="s">
        <v>66</v>
      </c>
      <c r="F17" s="88"/>
      <c r="G17" s="203"/>
      <c r="H17" s="203"/>
      <c r="I17" s="203"/>
      <c r="J17" s="203"/>
      <c r="K17" s="199">
        <f>SUM(G17:J17)</f>
        <v>0</v>
      </c>
      <c r="L17" s="44"/>
    </row>
    <row r="18" spans="1:14" s="3" customFormat="1" ht="15.95" customHeight="1">
      <c r="A18" s="43"/>
      <c r="B18" s="29"/>
      <c r="C18" s="141"/>
      <c r="D18" s="23"/>
      <c r="E18" s="16" t="s">
        <v>10</v>
      </c>
      <c r="F18" s="88"/>
      <c r="G18" s="203"/>
      <c r="H18" s="203"/>
      <c r="I18" s="203"/>
      <c r="J18" s="203"/>
      <c r="K18" s="199">
        <f>SUM(G18:J18)</f>
        <v>0</v>
      </c>
      <c r="L18" s="44"/>
    </row>
    <row r="19" spans="1:14" s="3" customFormat="1" ht="15.95" customHeight="1">
      <c r="A19" s="43"/>
      <c r="B19" s="29"/>
      <c r="C19" s="59"/>
      <c r="D19" s="21"/>
      <c r="E19" s="11" t="s">
        <v>64</v>
      </c>
      <c r="F19" s="147"/>
      <c r="G19" s="198"/>
      <c r="H19" s="198"/>
      <c r="I19" s="198"/>
      <c r="J19" s="198"/>
      <c r="K19" s="199">
        <f>SUM(G19:J19)</f>
        <v>0</v>
      </c>
      <c r="L19" s="44"/>
    </row>
    <row r="20" spans="1:14" s="3" customFormat="1" ht="15.95" customHeight="1">
      <c r="A20" s="42"/>
      <c r="B20" s="74"/>
      <c r="C20" s="63"/>
      <c r="D20" s="30" t="s">
        <v>26</v>
      </c>
      <c r="E20" s="31"/>
      <c r="F20" s="146">
        <v>584.9</v>
      </c>
      <c r="G20" s="273">
        <f>SUM(G21:G23)</f>
        <v>0</v>
      </c>
      <c r="H20" s="273">
        <f>SUM(H21:H23)</f>
        <v>0</v>
      </c>
      <c r="I20" s="273">
        <f>SUM(I21:I23)</f>
        <v>0</v>
      </c>
      <c r="J20" s="273">
        <f>SUM(J21:J23)</f>
        <v>0</v>
      </c>
      <c r="K20" s="274"/>
      <c r="L20" s="45"/>
    </row>
    <row r="21" spans="1:14" s="3" customFormat="1" ht="15.95" customHeight="1">
      <c r="A21" s="43"/>
      <c r="B21" s="29"/>
      <c r="C21" s="141"/>
      <c r="D21" s="23"/>
      <c r="E21" s="19" t="s">
        <v>14</v>
      </c>
      <c r="F21" s="93"/>
      <c r="G21" s="243"/>
      <c r="H21" s="243"/>
      <c r="I21" s="243"/>
      <c r="J21" s="243"/>
      <c r="K21" s="244">
        <f>SUM(G21:J21)</f>
        <v>0</v>
      </c>
      <c r="L21" s="44"/>
    </row>
    <row r="22" spans="1:14" s="3" customFormat="1" ht="15.95" customHeight="1">
      <c r="A22" s="43"/>
      <c r="B22" s="29"/>
      <c r="C22" s="141"/>
      <c r="D22" s="23"/>
      <c r="E22" s="8" t="s">
        <v>13</v>
      </c>
      <c r="F22" s="96"/>
      <c r="G22" s="243"/>
      <c r="H22" s="243"/>
      <c r="I22" s="243"/>
      <c r="J22" s="243"/>
      <c r="K22" s="244">
        <f>SUM(G22:J22)</f>
        <v>0</v>
      </c>
      <c r="L22" s="44"/>
    </row>
    <row r="23" spans="1:14" s="3" customFormat="1" ht="15.95" customHeight="1" thickBot="1">
      <c r="A23" s="43"/>
      <c r="B23" s="150"/>
      <c r="C23" s="60"/>
      <c r="D23" s="73"/>
      <c r="E23" s="144" t="s">
        <v>15</v>
      </c>
      <c r="F23" s="145"/>
      <c r="G23" s="289"/>
      <c r="H23" s="289"/>
      <c r="I23" s="289"/>
      <c r="J23" s="289"/>
      <c r="K23" s="248">
        <f>SUM(G23:J23)</f>
        <v>0</v>
      </c>
      <c r="L23" s="152"/>
    </row>
    <row r="24" spans="1:14" s="18" customFormat="1" ht="15.95" customHeight="1" thickTop="1">
      <c r="A24" s="148"/>
      <c r="B24" s="149"/>
      <c r="C24" s="137" t="s">
        <v>74</v>
      </c>
      <c r="D24" s="138"/>
      <c r="E24" s="139"/>
      <c r="F24" s="140"/>
      <c r="G24" s="205">
        <f>SUM(G25,G29,G31,G33,G36)</f>
        <v>0</v>
      </c>
      <c r="H24" s="205">
        <f>SUM(H25,H29,H31,H33,H36)</f>
        <v>0</v>
      </c>
      <c r="I24" s="205">
        <f>SUM(I25,I29,I31,I33,I36)</f>
        <v>0</v>
      </c>
      <c r="J24" s="205">
        <f>SUM(J25,J29,J31,J33,J36)</f>
        <v>0</v>
      </c>
      <c r="K24" s="206">
        <f>SUM(K25,K29,K31,K33,K36)</f>
        <v>0</v>
      </c>
      <c r="L24" s="151"/>
    </row>
    <row r="25" spans="1:14" s="3" customFormat="1" ht="15.95" customHeight="1">
      <c r="A25" s="42"/>
      <c r="B25" s="74"/>
      <c r="C25" s="75"/>
      <c r="D25" s="76" t="s">
        <v>67</v>
      </c>
      <c r="E25" s="77"/>
      <c r="F25" s="88"/>
      <c r="G25" s="251">
        <f>SUM(G26:G28)</f>
        <v>0</v>
      </c>
      <c r="H25" s="251">
        <f>SUM(H26:H28)</f>
        <v>0</v>
      </c>
      <c r="I25" s="251">
        <f>SUM(I26:I28)</f>
        <v>0</v>
      </c>
      <c r="J25" s="251">
        <f>SUM(J26:J28)</f>
        <v>0</v>
      </c>
      <c r="K25" s="252">
        <f>SUM(K26:K28)</f>
        <v>0</v>
      </c>
      <c r="L25" s="45"/>
      <c r="N25" s="13"/>
    </row>
    <row r="26" spans="1:14" s="174" customFormat="1" ht="15.95" customHeight="1">
      <c r="A26" s="178"/>
      <c r="B26" s="111"/>
      <c r="C26" s="179"/>
      <c r="D26" s="180"/>
      <c r="E26" s="181" t="s">
        <v>23</v>
      </c>
      <c r="F26" s="182">
        <v>955.5</v>
      </c>
      <c r="G26" s="243"/>
      <c r="H26" s="243"/>
      <c r="I26" s="243"/>
      <c r="J26" s="243"/>
      <c r="K26" s="253">
        <f>SUM(G26:J26)</f>
        <v>0</v>
      </c>
      <c r="L26" s="44"/>
    </row>
    <row r="27" spans="1:14" s="174" customFormat="1" ht="15.95" customHeight="1">
      <c r="A27" s="178"/>
      <c r="B27" s="111"/>
      <c r="C27" s="179"/>
      <c r="D27" s="180"/>
      <c r="E27" s="181" t="s">
        <v>70</v>
      </c>
      <c r="F27" s="182">
        <v>321</v>
      </c>
      <c r="G27" s="254"/>
      <c r="H27" s="254"/>
      <c r="I27" s="255"/>
      <c r="J27" s="255"/>
      <c r="K27" s="253">
        <f>SUM(G27:J27)</f>
        <v>0</v>
      </c>
      <c r="L27" s="44"/>
    </row>
    <row r="28" spans="1:14" s="3" customFormat="1" ht="15.95" customHeight="1">
      <c r="A28" s="46"/>
      <c r="B28" s="29"/>
      <c r="C28" s="78"/>
      <c r="D28" s="79"/>
      <c r="E28" s="81" t="s">
        <v>81</v>
      </c>
      <c r="F28" s="88"/>
      <c r="G28" s="254"/>
      <c r="H28" s="254"/>
      <c r="I28" s="255"/>
      <c r="J28" s="255"/>
      <c r="K28" s="253">
        <f>SUM(G28:J28)</f>
        <v>0</v>
      </c>
      <c r="L28" s="44"/>
    </row>
    <row r="29" spans="1:14" s="3" customFormat="1" ht="15.95" customHeight="1">
      <c r="A29" s="42"/>
      <c r="B29" s="74"/>
      <c r="C29" s="75"/>
      <c r="D29" s="76" t="s">
        <v>69</v>
      </c>
      <c r="E29" s="77"/>
      <c r="F29" s="88"/>
      <c r="G29" s="237">
        <f t="shared" ref="G29" si="2">SUM(G30)</f>
        <v>0</v>
      </c>
      <c r="H29" s="237">
        <f t="shared" ref="H29" si="3">SUM(H30)</f>
        <v>0</v>
      </c>
      <c r="I29" s="237">
        <f t="shared" ref="I29" si="4">SUM(I30)</f>
        <v>0</v>
      </c>
      <c r="J29" s="237">
        <f t="shared" ref="J29" si="5">SUM(J30)</f>
        <v>0</v>
      </c>
      <c r="K29" s="237">
        <f>SUM(K30)</f>
        <v>0</v>
      </c>
      <c r="L29" s="45"/>
      <c r="N29" s="13"/>
    </row>
    <row r="30" spans="1:14" s="3" customFormat="1" ht="15.95" customHeight="1">
      <c r="A30" s="43"/>
      <c r="B30" s="29"/>
      <c r="C30" s="78"/>
      <c r="D30" s="79"/>
      <c r="E30" s="81" t="s">
        <v>82</v>
      </c>
      <c r="F30" s="88">
        <v>3687.6</v>
      </c>
      <c r="G30" s="233"/>
      <c r="H30" s="233"/>
      <c r="I30" s="233"/>
      <c r="J30" s="233"/>
      <c r="K30" s="234">
        <f>SUM(G30:J30)</f>
        <v>0</v>
      </c>
      <c r="L30" s="44"/>
    </row>
    <row r="31" spans="1:14" s="3" customFormat="1" ht="15.95" customHeight="1">
      <c r="A31" s="42"/>
      <c r="B31" s="74"/>
      <c r="C31" s="75"/>
      <c r="D31" s="76" t="s">
        <v>25</v>
      </c>
      <c r="E31" s="80"/>
      <c r="F31" s="89"/>
      <c r="G31" s="201">
        <f t="shared" ref="G31" si="6">SUM(G32)</f>
        <v>0</v>
      </c>
      <c r="H31" s="201">
        <f t="shared" ref="H31" si="7">SUM(H32)</f>
        <v>0</v>
      </c>
      <c r="I31" s="201">
        <f t="shared" ref="I31" si="8">SUM(I32)</f>
        <v>0</v>
      </c>
      <c r="J31" s="201">
        <f t="shared" ref="J31" si="9">SUM(J32)</f>
        <v>0</v>
      </c>
      <c r="K31" s="201">
        <f>SUM(K32)</f>
        <v>0</v>
      </c>
      <c r="L31" s="45"/>
      <c r="N31" s="15"/>
    </row>
    <row r="32" spans="1:14" s="3" customFormat="1" ht="15.95" customHeight="1">
      <c r="A32" s="43"/>
      <c r="B32" s="29"/>
      <c r="C32" s="78"/>
      <c r="D32" s="79"/>
      <c r="E32" s="81" t="s">
        <v>83</v>
      </c>
      <c r="F32" s="89"/>
      <c r="G32" s="210"/>
      <c r="H32" s="210"/>
      <c r="I32" s="210"/>
      <c r="J32" s="210"/>
      <c r="K32" s="209">
        <f>SUM(G32:J32)</f>
        <v>0</v>
      </c>
      <c r="L32" s="44"/>
    </row>
    <row r="33" spans="1:14" s="3" customFormat="1" ht="15.95" customHeight="1">
      <c r="A33" s="42"/>
      <c r="B33" s="74"/>
      <c r="C33" s="75"/>
      <c r="D33" s="76" t="s">
        <v>71</v>
      </c>
      <c r="E33" s="80"/>
      <c r="F33" s="89"/>
      <c r="G33" s="263">
        <f>SUM(G34:G35)</f>
        <v>0</v>
      </c>
      <c r="H33" s="263">
        <f t="shared" ref="H33:I33" si="10">SUM(H34:H35)</f>
        <v>0</v>
      </c>
      <c r="I33" s="263">
        <f t="shared" si="10"/>
        <v>0</v>
      </c>
      <c r="J33" s="263">
        <f>SUM(J34:J35)</f>
        <v>0</v>
      </c>
      <c r="K33" s="264">
        <f>SUM(K34:K35)</f>
        <v>0</v>
      </c>
      <c r="L33" s="45"/>
      <c r="N33" s="15"/>
    </row>
    <row r="34" spans="1:14" s="3" customFormat="1" ht="15.95" customHeight="1">
      <c r="A34" s="46"/>
      <c r="B34" s="29"/>
      <c r="C34" s="78"/>
      <c r="D34" s="79"/>
      <c r="E34" s="81" t="s">
        <v>80</v>
      </c>
      <c r="F34" s="89"/>
      <c r="G34" s="265"/>
      <c r="H34" s="265"/>
      <c r="I34" s="265"/>
      <c r="J34" s="265"/>
      <c r="K34" s="266">
        <f>SUM(G34:J34)</f>
        <v>0</v>
      </c>
      <c r="L34" s="44"/>
    </row>
    <row r="35" spans="1:14" s="3" customFormat="1" ht="15.95" customHeight="1">
      <c r="A35" s="46"/>
      <c r="B35" s="29"/>
      <c r="C35" s="78"/>
      <c r="D35" s="79"/>
      <c r="E35" s="81" t="s">
        <v>79</v>
      </c>
      <c r="F35" s="89"/>
      <c r="G35" s="265"/>
      <c r="H35" s="265"/>
      <c r="I35" s="265"/>
      <c r="J35" s="265"/>
      <c r="K35" s="266">
        <f>SUM(G35:J35)</f>
        <v>0</v>
      </c>
      <c r="L35" s="44"/>
    </row>
    <row r="36" spans="1:14" s="3" customFormat="1" ht="15.95" customHeight="1">
      <c r="A36" s="42"/>
      <c r="B36" s="74"/>
      <c r="C36" s="75"/>
      <c r="D36" s="76" t="s">
        <v>73</v>
      </c>
      <c r="E36" s="80"/>
      <c r="F36" s="89"/>
      <c r="G36" s="207">
        <f>SUM(G37:G40)</f>
        <v>0</v>
      </c>
      <c r="H36" s="207">
        <f t="shared" ref="H36" si="11">SUM(H37:H40)</f>
        <v>0</v>
      </c>
      <c r="I36" s="207">
        <f t="shared" ref="I36" si="12">SUM(I37:I40)</f>
        <v>0</v>
      </c>
      <c r="J36" s="207">
        <f t="shared" ref="J36" si="13">SUM(J37:J40)</f>
        <v>0</v>
      </c>
      <c r="K36" s="208">
        <f>SUM(K37:K40)</f>
        <v>0</v>
      </c>
      <c r="L36" s="45"/>
      <c r="N36" s="15"/>
    </row>
    <row r="37" spans="1:14" s="3" customFormat="1" ht="15.95" customHeight="1">
      <c r="A37" s="46"/>
      <c r="B37" s="29"/>
      <c r="C37" s="78"/>
      <c r="D37" s="79"/>
      <c r="E37" s="294" t="s">
        <v>75</v>
      </c>
      <c r="F37" s="89"/>
      <c r="G37" s="210"/>
      <c r="H37" s="210"/>
      <c r="I37" s="210"/>
      <c r="J37" s="210"/>
      <c r="K37" s="209">
        <f>SUM(G37:J37)</f>
        <v>0</v>
      </c>
      <c r="L37" s="44"/>
    </row>
    <row r="38" spans="1:14" s="3" customFormat="1" ht="15.95" customHeight="1">
      <c r="A38" s="46"/>
      <c r="B38" s="29"/>
      <c r="C38" s="78"/>
      <c r="D38" s="79"/>
      <c r="E38" s="294" t="s">
        <v>76</v>
      </c>
      <c r="F38" s="89"/>
      <c r="G38" s="210"/>
      <c r="H38" s="210"/>
      <c r="I38" s="210"/>
      <c r="J38" s="210"/>
      <c r="K38" s="209">
        <f>SUM(G38:J38)</f>
        <v>0</v>
      </c>
      <c r="L38" s="44"/>
    </row>
    <row r="39" spans="1:14" s="3" customFormat="1" ht="15.95" customHeight="1">
      <c r="A39" s="46"/>
      <c r="B39" s="29"/>
      <c r="C39" s="78"/>
      <c r="D39" s="79"/>
      <c r="E39" s="294" t="s">
        <v>77</v>
      </c>
      <c r="F39" s="89"/>
      <c r="G39" s="256"/>
      <c r="H39" s="256"/>
      <c r="I39" s="256"/>
      <c r="J39" s="256"/>
      <c r="K39" s="253">
        <f>SUM(G39:J39)</f>
        <v>0</v>
      </c>
      <c r="L39" s="44"/>
    </row>
    <row r="40" spans="1:14" s="3" customFormat="1" ht="15.95" customHeight="1" thickBot="1">
      <c r="A40" s="46"/>
      <c r="B40" s="29"/>
      <c r="C40" s="82"/>
      <c r="D40" s="83"/>
      <c r="E40" s="295" t="s">
        <v>78</v>
      </c>
      <c r="F40" s="90"/>
      <c r="G40" s="292"/>
      <c r="H40" s="292"/>
      <c r="I40" s="292"/>
      <c r="J40" s="292"/>
      <c r="K40" s="293">
        <f>SUM(G40:J40)</f>
        <v>0</v>
      </c>
      <c r="L40" s="44"/>
    </row>
    <row r="41" spans="1:14" s="3" customFormat="1" ht="15.95" hidden="1" customHeight="1" thickTop="1" thickBot="1">
      <c r="A41" s="46"/>
      <c r="B41" s="29"/>
      <c r="C41" s="56"/>
      <c r="D41" s="56"/>
      <c r="E41" s="64"/>
      <c r="F41" s="91"/>
      <c r="G41" s="211"/>
      <c r="H41" s="211"/>
      <c r="I41" s="211"/>
      <c r="J41" s="211"/>
      <c r="K41" s="212"/>
      <c r="L41" s="44"/>
    </row>
    <row r="42" spans="1:14" s="18" customFormat="1" ht="15.95" customHeight="1" thickTop="1">
      <c r="A42" s="42"/>
      <c r="B42" s="28"/>
      <c r="C42" s="66" t="s">
        <v>72</v>
      </c>
      <c r="D42" s="67" t="s">
        <v>71</v>
      </c>
      <c r="E42" s="68"/>
      <c r="F42" s="92">
        <v>5000</v>
      </c>
      <c r="G42" s="257">
        <f>SUM(G43:G45)</f>
        <v>0</v>
      </c>
      <c r="H42" s="257">
        <f t="shared" ref="H42" si="14">SUM(H43:H45)</f>
        <v>0</v>
      </c>
      <c r="I42" s="257">
        <f t="shared" ref="I42" si="15">SUM(I43:I45)</f>
        <v>0</v>
      </c>
      <c r="J42" s="257">
        <f t="shared" ref="J42" si="16">SUM(J43:J45)</f>
        <v>0</v>
      </c>
      <c r="K42" s="258">
        <f>SUM(K43:K45)</f>
        <v>0</v>
      </c>
      <c r="L42" s="45"/>
    </row>
    <row r="43" spans="1:14" s="3" customFormat="1" ht="15.95" customHeight="1">
      <c r="A43" s="43"/>
      <c r="B43" s="29"/>
      <c r="C43" s="65"/>
      <c r="D43" s="23"/>
      <c r="E43" s="19" t="s">
        <v>11</v>
      </c>
      <c r="F43" s="93"/>
      <c r="G43" s="259"/>
      <c r="H43" s="259"/>
      <c r="I43" s="259"/>
      <c r="J43" s="259"/>
      <c r="K43" s="260">
        <f>SUM(G43:J43)</f>
        <v>0</v>
      </c>
      <c r="L43" s="44"/>
    </row>
    <row r="44" spans="1:14" s="3" customFormat="1" ht="15.95" customHeight="1">
      <c r="A44" s="46"/>
      <c r="B44" s="29"/>
      <c r="C44" s="65"/>
      <c r="D44" s="23"/>
      <c r="E44" s="16" t="s">
        <v>12</v>
      </c>
      <c r="F44" s="93"/>
      <c r="G44" s="261"/>
      <c r="H44" s="261"/>
      <c r="I44" s="261"/>
      <c r="J44" s="261"/>
      <c r="K44" s="262">
        <f>SUM(G44:J44)</f>
        <v>0</v>
      </c>
      <c r="L44" s="153"/>
    </row>
    <row r="45" spans="1:14" s="3" customFormat="1" ht="15.95" customHeight="1">
      <c r="A45" s="46"/>
      <c r="B45" s="29"/>
      <c r="C45" s="65"/>
      <c r="D45" s="23"/>
      <c r="E45" s="16" t="s">
        <v>93</v>
      </c>
      <c r="F45" s="93"/>
      <c r="G45" s="261"/>
      <c r="H45" s="261"/>
      <c r="I45" s="261"/>
      <c r="J45" s="261"/>
      <c r="K45" s="262">
        <f>SUM(G45:J45)</f>
        <v>0</v>
      </c>
      <c r="L45" s="153"/>
    </row>
    <row r="46" spans="1:14" s="3" customFormat="1" ht="25.5" customHeight="1">
      <c r="A46" s="165">
        <v>2</v>
      </c>
      <c r="B46" s="165" t="s">
        <v>18</v>
      </c>
      <c r="C46" s="165"/>
      <c r="D46" s="165"/>
      <c r="E46" s="166"/>
      <c r="F46" s="172"/>
      <c r="G46" s="213">
        <f>SUM(G47,G62,G73)</f>
        <v>0</v>
      </c>
      <c r="H46" s="213">
        <f>SUM(H47,H62,H73)</f>
        <v>0</v>
      </c>
      <c r="I46" s="213">
        <f>SUM(I47,I62,I73)</f>
        <v>0</v>
      </c>
      <c r="J46" s="213">
        <f>SUM(J47,J62,J73)</f>
        <v>0</v>
      </c>
      <c r="K46" s="213">
        <f>SUM(K47,K62,K73)</f>
        <v>0</v>
      </c>
      <c r="L46" s="168"/>
    </row>
    <row r="47" spans="1:14" s="3" customFormat="1" ht="15.95" customHeight="1">
      <c r="A47" s="148"/>
      <c r="B47" s="169"/>
      <c r="C47" s="160" t="s">
        <v>61</v>
      </c>
      <c r="D47" s="161"/>
      <c r="E47" s="162"/>
      <c r="F47" s="163"/>
      <c r="G47" s="214">
        <f>SUM(G48,G52,G54,G57)</f>
        <v>0</v>
      </c>
      <c r="H47" s="214">
        <f>SUM(H48,H52,H54,H57)</f>
        <v>0</v>
      </c>
      <c r="I47" s="214">
        <f>SUM(I48,I52,I54,I57)</f>
        <v>0</v>
      </c>
      <c r="J47" s="214">
        <f>SUM(J48,J52,J54,J57)</f>
        <v>0</v>
      </c>
      <c r="K47" s="215">
        <f>SUM(K48,K52,K54,K57)</f>
        <v>0</v>
      </c>
      <c r="L47" s="170"/>
    </row>
    <row r="48" spans="1:14" s="3" customFormat="1" ht="15.95" customHeight="1">
      <c r="A48" s="42"/>
      <c r="B48" s="48"/>
      <c r="C48" s="63"/>
      <c r="D48" s="30" t="s">
        <v>22</v>
      </c>
      <c r="E48" s="31"/>
      <c r="F48" s="95"/>
      <c r="G48" s="273">
        <f t="shared" ref="G48" si="17">SUM(G49:G51)</f>
        <v>0</v>
      </c>
      <c r="H48" s="273">
        <f t="shared" ref="H48" si="18">SUM(H49:H51)</f>
        <v>0</v>
      </c>
      <c r="I48" s="273">
        <f t="shared" ref="I48" si="19">SUM(I49:I51)</f>
        <v>0</v>
      </c>
      <c r="J48" s="273">
        <f t="shared" ref="J48" si="20">SUM(J49:J51)</f>
        <v>0</v>
      </c>
      <c r="K48" s="274">
        <f>SUM(K49:K51)</f>
        <v>0</v>
      </c>
      <c r="L48" s="50"/>
    </row>
    <row r="49" spans="1:14" s="3" customFormat="1" ht="15.95" customHeight="1">
      <c r="A49" s="43"/>
      <c r="B49" s="49"/>
      <c r="C49" s="59"/>
      <c r="D49" s="26"/>
      <c r="E49" s="5" t="s">
        <v>91</v>
      </c>
      <c r="F49" s="84"/>
      <c r="G49" s="242"/>
      <c r="H49" s="242"/>
      <c r="I49" s="243"/>
      <c r="J49" s="243"/>
      <c r="K49" s="244">
        <f>SUM(G49:J49)</f>
        <v>0</v>
      </c>
      <c r="L49" s="44"/>
    </row>
    <row r="50" spans="1:14" s="3" customFormat="1" ht="15.95" customHeight="1">
      <c r="A50" s="43"/>
      <c r="B50" s="49"/>
      <c r="C50" s="59"/>
      <c r="D50" s="26"/>
      <c r="E50" s="5" t="s">
        <v>37</v>
      </c>
      <c r="F50" s="84"/>
      <c r="G50" s="243"/>
      <c r="H50" s="243"/>
      <c r="I50" s="245"/>
      <c r="J50" s="245"/>
      <c r="K50" s="244">
        <f>SUM(G50:J50)</f>
        <v>0</v>
      </c>
      <c r="L50" s="44"/>
    </row>
    <row r="51" spans="1:14" s="3" customFormat="1" ht="15.95" customHeight="1">
      <c r="A51" s="43"/>
      <c r="B51" s="49"/>
      <c r="C51" s="59"/>
      <c r="D51" s="26"/>
      <c r="E51" s="10" t="s">
        <v>46</v>
      </c>
      <c r="F51" s="86"/>
      <c r="G51" s="243"/>
      <c r="H51" s="243"/>
      <c r="I51" s="243"/>
      <c r="J51" s="243"/>
      <c r="K51" s="244">
        <f>SUM(G51:J51)</f>
        <v>0</v>
      </c>
      <c r="L51" s="6"/>
    </row>
    <row r="52" spans="1:14" s="3" customFormat="1" ht="15.95" customHeight="1">
      <c r="A52" s="42"/>
      <c r="B52" s="48"/>
      <c r="C52" s="58"/>
      <c r="D52" s="20" t="s">
        <v>25</v>
      </c>
      <c r="E52" s="12"/>
      <c r="F52" s="86"/>
      <c r="G52" s="201">
        <f t="shared" ref="G52" si="21">SUM(G53)</f>
        <v>0</v>
      </c>
      <c r="H52" s="201">
        <f t="shared" ref="H52" si="22">SUM(H53)</f>
        <v>0</v>
      </c>
      <c r="I52" s="201">
        <f t="shared" ref="I52" si="23">SUM(I53)</f>
        <v>0</v>
      </c>
      <c r="J52" s="201">
        <f t="shared" ref="J52" si="24">SUM(J53)</f>
        <v>0</v>
      </c>
      <c r="K52" s="202">
        <f>SUM(K53)</f>
        <v>0</v>
      </c>
      <c r="L52" s="45"/>
      <c r="N52" s="13"/>
    </row>
    <row r="53" spans="1:14" s="3" customFormat="1" ht="15.95" customHeight="1">
      <c r="A53" s="43"/>
      <c r="B53" s="49"/>
      <c r="C53" s="59"/>
      <c r="D53" s="26"/>
      <c r="E53" s="9" t="s">
        <v>47</v>
      </c>
      <c r="F53" s="86"/>
      <c r="G53" s="203"/>
      <c r="H53" s="203"/>
      <c r="I53" s="203"/>
      <c r="J53" s="203"/>
      <c r="K53" s="216">
        <f t="shared" ref="K53" si="25">SUM(G53:J53)</f>
        <v>0</v>
      </c>
      <c r="L53" s="51"/>
    </row>
    <row r="54" spans="1:14" s="3" customFormat="1" ht="15.95" customHeight="1">
      <c r="A54" s="42"/>
      <c r="B54" s="48"/>
      <c r="C54" s="58"/>
      <c r="D54" s="30" t="s">
        <v>26</v>
      </c>
      <c r="E54" s="4"/>
      <c r="F54" s="84"/>
      <c r="G54" s="240">
        <f t="shared" ref="G54" si="26">SUM(G55:G56)</f>
        <v>0</v>
      </c>
      <c r="H54" s="240">
        <f t="shared" ref="H54" si="27">SUM(H55:H56)</f>
        <v>0</v>
      </c>
      <c r="I54" s="240">
        <f t="shared" ref="I54" si="28">SUM(I55:I56)</f>
        <v>0</v>
      </c>
      <c r="J54" s="240">
        <f t="shared" ref="J54" si="29">SUM(J55:J56)</f>
        <v>0</v>
      </c>
      <c r="K54" s="241">
        <f>SUM(K55:K56)</f>
        <v>0</v>
      </c>
      <c r="L54" s="45"/>
      <c r="N54" s="15"/>
    </row>
    <row r="55" spans="1:14" s="3" customFormat="1" ht="15.95" customHeight="1">
      <c r="A55" s="43"/>
      <c r="B55" s="49"/>
      <c r="C55" s="59"/>
      <c r="D55" s="26"/>
      <c r="E55" s="5" t="s">
        <v>42</v>
      </c>
      <c r="F55" s="86"/>
      <c r="G55" s="285"/>
      <c r="H55" s="285"/>
      <c r="I55" s="285"/>
      <c r="J55" s="243"/>
      <c r="K55" s="244">
        <f t="shared" ref="K55:K56" si="30">SUM(G55:J55)</f>
        <v>0</v>
      </c>
      <c r="L55" s="51"/>
    </row>
    <row r="56" spans="1:14" s="3" customFormat="1" ht="15.95" customHeight="1">
      <c r="A56" s="43"/>
      <c r="B56" s="49"/>
      <c r="C56" s="59"/>
      <c r="D56" s="26"/>
      <c r="E56" s="5" t="s">
        <v>49</v>
      </c>
      <c r="F56" s="86"/>
      <c r="G56" s="285"/>
      <c r="H56" s="285"/>
      <c r="I56" s="285"/>
      <c r="J56" s="285"/>
      <c r="K56" s="290">
        <f t="shared" si="30"/>
        <v>0</v>
      </c>
      <c r="L56" s="51"/>
    </row>
    <row r="57" spans="1:14" s="3" customFormat="1" ht="15.95" customHeight="1">
      <c r="A57" s="42"/>
      <c r="B57" s="48"/>
      <c r="C57" s="58"/>
      <c r="D57" s="25" t="s">
        <v>43</v>
      </c>
      <c r="E57" s="4"/>
      <c r="F57" s="84"/>
      <c r="G57" s="196">
        <f t="shared" ref="G57" si="31">SUM(G58:G60)</f>
        <v>0</v>
      </c>
      <c r="H57" s="196">
        <f t="shared" ref="H57" si="32">SUM(H58:H60)</f>
        <v>0</v>
      </c>
      <c r="I57" s="196">
        <f t="shared" ref="I57" si="33">SUM(I58:I60)</f>
        <v>0</v>
      </c>
      <c r="J57" s="196">
        <f t="shared" ref="J57" si="34">SUM(J58:J60)</f>
        <v>0</v>
      </c>
      <c r="K57" s="197">
        <f>SUM(K58:K60)</f>
        <v>0</v>
      </c>
      <c r="L57" s="45"/>
      <c r="N57" s="15"/>
    </row>
    <row r="58" spans="1:14" s="3" customFormat="1" ht="15.95" customHeight="1">
      <c r="A58" s="43"/>
      <c r="B58" s="49"/>
      <c r="C58" s="59"/>
      <c r="D58" s="26"/>
      <c r="E58" s="296" t="s">
        <v>44</v>
      </c>
      <c r="F58" s="86"/>
      <c r="G58" s="203"/>
      <c r="H58" s="203"/>
      <c r="I58" s="203"/>
      <c r="J58" s="203"/>
      <c r="K58" s="199">
        <f t="shared" ref="K58:K60" si="35">SUM(G58:J58)</f>
        <v>0</v>
      </c>
      <c r="L58" s="51"/>
    </row>
    <row r="59" spans="1:14" s="3" customFormat="1" ht="15.95" customHeight="1">
      <c r="A59" s="43"/>
      <c r="B59" s="49"/>
      <c r="C59" s="59"/>
      <c r="D59" s="26"/>
      <c r="E59" s="296" t="s">
        <v>45</v>
      </c>
      <c r="F59" s="86"/>
      <c r="G59" s="203"/>
      <c r="H59" s="203"/>
      <c r="I59" s="203"/>
      <c r="J59" s="203"/>
      <c r="K59" s="199">
        <f t="shared" si="35"/>
        <v>0</v>
      </c>
      <c r="L59" s="51"/>
    </row>
    <row r="60" spans="1:14" s="3" customFormat="1" ht="15.95" customHeight="1" thickBot="1">
      <c r="A60" s="43"/>
      <c r="B60" s="49"/>
      <c r="C60" s="60"/>
      <c r="D60" s="61"/>
      <c r="E60" s="297" t="s">
        <v>48</v>
      </c>
      <c r="F60" s="99"/>
      <c r="G60" s="204"/>
      <c r="H60" s="204"/>
      <c r="I60" s="204"/>
      <c r="J60" s="204"/>
      <c r="K60" s="200">
        <f t="shared" si="35"/>
        <v>0</v>
      </c>
      <c r="L60" s="51"/>
    </row>
    <row r="61" spans="1:14" s="3" customFormat="1" ht="15.95" hidden="1" customHeight="1" thickTop="1" thickBot="1">
      <c r="A61" s="43"/>
      <c r="B61" s="26"/>
      <c r="C61" s="54"/>
      <c r="D61" s="54"/>
      <c r="E61" s="55"/>
      <c r="F61" s="100"/>
      <c r="G61" s="217"/>
      <c r="H61" s="217"/>
      <c r="I61" s="217"/>
      <c r="J61" s="217"/>
      <c r="K61" s="211"/>
      <c r="L61" s="47"/>
    </row>
    <row r="62" spans="1:14" s="3" customFormat="1" ht="15.95" customHeight="1" thickTop="1">
      <c r="A62" s="43"/>
      <c r="B62" s="49"/>
      <c r="C62" s="69" t="s">
        <v>63</v>
      </c>
      <c r="D62" s="70"/>
      <c r="E62" s="72"/>
      <c r="F62" s="101"/>
      <c r="G62" s="218">
        <f>SUM(G63,G65,G67,G70)</f>
        <v>0</v>
      </c>
      <c r="H62" s="218">
        <f>SUM(H63,H65,H67,H70)</f>
        <v>0</v>
      </c>
      <c r="I62" s="218">
        <f>SUM(I63,I65,I67,I70)</f>
        <v>0</v>
      </c>
      <c r="J62" s="218">
        <f>SUM(J63,J65,J67,J70)</f>
        <v>0</v>
      </c>
      <c r="K62" s="195">
        <f>SUM(K63,K65,K67,K70)</f>
        <v>0</v>
      </c>
      <c r="L62" s="51"/>
    </row>
    <row r="63" spans="1:14" s="3" customFormat="1" ht="15.95" customHeight="1">
      <c r="A63" s="42"/>
      <c r="B63" s="48"/>
      <c r="C63" s="58"/>
      <c r="D63" s="25" t="s">
        <v>50</v>
      </c>
      <c r="E63" s="4"/>
      <c r="F63" s="84"/>
      <c r="G63" s="240">
        <f t="shared" ref="G63" si="36">SUM(G64)</f>
        <v>0</v>
      </c>
      <c r="H63" s="240">
        <f t="shared" ref="H63" si="37">SUM(H64)</f>
        <v>0</v>
      </c>
      <c r="I63" s="240">
        <f t="shared" ref="I63" si="38">SUM(I64)</f>
        <v>0</v>
      </c>
      <c r="J63" s="240">
        <f t="shared" ref="J63" si="39">SUM(J64)</f>
        <v>0</v>
      </c>
      <c r="K63" s="241">
        <f>SUM(K64)</f>
        <v>0</v>
      </c>
      <c r="L63" s="45"/>
      <c r="N63" s="15"/>
    </row>
    <row r="64" spans="1:14" s="174" customFormat="1" ht="15.95" customHeight="1">
      <c r="A64" s="104"/>
      <c r="B64" s="112"/>
      <c r="C64" s="175"/>
      <c r="D64" s="108"/>
      <c r="E64" s="11" t="s">
        <v>52</v>
      </c>
      <c r="F64" s="176"/>
      <c r="G64" s="275"/>
      <c r="H64" s="275"/>
      <c r="I64" s="275"/>
      <c r="J64" s="275"/>
      <c r="K64" s="244">
        <f>SUM(G64:J64)</f>
        <v>0</v>
      </c>
      <c r="L64" s="44"/>
    </row>
    <row r="65" spans="1:14" s="18" customFormat="1" ht="15.95" customHeight="1">
      <c r="A65" s="42"/>
      <c r="B65" s="48"/>
      <c r="C65" s="58"/>
      <c r="D65" s="25" t="s">
        <v>51</v>
      </c>
      <c r="E65" s="4"/>
      <c r="F65" s="84"/>
      <c r="G65" s="196">
        <f t="shared" ref="G65" si="40">SUM(G66)</f>
        <v>0</v>
      </c>
      <c r="H65" s="196">
        <f t="shared" ref="H65" si="41">SUM(H66)</f>
        <v>0</v>
      </c>
      <c r="I65" s="196">
        <f t="shared" ref="I65" si="42">SUM(I66)</f>
        <v>0</v>
      </c>
      <c r="J65" s="196">
        <f t="shared" ref="J65" si="43">SUM(J66)</f>
        <v>0</v>
      </c>
      <c r="K65" s="197">
        <f>SUM(K66)</f>
        <v>0</v>
      </c>
      <c r="L65" s="45"/>
    </row>
    <row r="66" spans="1:14" s="3" customFormat="1" ht="15.95" customHeight="1">
      <c r="A66" s="43"/>
      <c r="B66" s="49"/>
      <c r="C66" s="59"/>
      <c r="D66" s="26"/>
      <c r="E66" s="11" t="s">
        <v>53</v>
      </c>
      <c r="F66" s="84"/>
      <c r="G66" s="219"/>
      <c r="H66" s="219"/>
      <c r="I66" s="219"/>
      <c r="J66" s="219"/>
      <c r="K66" s="199">
        <f t="shared" ref="K66:K68" si="44">SUM(G66:J66)</f>
        <v>0</v>
      </c>
      <c r="L66" s="44"/>
    </row>
    <row r="67" spans="1:14" s="18" customFormat="1" ht="15.95" customHeight="1">
      <c r="A67" s="42"/>
      <c r="B67" s="48"/>
      <c r="C67" s="58"/>
      <c r="D67" s="25" t="s">
        <v>35</v>
      </c>
      <c r="E67" s="4"/>
      <c r="F67" s="84"/>
      <c r="G67" s="240">
        <f t="shared" ref="G67:J67" si="45">SUM(G68:G69)</f>
        <v>0</v>
      </c>
      <c r="H67" s="240">
        <f t="shared" si="45"/>
        <v>0</v>
      </c>
      <c r="I67" s="240">
        <f t="shared" si="45"/>
        <v>0</v>
      </c>
      <c r="J67" s="240">
        <f t="shared" si="45"/>
        <v>0</v>
      </c>
      <c r="K67" s="241">
        <f>SUM(K68:K69)</f>
        <v>0</v>
      </c>
      <c r="L67" s="45"/>
    </row>
    <row r="68" spans="1:14" s="3" customFormat="1" ht="15.95" customHeight="1">
      <c r="A68" s="43"/>
      <c r="B68" s="49"/>
      <c r="C68" s="59"/>
      <c r="D68" s="26"/>
      <c r="E68" s="5" t="s">
        <v>90</v>
      </c>
      <c r="F68" s="84"/>
      <c r="G68" s="275"/>
      <c r="H68" s="275"/>
      <c r="I68" s="276"/>
      <c r="J68" s="276"/>
      <c r="K68" s="244">
        <f t="shared" si="44"/>
        <v>0</v>
      </c>
      <c r="L68" s="44"/>
    </row>
    <row r="69" spans="1:14" s="3" customFormat="1" ht="15.95" customHeight="1">
      <c r="A69" s="43"/>
      <c r="B69" s="49"/>
      <c r="C69" s="59"/>
      <c r="D69" s="26"/>
      <c r="E69" s="5" t="s">
        <v>54</v>
      </c>
      <c r="F69" s="84"/>
      <c r="G69" s="275"/>
      <c r="H69" s="275"/>
      <c r="I69" s="276"/>
      <c r="J69" s="276"/>
      <c r="K69" s="244">
        <f t="shared" ref="K69" si="46">SUM(G69:J69)</f>
        <v>0</v>
      </c>
      <c r="L69" s="44"/>
    </row>
    <row r="70" spans="1:14" s="18" customFormat="1" ht="15.95" customHeight="1">
      <c r="A70" s="42"/>
      <c r="B70" s="48"/>
      <c r="C70" s="58"/>
      <c r="D70" s="25" t="s">
        <v>43</v>
      </c>
      <c r="E70" s="4"/>
      <c r="F70" s="84"/>
      <c r="G70" s="196">
        <f t="shared" ref="G70" si="47">SUM(G71)</f>
        <v>0</v>
      </c>
      <c r="H70" s="196">
        <f t="shared" ref="H70" si="48">SUM(H71)</f>
        <v>0</v>
      </c>
      <c r="I70" s="196">
        <f t="shared" ref="I70" si="49">SUM(I71)</f>
        <v>0</v>
      </c>
      <c r="J70" s="196">
        <f t="shared" ref="J70" si="50">SUM(J71)</f>
        <v>0</v>
      </c>
      <c r="K70" s="197">
        <f>SUM(K71)</f>
        <v>0</v>
      </c>
      <c r="L70" s="45"/>
    </row>
    <row r="71" spans="1:14" s="3" customFormat="1" ht="15.95" customHeight="1" thickBot="1">
      <c r="A71" s="43"/>
      <c r="B71" s="49"/>
      <c r="C71" s="60"/>
      <c r="D71" s="61"/>
      <c r="E71" s="62" t="s">
        <v>55</v>
      </c>
      <c r="F71" s="94"/>
      <c r="G71" s="221"/>
      <c r="H71" s="221"/>
      <c r="I71" s="222"/>
      <c r="J71" s="222"/>
      <c r="K71" s="200">
        <f t="shared" ref="K71" si="51">SUM(G71:J71)</f>
        <v>0</v>
      </c>
      <c r="L71" s="44"/>
    </row>
    <row r="72" spans="1:14" s="3" customFormat="1" ht="15.95" hidden="1" customHeight="1" thickTop="1" thickBot="1">
      <c r="A72" s="43"/>
      <c r="B72" s="49"/>
      <c r="C72" s="54"/>
      <c r="D72" s="54"/>
      <c r="E72" s="57"/>
      <c r="F72" s="91"/>
      <c r="G72" s="223"/>
      <c r="H72" s="223"/>
      <c r="I72" s="224"/>
      <c r="J72" s="224"/>
      <c r="K72" s="211"/>
      <c r="L72" s="44"/>
    </row>
    <row r="73" spans="1:14" s="174" customFormat="1" ht="15.95" customHeight="1" thickTop="1">
      <c r="A73" s="104"/>
      <c r="B73" s="112"/>
      <c r="C73" s="69" t="s">
        <v>65</v>
      </c>
      <c r="D73" s="70"/>
      <c r="E73" s="71"/>
      <c r="F73" s="98"/>
      <c r="G73" s="218">
        <f>SUM(G74,G76,G78,)</f>
        <v>0</v>
      </c>
      <c r="H73" s="218">
        <f>SUM(H74,H76,H78,)</f>
        <v>0</v>
      </c>
      <c r="I73" s="218">
        <f>SUM(I74,I76,I78,)</f>
        <v>0</v>
      </c>
      <c r="J73" s="218">
        <f>SUM(J74,J76,J78,)</f>
        <v>0</v>
      </c>
      <c r="K73" s="218">
        <f>SUM(K74,K76,K78,)</f>
        <v>0</v>
      </c>
      <c r="L73" s="44"/>
    </row>
    <row r="74" spans="1:14" s="3" customFormat="1" ht="15.95" customHeight="1">
      <c r="A74" s="42"/>
      <c r="B74" s="48"/>
      <c r="C74" s="58"/>
      <c r="D74" s="25" t="s">
        <v>50</v>
      </c>
      <c r="E74" s="4"/>
      <c r="F74" s="84"/>
      <c r="G74" s="196">
        <f t="shared" ref="G74" si="52">SUM(G75)</f>
        <v>0</v>
      </c>
      <c r="H74" s="196">
        <f t="shared" ref="H74" si="53">SUM(H75)</f>
        <v>0</v>
      </c>
      <c r="I74" s="196">
        <f t="shared" ref="I74" si="54">SUM(I75)</f>
        <v>0</v>
      </c>
      <c r="J74" s="196">
        <f t="shared" ref="J74" si="55">SUM(J75)</f>
        <v>0</v>
      </c>
      <c r="K74" s="197">
        <f>SUM(K75)</f>
        <v>0</v>
      </c>
      <c r="L74" s="45"/>
      <c r="N74" s="15"/>
    </row>
    <row r="75" spans="1:14" s="3" customFormat="1" ht="15.95" customHeight="1">
      <c r="A75" s="43"/>
      <c r="B75" s="49"/>
      <c r="C75" s="59"/>
      <c r="D75" s="26"/>
      <c r="E75" s="5" t="s">
        <v>59</v>
      </c>
      <c r="F75" s="84"/>
      <c r="G75" s="219"/>
      <c r="H75" s="219"/>
      <c r="I75" s="220"/>
      <c r="J75" s="220"/>
      <c r="K75" s="199">
        <f t="shared" ref="K75" si="56">SUM(G75:J75)</f>
        <v>0</v>
      </c>
      <c r="L75" s="44"/>
    </row>
    <row r="76" spans="1:14" s="18" customFormat="1" ht="15.95" customHeight="1">
      <c r="A76" s="42"/>
      <c r="B76" s="48"/>
      <c r="C76" s="58"/>
      <c r="D76" s="25" t="s">
        <v>35</v>
      </c>
      <c r="E76" s="4"/>
      <c r="F76" s="84"/>
      <c r="G76" s="196">
        <f t="shared" ref="G76" si="57">SUM(G77)</f>
        <v>0</v>
      </c>
      <c r="H76" s="196">
        <f t="shared" ref="H76" si="58">SUM(H77)</f>
        <v>0</v>
      </c>
      <c r="I76" s="196">
        <f t="shared" ref="I76" si="59">SUM(I77)</f>
        <v>0</v>
      </c>
      <c r="J76" s="196">
        <f t="shared" ref="J76" si="60">SUM(J77)</f>
        <v>0</v>
      </c>
      <c r="K76" s="197">
        <f>SUM(K77)</f>
        <v>0</v>
      </c>
      <c r="L76" s="45"/>
    </row>
    <row r="77" spans="1:14" s="3" customFormat="1" ht="15.95" customHeight="1">
      <c r="A77" s="43"/>
      <c r="B77" s="49"/>
      <c r="C77" s="59"/>
      <c r="D77" s="26"/>
      <c r="E77" s="5" t="s">
        <v>60</v>
      </c>
      <c r="F77" s="84"/>
      <c r="G77" s="219"/>
      <c r="H77" s="219"/>
      <c r="I77" s="220"/>
      <c r="J77" s="220"/>
      <c r="K77" s="199">
        <f t="shared" ref="K77" si="61">SUM(G77:J77)</f>
        <v>0</v>
      </c>
      <c r="L77" s="44"/>
    </row>
    <row r="78" spans="1:14" s="18" customFormat="1" ht="15.95" customHeight="1">
      <c r="A78" s="42"/>
      <c r="B78" s="48"/>
      <c r="C78" s="58"/>
      <c r="D78" s="25" t="s">
        <v>43</v>
      </c>
      <c r="E78" s="4"/>
      <c r="F78" s="84"/>
      <c r="G78" s="196">
        <f t="shared" ref="G78" si="62">SUM(G79:G81)</f>
        <v>0</v>
      </c>
      <c r="H78" s="196">
        <f t="shared" ref="H78" si="63">SUM(H79:H81)</f>
        <v>0</v>
      </c>
      <c r="I78" s="196">
        <f t="shared" ref="I78" si="64">SUM(I79:I81)</f>
        <v>0</v>
      </c>
      <c r="J78" s="196">
        <f t="shared" ref="J78" si="65">SUM(J79:J81)</f>
        <v>0</v>
      </c>
      <c r="K78" s="197">
        <f>SUM(K79:K81)</f>
        <v>0</v>
      </c>
      <c r="L78" s="45"/>
    </row>
    <row r="79" spans="1:14" s="3" customFormat="1" ht="15.95" customHeight="1">
      <c r="A79" s="43"/>
      <c r="B79" s="49"/>
      <c r="C79" s="59"/>
      <c r="D79" s="26"/>
      <c r="E79" s="296" t="s">
        <v>58</v>
      </c>
      <c r="F79" s="84"/>
      <c r="G79" s="219"/>
      <c r="H79" s="219"/>
      <c r="I79" s="219"/>
      <c r="J79" s="219"/>
      <c r="K79" s="199">
        <f t="shared" ref="K79" si="66">SUM(G79:J79)</f>
        <v>0</v>
      </c>
      <c r="L79" s="44"/>
    </row>
    <row r="80" spans="1:14" s="3" customFormat="1" ht="15.95" customHeight="1">
      <c r="A80" s="43"/>
      <c r="B80" s="49"/>
      <c r="C80" s="59"/>
      <c r="D80" s="26"/>
      <c r="E80" s="296" t="s">
        <v>56</v>
      </c>
      <c r="F80" s="84"/>
      <c r="G80" s="219"/>
      <c r="H80" s="219"/>
      <c r="I80" s="220"/>
      <c r="J80" s="220"/>
      <c r="K80" s="199">
        <f>SUM(G80:J80)</f>
        <v>0</v>
      </c>
      <c r="L80" s="44"/>
    </row>
    <row r="81" spans="1:14" s="3" customFormat="1" ht="15.95" customHeight="1">
      <c r="A81" s="46"/>
      <c r="B81" s="156"/>
      <c r="C81" s="141"/>
      <c r="D81" s="157"/>
      <c r="E81" s="19" t="s">
        <v>57</v>
      </c>
      <c r="F81" s="93"/>
      <c r="G81" s="225"/>
      <c r="H81" s="225"/>
      <c r="I81" s="226"/>
      <c r="J81" s="226"/>
      <c r="K81" s="216">
        <f t="shared" ref="K81" si="67">SUM(G81:J81)</f>
        <v>0</v>
      </c>
      <c r="L81" s="153"/>
    </row>
    <row r="82" spans="1:14" s="3" customFormat="1" ht="25.5" customHeight="1">
      <c r="A82" s="165">
        <v>3</v>
      </c>
      <c r="B82" s="165" t="s">
        <v>19</v>
      </c>
      <c r="C82" s="165"/>
      <c r="D82" s="165"/>
      <c r="E82" s="166"/>
      <c r="F82" s="167">
        <v>300</v>
      </c>
      <c r="G82" s="213">
        <f t="shared" ref="G82:J82" si="68">SUM(G84,G88,G90)</f>
        <v>0</v>
      </c>
      <c r="H82" s="213">
        <f t="shared" si="68"/>
        <v>0</v>
      </c>
      <c r="I82" s="213">
        <f t="shared" si="68"/>
        <v>0</v>
      </c>
      <c r="J82" s="213">
        <f t="shared" si="68"/>
        <v>0</v>
      </c>
      <c r="K82" s="213">
        <f>K83</f>
        <v>0</v>
      </c>
      <c r="L82" s="168"/>
    </row>
    <row r="83" spans="1:14" s="3" customFormat="1" ht="15.95" customHeight="1">
      <c r="A83" s="158"/>
      <c r="B83" s="159"/>
      <c r="C83" s="160" t="s">
        <v>92</v>
      </c>
      <c r="D83" s="161"/>
      <c r="E83" s="162"/>
      <c r="F83" s="163"/>
      <c r="G83" s="215">
        <f t="shared" ref="G83:K83" si="69">G84+G88+G90+G92</f>
        <v>0</v>
      </c>
      <c r="H83" s="215">
        <f t="shared" si="69"/>
        <v>0</v>
      </c>
      <c r="I83" s="215">
        <f t="shared" si="69"/>
        <v>0</v>
      </c>
      <c r="J83" s="215">
        <f t="shared" si="69"/>
        <v>0</v>
      </c>
      <c r="K83" s="215">
        <f t="shared" si="69"/>
        <v>0</v>
      </c>
      <c r="L83" s="164"/>
    </row>
    <row r="84" spans="1:14" s="174" customFormat="1" ht="15.95" customHeight="1">
      <c r="A84" s="104"/>
      <c r="B84" s="177"/>
      <c r="C84" s="175"/>
      <c r="D84" s="277" t="s">
        <v>31</v>
      </c>
      <c r="E84" s="278"/>
      <c r="F84" s="279"/>
      <c r="G84" s="240">
        <f t="shared" ref="G84:K84" si="70">SUM(G85:G87)</f>
        <v>0</v>
      </c>
      <c r="H84" s="240">
        <f t="shared" si="70"/>
        <v>0</v>
      </c>
      <c r="I84" s="240">
        <f t="shared" si="70"/>
        <v>0</v>
      </c>
      <c r="J84" s="240">
        <f t="shared" si="70"/>
        <v>0</v>
      </c>
      <c r="K84" s="240">
        <f t="shared" si="70"/>
        <v>0</v>
      </c>
      <c r="L84" s="113"/>
    </row>
    <row r="85" spans="1:14" s="174" customFormat="1" ht="15.95" customHeight="1">
      <c r="A85" s="104"/>
      <c r="B85" s="177"/>
      <c r="C85" s="175"/>
      <c r="D85" s="277"/>
      <c r="E85" s="278" t="s">
        <v>28</v>
      </c>
      <c r="F85" s="280"/>
      <c r="G85" s="275"/>
      <c r="H85" s="275"/>
      <c r="I85" s="276"/>
      <c r="J85" s="276"/>
      <c r="K85" s="244"/>
      <c r="L85" s="44"/>
    </row>
    <row r="86" spans="1:14" s="174" customFormat="1" ht="15.95" customHeight="1">
      <c r="A86" s="104"/>
      <c r="B86" s="177"/>
      <c r="C86" s="175"/>
      <c r="D86" s="277"/>
      <c r="E86" s="278" t="s">
        <v>29</v>
      </c>
      <c r="F86" s="279"/>
      <c r="G86" s="243"/>
      <c r="H86" s="243"/>
      <c r="I86" s="245"/>
      <c r="J86" s="245"/>
      <c r="K86" s="244"/>
      <c r="L86" s="44"/>
    </row>
    <row r="87" spans="1:14" s="174" customFormat="1" ht="15.95" customHeight="1">
      <c r="A87" s="104"/>
      <c r="B87" s="177"/>
      <c r="C87" s="175"/>
      <c r="D87" s="277"/>
      <c r="E87" s="281" t="s">
        <v>30</v>
      </c>
      <c r="F87" s="279"/>
      <c r="G87" s="243"/>
      <c r="H87" s="243"/>
      <c r="I87" s="243"/>
      <c r="J87" s="243"/>
      <c r="K87" s="244"/>
      <c r="L87" s="44"/>
    </row>
    <row r="88" spans="1:14" s="3" customFormat="1" ht="15.95" customHeight="1">
      <c r="A88" s="42"/>
      <c r="B88" s="74"/>
      <c r="C88" s="58"/>
      <c r="D88" s="277" t="s">
        <v>33</v>
      </c>
      <c r="E88" s="286"/>
      <c r="F88" s="279"/>
      <c r="G88" s="240">
        <f t="shared" ref="G88:J88" si="71">SUM(G89)</f>
        <v>0</v>
      </c>
      <c r="H88" s="240">
        <f t="shared" si="71"/>
        <v>0</v>
      </c>
      <c r="I88" s="240">
        <f t="shared" si="71"/>
        <v>0</v>
      </c>
      <c r="J88" s="240">
        <f t="shared" si="71"/>
        <v>0</v>
      </c>
      <c r="K88" s="241"/>
      <c r="L88" s="45"/>
      <c r="N88" s="13"/>
    </row>
    <row r="89" spans="1:14" s="3" customFormat="1" ht="15.95" customHeight="1">
      <c r="A89" s="43"/>
      <c r="B89" s="49"/>
      <c r="C89" s="59"/>
      <c r="D89" s="287"/>
      <c r="E89" s="288" t="s">
        <v>32</v>
      </c>
      <c r="F89" s="284"/>
      <c r="G89" s="285"/>
      <c r="H89" s="285"/>
      <c r="I89" s="285"/>
      <c r="J89" s="285"/>
      <c r="K89" s="244">
        <f>SUM(G89:J89)</f>
        <v>0</v>
      </c>
      <c r="L89" s="134"/>
    </row>
    <row r="90" spans="1:14" s="3" customFormat="1" ht="15.95" customHeight="1">
      <c r="A90" s="42"/>
      <c r="B90" s="74"/>
      <c r="C90" s="58"/>
      <c r="D90" s="277" t="s">
        <v>35</v>
      </c>
      <c r="E90" s="282"/>
      <c r="F90" s="279"/>
      <c r="G90" s="240">
        <f t="shared" ref="G90" si="72">SUM(G91)</f>
        <v>0</v>
      </c>
      <c r="H90" s="240">
        <f t="shared" ref="H90" si="73">SUM(H91)</f>
        <v>0</v>
      </c>
      <c r="I90" s="240">
        <f t="shared" ref="I90" si="74">SUM(I91)</f>
        <v>0</v>
      </c>
      <c r="J90" s="240">
        <f t="shared" ref="J90" si="75">SUM(J91)</f>
        <v>0</v>
      </c>
      <c r="K90" s="241">
        <f>SUM(K91)</f>
        <v>0</v>
      </c>
      <c r="L90" s="45"/>
      <c r="N90" s="15"/>
    </row>
    <row r="91" spans="1:14" s="3" customFormat="1" ht="15.95" customHeight="1">
      <c r="A91" s="43"/>
      <c r="B91" s="29"/>
      <c r="C91" s="141"/>
      <c r="D91" s="283"/>
      <c r="E91" s="278" t="s">
        <v>34</v>
      </c>
      <c r="F91" s="284"/>
      <c r="G91" s="285"/>
      <c r="H91" s="285"/>
      <c r="I91" s="285"/>
      <c r="J91" s="285"/>
      <c r="K91" s="244">
        <f>SUM(G91:J91)</f>
        <v>0</v>
      </c>
      <c r="L91" s="44"/>
    </row>
    <row r="92" spans="1:14" s="18" customFormat="1" ht="15.95" customHeight="1">
      <c r="A92" s="42"/>
      <c r="B92" s="28"/>
      <c r="C92" s="154"/>
      <c r="D92" s="24" t="s">
        <v>25</v>
      </c>
      <c r="E92" s="17"/>
      <c r="F92" s="17"/>
      <c r="G92" s="196">
        <f t="shared" ref="G92" si="76">SUM(G93)</f>
        <v>0</v>
      </c>
      <c r="H92" s="196">
        <f t="shared" ref="H92" si="77">SUM(H93)</f>
        <v>0</v>
      </c>
      <c r="I92" s="196">
        <f t="shared" ref="I92" si="78">SUM(I93)</f>
        <v>0</v>
      </c>
      <c r="J92" s="196">
        <f t="shared" ref="J92" si="79">SUM(J93)</f>
        <v>0</v>
      </c>
      <c r="K92" s="197">
        <f>SUM(K93)</f>
        <v>0</v>
      </c>
      <c r="L92" s="45"/>
    </row>
    <row r="93" spans="1:14" s="3" customFormat="1" ht="15.95" customHeight="1" thickBot="1">
      <c r="A93" s="43"/>
      <c r="B93" s="150"/>
      <c r="C93" s="60"/>
      <c r="D93" s="73"/>
      <c r="E93" s="62" t="s">
        <v>94</v>
      </c>
      <c r="F93" s="155"/>
      <c r="G93" s="204"/>
      <c r="H93" s="204"/>
      <c r="I93" s="227"/>
      <c r="J93" s="227"/>
      <c r="K93" s="200">
        <f>SUM(G93:J93)</f>
        <v>0</v>
      </c>
      <c r="L93" s="173"/>
    </row>
    <row r="94" spans="1:14" s="3" customFormat="1" ht="21" customHeight="1" thickTop="1" thickBot="1">
      <c r="A94" s="114"/>
      <c r="B94" s="115" t="s">
        <v>97</v>
      </c>
      <c r="C94" s="115"/>
      <c r="D94" s="115"/>
      <c r="E94" s="116"/>
      <c r="F94" s="117"/>
      <c r="G94" s="228">
        <f>SUM(G5,G46,G82)</f>
        <v>0</v>
      </c>
      <c r="H94" s="228">
        <f>SUM(H5,H46,H82)</f>
        <v>0</v>
      </c>
      <c r="I94" s="228">
        <f>SUM(I5,I46,I82)</f>
        <v>0</v>
      </c>
      <c r="J94" s="228">
        <f>SUM(J5,J46,J82)</f>
        <v>0</v>
      </c>
      <c r="K94" s="229">
        <f>SUM(K5,K46,K82)</f>
        <v>0</v>
      </c>
      <c r="L94" s="118"/>
    </row>
    <row r="95" spans="1:14" ht="14.25" thickTop="1"/>
  </sheetData>
  <mergeCells count="7">
    <mergeCell ref="A1:L1"/>
    <mergeCell ref="A2:K2"/>
    <mergeCell ref="A3:A4"/>
    <mergeCell ref="E3:E4"/>
    <mergeCell ref="B3:B4"/>
    <mergeCell ref="C3:C4"/>
    <mergeCell ref="D3:D4"/>
  </mergeCells>
  <phoneticPr fontId="4" type="noConversion"/>
  <pageMargins left="0.39370078740157483" right="0.39370078740157483" top="0" bottom="0" header="0.31496062992125984" footer="0.31496062992125984"/>
  <pageSetup paperSize="9" scale="56" fitToWidth="2" orientation="portrait" r:id="rId1"/>
  <colBreaks count="1" manualBreakCount="1">
    <brk id="1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C1:XFD50"/>
  <sheetViews>
    <sheetView showGridLines="0" topLeftCell="A31" workbookViewId="0">
      <selection activeCell="K4" sqref="K4"/>
    </sheetView>
  </sheetViews>
  <sheetFormatPr defaultRowHeight="12.75"/>
  <cols>
    <col min="1" max="3" width="9" style="235"/>
    <col min="4" max="4" width="25.75" style="235" customWidth="1"/>
    <col min="5" max="5" width="9.625" style="236" bestFit="1" customWidth="1"/>
    <col min="6" max="10" width="9" style="236"/>
    <col min="11" max="16384" width="9" style="235"/>
  </cols>
  <sheetData>
    <row r="1" spans="3:9">
      <c r="E1" s="236" t="s">
        <v>101</v>
      </c>
      <c r="F1" s="236" t="s">
        <v>102</v>
      </c>
      <c r="G1" s="236" t="s">
        <v>103</v>
      </c>
      <c r="H1" s="236" t="s">
        <v>104</v>
      </c>
      <c r="I1" s="236" t="s">
        <v>105</v>
      </c>
    </row>
    <row r="2" spans="3:9">
      <c r="C2" s="269" t="s">
        <v>99</v>
      </c>
      <c r="D2" s="269" t="s">
        <v>100</v>
      </c>
      <c r="E2" s="270">
        <f>预算明细!G14</f>
        <v>0</v>
      </c>
      <c r="F2" s="270">
        <f>预算明细!H14</f>
        <v>0</v>
      </c>
      <c r="G2" s="270">
        <f>预算明细!I14</f>
        <v>0</v>
      </c>
      <c r="H2" s="270">
        <f>预算明细!J14</f>
        <v>0</v>
      </c>
      <c r="I2" s="270">
        <f>SUM(E2:H2)</f>
        <v>0</v>
      </c>
    </row>
    <row r="3" spans="3:9">
      <c r="C3" s="269"/>
      <c r="D3" s="271">
        <v>56</v>
      </c>
      <c r="E3" s="270">
        <f>预算明细!G30</f>
        <v>0</v>
      </c>
      <c r="F3" s="270">
        <f>预算明细!H30</f>
        <v>0</v>
      </c>
      <c r="G3" s="270">
        <f>预算明细!I30</f>
        <v>0</v>
      </c>
      <c r="H3" s="270">
        <f>预算明细!J30</f>
        <v>0</v>
      </c>
      <c r="I3" s="270">
        <f>SUM(E3:H3)</f>
        <v>0</v>
      </c>
    </row>
    <row r="4" spans="3:9">
      <c r="C4" s="269"/>
      <c r="D4" s="269" t="s">
        <v>106</v>
      </c>
      <c r="E4" s="298">
        <f>SUM(E2:E3)</f>
        <v>0</v>
      </c>
      <c r="F4" s="298">
        <f t="shared" ref="F4:I4" si="0">SUM(F2:F3)</f>
        <v>0</v>
      </c>
      <c r="G4" s="298">
        <f t="shared" si="0"/>
        <v>0</v>
      </c>
      <c r="H4" s="298">
        <f t="shared" si="0"/>
        <v>0</v>
      </c>
      <c r="I4" s="298">
        <f t="shared" si="0"/>
        <v>0</v>
      </c>
    </row>
    <row r="6" spans="3:9">
      <c r="C6" s="235" t="s">
        <v>107</v>
      </c>
      <c r="D6" s="269" t="s">
        <v>98</v>
      </c>
      <c r="E6" s="270">
        <f>SUM(E7:E9)</f>
        <v>0</v>
      </c>
      <c r="F6" s="270">
        <f>SUM(F7:F9)</f>
        <v>0</v>
      </c>
      <c r="G6" s="270">
        <f>SUM(G7:G9)</f>
        <v>0</v>
      </c>
      <c r="H6" s="270">
        <f>SUM(H7:H9)</f>
        <v>0</v>
      </c>
      <c r="I6" s="270">
        <f>SUM(I7:I9)</f>
        <v>0</v>
      </c>
    </row>
    <row r="7" spans="3:9">
      <c r="D7" s="267" t="s">
        <v>110</v>
      </c>
      <c r="E7" s="268">
        <f>预算明细!G8</f>
        <v>0</v>
      </c>
      <c r="F7" s="268">
        <f>预算明细!H8</f>
        <v>0</v>
      </c>
      <c r="G7" s="268">
        <f>预算明细!I8</f>
        <v>0</v>
      </c>
      <c r="H7" s="268">
        <f>预算明细!J8</f>
        <v>0</v>
      </c>
      <c r="I7" s="268">
        <f>SUM(E7:H7)</f>
        <v>0</v>
      </c>
    </row>
    <row r="8" spans="3:9">
      <c r="D8" s="267" t="s">
        <v>111</v>
      </c>
      <c r="E8" s="268">
        <f>预算明细!G10</f>
        <v>0</v>
      </c>
      <c r="F8" s="268">
        <f>预算明细!H10</f>
        <v>0</v>
      </c>
      <c r="G8" s="268">
        <f>预算明细!I10</f>
        <v>0</v>
      </c>
      <c r="H8" s="268">
        <f>预算明细!J10</f>
        <v>0</v>
      </c>
      <c r="I8" s="268">
        <f>SUM(E8:H8)</f>
        <v>0</v>
      </c>
    </row>
    <row r="9" spans="3:9">
      <c r="D9" s="267" t="s">
        <v>112</v>
      </c>
      <c r="E9" s="268">
        <f>预算明细!G12</f>
        <v>0</v>
      </c>
      <c r="F9" s="268">
        <f>预算明细!H12</f>
        <v>0</v>
      </c>
      <c r="G9" s="268">
        <f>预算明细!I12</f>
        <v>0</v>
      </c>
      <c r="H9" s="268">
        <f>预算明细!J12</f>
        <v>0</v>
      </c>
      <c r="I9" s="268">
        <f>SUM(E9:H9)</f>
        <v>0</v>
      </c>
    </row>
    <row r="10" spans="3:9">
      <c r="D10" s="271">
        <v>56</v>
      </c>
      <c r="E10" s="270">
        <f>SUM(E11:E13)</f>
        <v>0</v>
      </c>
      <c r="F10" s="270">
        <f>SUM(F11:F13)</f>
        <v>0</v>
      </c>
      <c r="G10" s="270">
        <f>SUM(G11:G13)</f>
        <v>0</v>
      </c>
      <c r="H10" s="270">
        <f>SUM(H11:H13)</f>
        <v>0</v>
      </c>
      <c r="I10" s="270">
        <f>SUM(I11:I13)</f>
        <v>0</v>
      </c>
    </row>
    <row r="11" spans="3:9">
      <c r="D11" s="267" t="s">
        <v>113</v>
      </c>
      <c r="E11" s="268">
        <f>预算明细!G26</f>
        <v>0</v>
      </c>
      <c r="F11" s="268">
        <f>预算明细!H26</f>
        <v>0</v>
      </c>
      <c r="G11" s="268">
        <f>预算明细!I26</f>
        <v>0</v>
      </c>
      <c r="H11" s="268">
        <f>预算明细!J26</f>
        <v>0</v>
      </c>
      <c r="I11" s="268">
        <f t="shared" ref="I11:I17" si="1">SUM(E11:H11)</f>
        <v>0</v>
      </c>
    </row>
    <row r="12" spans="3:9">
      <c r="D12" s="267" t="s">
        <v>114</v>
      </c>
      <c r="E12" s="268">
        <f>预算明细!G27</f>
        <v>0</v>
      </c>
      <c r="F12" s="268">
        <f>预算明细!H27</f>
        <v>0</v>
      </c>
      <c r="G12" s="268">
        <f>预算明细!I27</f>
        <v>0</v>
      </c>
      <c r="H12" s="268">
        <f>预算明细!J27</f>
        <v>0</v>
      </c>
      <c r="I12" s="268">
        <f t="shared" si="1"/>
        <v>0</v>
      </c>
    </row>
    <row r="13" spans="3:9">
      <c r="D13" s="267" t="s">
        <v>115</v>
      </c>
      <c r="E13" s="268">
        <f>预算明细!G28</f>
        <v>0</v>
      </c>
      <c r="F13" s="268">
        <f>预算明细!H28</f>
        <v>0</v>
      </c>
      <c r="G13" s="268">
        <f>预算明细!I28</f>
        <v>0</v>
      </c>
      <c r="H13" s="268">
        <f>预算明细!J28</f>
        <v>0</v>
      </c>
      <c r="I13" s="268">
        <f t="shared" si="1"/>
        <v>0</v>
      </c>
    </row>
    <row r="14" spans="3:9">
      <c r="D14" s="269" t="s">
        <v>18</v>
      </c>
      <c r="E14" s="270">
        <f>SUM(E15:E17)</f>
        <v>0</v>
      </c>
      <c r="F14" s="270">
        <f>SUM(F15:F17)</f>
        <v>0</v>
      </c>
      <c r="G14" s="270">
        <f>SUM(G15:G17)</f>
        <v>0</v>
      </c>
      <c r="H14" s="270">
        <f>SUM(H15:H17)</f>
        <v>0</v>
      </c>
      <c r="I14" s="270">
        <f>SUM(I15:I17)</f>
        <v>0</v>
      </c>
    </row>
    <row r="15" spans="3:9">
      <c r="D15" s="267" t="s">
        <v>116</v>
      </c>
      <c r="E15" s="268">
        <f>预算明细!G49</f>
        <v>0</v>
      </c>
      <c r="F15" s="268">
        <f>预算明细!H49</f>
        <v>0</v>
      </c>
      <c r="G15" s="268">
        <f>预算明细!I49</f>
        <v>0</v>
      </c>
      <c r="H15" s="268">
        <f>预算明细!J49</f>
        <v>0</v>
      </c>
      <c r="I15" s="268">
        <f t="shared" si="1"/>
        <v>0</v>
      </c>
    </row>
    <row r="16" spans="3:9">
      <c r="D16" s="267" t="s">
        <v>117</v>
      </c>
      <c r="E16" s="268">
        <f>预算明细!G50</f>
        <v>0</v>
      </c>
      <c r="F16" s="268">
        <f>预算明细!H50</f>
        <v>0</v>
      </c>
      <c r="G16" s="268">
        <f>预算明细!I50</f>
        <v>0</v>
      </c>
      <c r="H16" s="268">
        <f>预算明细!J50</f>
        <v>0</v>
      </c>
      <c r="I16" s="268">
        <f t="shared" si="1"/>
        <v>0</v>
      </c>
    </row>
    <row r="17" spans="3:9 16384:16384">
      <c r="D17" s="267" t="s">
        <v>118</v>
      </c>
      <c r="E17" s="268">
        <f>预算明细!G51</f>
        <v>0</v>
      </c>
      <c r="F17" s="268">
        <f>预算明细!H51</f>
        <v>0</v>
      </c>
      <c r="G17" s="268">
        <f>预算明细!I51</f>
        <v>0</v>
      </c>
      <c r="H17" s="268">
        <f>预算明细!J51</f>
        <v>0</v>
      </c>
      <c r="I17" s="268">
        <f t="shared" si="1"/>
        <v>0</v>
      </c>
    </row>
    <row r="18" spans="3:9 16384:16384" ht="13.5" thickBot="1">
      <c r="D18" s="269" t="s">
        <v>119</v>
      </c>
      <c r="E18" s="272">
        <f>SUM(E6,E10,E14)</f>
        <v>0</v>
      </c>
      <c r="F18" s="272">
        <f>SUM(F6,F10,F14)</f>
        <v>0</v>
      </c>
      <c r="G18" s="272">
        <f>SUM(G6,G10,G14)</f>
        <v>0</v>
      </c>
      <c r="H18" s="272">
        <f>SUM(H6,H10,H14)</f>
        <v>0</v>
      </c>
      <c r="I18" s="272">
        <f>SUM(I6,I10,I14)</f>
        <v>0</v>
      </c>
    </row>
    <row r="19" spans="3:9 16384:16384" ht="13.5" thickTop="1"/>
    <row r="20" spans="3:9 16384:16384">
      <c r="C20" s="235" t="s">
        <v>122</v>
      </c>
      <c r="E20" s="291">
        <f>SUM(E21:E23)</f>
        <v>0</v>
      </c>
      <c r="F20" s="291">
        <f t="shared" ref="F20:I20" si="2">SUM(F21:F23)</f>
        <v>0</v>
      </c>
      <c r="G20" s="291">
        <f t="shared" si="2"/>
        <v>0</v>
      </c>
      <c r="H20" s="291">
        <f t="shared" si="2"/>
        <v>0</v>
      </c>
      <c r="I20" s="291">
        <f t="shared" si="2"/>
        <v>0</v>
      </c>
    </row>
    <row r="21" spans="3:9 16384:16384">
      <c r="D21" s="267" t="s">
        <v>123</v>
      </c>
      <c r="E21" s="268">
        <f>预算明细!G85</f>
        <v>0</v>
      </c>
      <c r="F21" s="268">
        <f>预算明细!H85</f>
        <v>0</v>
      </c>
      <c r="G21" s="268">
        <f>预算明细!I85</f>
        <v>0</v>
      </c>
      <c r="H21" s="268">
        <f>预算明细!J85</f>
        <v>0</v>
      </c>
      <c r="I21" s="268">
        <f>SUM(E21:H21)</f>
        <v>0</v>
      </c>
    </row>
    <row r="22" spans="3:9 16384:16384">
      <c r="D22" s="267" t="s">
        <v>124</v>
      </c>
      <c r="E22" s="268">
        <f>预算明细!G86</f>
        <v>0</v>
      </c>
      <c r="F22" s="268">
        <f>预算明细!H86</f>
        <v>0</v>
      </c>
      <c r="G22" s="268">
        <f>预算明细!I86</f>
        <v>0</v>
      </c>
      <c r="H22" s="268">
        <f>预算明细!J86</f>
        <v>0</v>
      </c>
      <c r="I22" s="268">
        <f>SUM(E22:H22)</f>
        <v>0</v>
      </c>
    </row>
    <row r="23" spans="3:9 16384:16384">
      <c r="D23" s="267" t="s">
        <v>125</v>
      </c>
      <c r="E23" s="268">
        <f>预算明细!G87</f>
        <v>0</v>
      </c>
      <c r="F23" s="268">
        <f>预算明细!H87</f>
        <v>0</v>
      </c>
      <c r="G23" s="268">
        <f>预算明细!I87</f>
        <v>0</v>
      </c>
      <c r="H23" s="268">
        <f>预算明细!J87</f>
        <v>0</v>
      </c>
      <c r="I23" s="268">
        <f>SUM(E23:H23)</f>
        <v>0</v>
      </c>
    </row>
    <row r="25" spans="3:9 16384:16384">
      <c r="C25" s="235" t="s">
        <v>126</v>
      </c>
      <c r="E25" s="236">
        <f>预算明细!G90</f>
        <v>0</v>
      </c>
      <c r="F25" s="236">
        <f>预算明细!H90</f>
        <v>0</v>
      </c>
      <c r="G25" s="236">
        <f>预算明细!I90</f>
        <v>0</v>
      </c>
      <c r="H25" s="236">
        <f>预算明细!J90</f>
        <v>0</v>
      </c>
      <c r="I25" s="236">
        <f>SUM(E25:H25)</f>
        <v>0</v>
      </c>
    </row>
    <row r="26" spans="3:9 16384:16384">
      <c r="C26" s="235" t="s">
        <v>127</v>
      </c>
      <c r="E26" s="236">
        <f>预算明细!G89</f>
        <v>0</v>
      </c>
      <c r="F26" s="236">
        <f>预算明细!H89</f>
        <v>0</v>
      </c>
      <c r="G26" s="236">
        <f>预算明细!I89</f>
        <v>0</v>
      </c>
      <c r="H26" s="236">
        <f>预算明细!J89</f>
        <v>0</v>
      </c>
      <c r="I26" s="236">
        <f>SUM(E26:H26)</f>
        <v>0</v>
      </c>
      <c r="XFD26" s="236"/>
    </row>
    <row r="28" spans="3:9 16384:16384">
      <c r="C28" s="235" t="s">
        <v>108</v>
      </c>
      <c r="E28" s="236">
        <f>预算明细!G42</f>
        <v>0</v>
      </c>
      <c r="F28" s="236">
        <f>预算明细!H42</f>
        <v>0</v>
      </c>
      <c r="G28" s="236">
        <f>预算明细!I42</f>
        <v>0</v>
      </c>
      <c r="H28" s="236">
        <f>预算明细!J42</f>
        <v>0</v>
      </c>
      <c r="I28" s="236">
        <f t="shared" ref="I28:I29" si="3">SUM(E28:H28)</f>
        <v>0</v>
      </c>
    </row>
    <row r="29" spans="3:9 16384:16384">
      <c r="C29" s="235" t="s">
        <v>109</v>
      </c>
      <c r="E29" s="236">
        <f>预算明细!G33</f>
        <v>0</v>
      </c>
      <c r="F29" s="236">
        <f>预算明细!H33</f>
        <v>0</v>
      </c>
      <c r="G29" s="236">
        <f>预算明细!I33</f>
        <v>0</v>
      </c>
      <c r="H29" s="236">
        <f>预算明细!J33</f>
        <v>0</v>
      </c>
      <c r="I29" s="236">
        <f t="shared" si="3"/>
        <v>0</v>
      </c>
    </row>
    <row r="30" spans="3:9 16384:16384">
      <c r="C30" s="235" t="s">
        <v>120</v>
      </c>
      <c r="E30" s="236">
        <f>预算明细!G64</f>
        <v>0</v>
      </c>
      <c r="F30" s="236">
        <f>预算明细!H64</f>
        <v>0</v>
      </c>
      <c r="G30" s="236">
        <f>预算明细!I64</f>
        <v>0</v>
      </c>
      <c r="H30" s="236">
        <f>预算明细!J64</f>
        <v>0</v>
      </c>
      <c r="I30" s="236">
        <f>SUM(E30:H30)</f>
        <v>0</v>
      </c>
    </row>
    <row r="31" spans="3:9 16384:16384">
      <c r="C31" s="235" t="s">
        <v>121</v>
      </c>
      <c r="E31" s="236">
        <f>预算明细!G67</f>
        <v>0</v>
      </c>
      <c r="F31" s="236">
        <f>预算明细!H67</f>
        <v>0</v>
      </c>
      <c r="G31" s="236">
        <f>预算明细!I67</f>
        <v>0</v>
      </c>
      <c r="H31" s="236">
        <f>预算明细!J67</f>
        <v>0</v>
      </c>
      <c r="I31" s="236">
        <f>SUM(E31:H31)</f>
        <v>0</v>
      </c>
    </row>
    <row r="33" spans="3:9 16384:16384">
      <c r="C33" s="235" t="s">
        <v>26</v>
      </c>
      <c r="D33" s="269" t="s">
        <v>134</v>
      </c>
      <c r="E33" s="270">
        <f>SUM(E34:E36)</f>
        <v>0</v>
      </c>
      <c r="F33" s="270">
        <f t="shared" ref="F33:I33" si="4">SUM(F34:F36)</f>
        <v>0</v>
      </c>
      <c r="G33" s="270">
        <f t="shared" si="4"/>
        <v>0</v>
      </c>
      <c r="H33" s="270">
        <f t="shared" si="4"/>
        <v>0</v>
      </c>
      <c r="I33" s="270">
        <f t="shared" si="4"/>
        <v>0</v>
      </c>
    </row>
    <row r="34" spans="3:9 16384:16384">
      <c r="D34" s="239" t="s">
        <v>128</v>
      </c>
      <c r="E34" s="268">
        <f>预算明细!G21</f>
        <v>0</v>
      </c>
      <c r="F34" s="268">
        <f>预算明细!H21</f>
        <v>0</v>
      </c>
      <c r="G34" s="268">
        <f>预算明细!I21</f>
        <v>0</v>
      </c>
      <c r="H34" s="268">
        <f>预算明细!J21</f>
        <v>0</v>
      </c>
      <c r="I34" s="268">
        <f>SUM(E34:H34)</f>
        <v>0</v>
      </c>
    </row>
    <row r="35" spans="3:9 16384:16384">
      <c r="D35" s="239" t="s">
        <v>129</v>
      </c>
      <c r="E35" s="268">
        <f>预算明细!G22</f>
        <v>0</v>
      </c>
      <c r="F35" s="268">
        <f>预算明细!H22</f>
        <v>0</v>
      </c>
      <c r="G35" s="268">
        <f>预算明细!I22</f>
        <v>0</v>
      </c>
      <c r="H35" s="268">
        <f>预算明细!J22</f>
        <v>0</v>
      </c>
      <c r="I35" s="268">
        <f>SUM(E35:H35)</f>
        <v>0</v>
      </c>
    </row>
    <row r="36" spans="3:9 16384:16384">
      <c r="D36" s="239" t="s">
        <v>130</v>
      </c>
      <c r="E36" s="268">
        <f>预算明细!G23</f>
        <v>0</v>
      </c>
      <c r="F36" s="268">
        <f>预算明细!H23</f>
        <v>0</v>
      </c>
      <c r="G36" s="268">
        <f>预算明细!I23</f>
        <v>0</v>
      </c>
      <c r="H36" s="268">
        <f>预算明细!J23</f>
        <v>0</v>
      </c>
      <c r="I36" s="268">
        <f>SUM(E36:H36)</f>
        <v>0</v>
      </c>
    </row>
    <row r="37" spans="3:9 16384:16384">
      <c r="D37" s="269" t="s">
        <v>133</v>
      </c>
      <c r="E37" s="270">
        <f>SUM(E38:E39)</f>
        <v>0</v>
      </c>
      <c r="F37" s="270">
        <f t="shared" ref="F37:H37" si="5">SUM(F38:F39)</f>
        <v>0</v>
      </c>
      <c r="G37" s="270">
        <f t="shared" si="5"/>
        <v>0</v>
      </c>
      <c r="H37" s="270">
        <f t="shared" si="5"/>
        <v>0</v>
      </c>
      <c r="I37" s="270">
        <f>SUM(I38:I39)</f>
        <v>0</v>
      </c>
    </row>
    <row r="38" spans="3:9 16384:16384">
      <c r="D38" s="239" t="s">
        <v>131</v>
      </c>
      <c r="E38" s="268">
        <f>预算明细!G55</f>
        <v>0</v>
      </c>
      <c r="F38" s="268">
        <f>预算明细!H55</f>
        <v>0</v>
      </c>
      <c r="G38" s="268">
        <f>预算明细!I55</f>
        <v>0</v>
      </c>
      <c r="H38" s="268">
        <f>预算明细!J55</f>
        <v>0</v>
      </c>
      <c r="I38" s="236">
        <f>SUM(E38:H38)</f>
        <v>0</v>
      </c>
    </row>
    <row r="39" spans="3:9 16384:16384">
      <c r="D39" s="239" t="s">
        <v>132</v>
      </c>
      <c r="E39" s="268">
        <f>预算明细!G56</f>
        <v>0</v>
      </c>
      <c r="F39" s="268">
        <f>预算明细!H56</f>
        <v>0</v>
      </c>
      <c r="G39" s="268">
        <f>预算明细!I56</f>
        <v>0</v>
      </c>
      <c r="H39" s="268">
        <f>预算明细!J56</f>
        <v>0</v>
      </c>
      <c r="I39" s="236">
        <f>SUM(E39:H39)</f>
        <v>0</v>
      </c>
    </row>
    <row r="40" spans="3:9 16384:16384" ht="13.5" thickBot="1">
      <c r="D40" s="269" t="s">
        <v>135</v>
      </c>
      <c r="E40" s="272">
        <f>SUM(E33,E37)</f>
        <v>0</v>
      </c>
      <c r="F40" s="272">
        <f t="shared" ref="F40:I40" si="6">SUM(F33,F37)</f>
        <v>0</v>
      </c>
      <c r="G40" s="272">
        <f t="shared" si="6"/>
        <v>0</v>
      </c>
      <c r="H40" s="272">
        <f t="shared" si="6"/>
        <v>0</v>
      </c>
      <c r="I40" s="272">
        <f t="shared" si="6"/>
        <v>0</v>
      </c>
    </row>
    <row r="41" spans="3:9 16384:16384" ht="13.5" thickTop="1"/>
    <row r="42" spans="3:9 16384:16384">
      <c r="D42" s="239" t="s">
        <v>136</v>
      </c>
      <c r="E42" s="236">
        <f>预算明细!G39</f>
        <v>0</v>
      </c>
      <c r="F42" s="236">
        <f>预算明细!H39</f>
        <v>0</v>
      </c>
      <c r="G42" s="236">
        <f>预算明细!I39</f>
        <v>0</v>
      </c>
      <c r="H42" s="236">
        <f>预算明细!J39</f>
        <v>0</v>
      </c>
      <c r="I42" s="236">
        <f>SUM(E42:H42)</f>
        <v>0</v>
      </c>
      <c r="XFD42" s="236"/>
    </row>
    <row r="43" spans="3:9 16384:16384">
      <c r="D43" s="239" t="s">
        <v>137</v>
      </c>
      <c r="E43" s="236">
        <f>预算明细!G40</f>
        <v>0</v>
      </c>
      <c r="F43" s="236">
        <f>预算明细!H40</f>
        <v>0</v>
      </c>
      <c r="G43" s="236">
        <f>预算明细!I40</f>
        <v>0</v>
      </c>
      <c r="H43" s="236">
        <f>预算明细!J40</f>
        <v>0</v>
      </c>
      <c r="I43" s="236">
        <f>SUM(E43:H43)</f>
        <v>0</v>
      </c>
    </row>
    <row r="45" spans="3:9 16384:16384">
      <c r="E45" s="236">
        <f>E34*10000</f>
        <v>0</v>
      </c>
      <c r="F45" s="236">
        <f t="shared" ref="F45:H45" si="7">F34*10000</f>
        <v>0</v>
      </c>
      <c r="G45" s="236">
        <f t="shared" si="7"/>
        <v>0</v>
      </c>
      <c r="H45" s="236">
        <f t="shared" si="7"/>
        <v>0</v>
      </c>
    </row>
    <row r="46" spans="3:9 16384:16384">
      <c r="E46" s="236">
        <f t="shared" ref="E46:H46" si="8">E35*10000</f>
        <v>0</v>
      </c>
      <c r="F46" s="236">
        <f t="shared" si="8"/>
        <v>0</v>
      </c>
      <c r="G46" s="236">
        <f t="shared" si="8"/>
        <v>0</v>
      </c>
      <c r="H46" s="236">
        <f t="shared" si="8"/>
        <v>0</v>
      </c>
    </row>
    <row r="47" spans="3:9 16384:16384">
      <c r="E47" s="236">
        <f t="shared" ref="E47:H47" si="9">E36*10000</f>
        <v>0</v>
      </c>
      <c r="F47" s="236">
        <f t="shared" si="9"/>
        <v>0</v>
      </c>
      <c r="G47" s="236">
        <f t="shared" si="9"/>
        <v>0</v>
      </c>
      <c r="H47" s="236">
        <f t="shared" si="9"/>
        <v>0</v>
      </c>
    </row>
    <row r="49" spans="5:8">
      <c r="E49" s="236">
        <f>E38*10000</f>
        <v>0</v>
      </c>
      <c r="F49" s="236">
        <f t="shared" ref="F49:H50" si="10">F38*10000</f>
        <v>0</v>
      </c>
      <c r="G49" s="236">
        <f t="shared" si="10"/>
        <v>0</v>
      </c>
      <c r="H49" s="236">
        <f t="shared" si="10"/>
        <v>0</v>
      </c>
    </row>
    <row r="50" spans="5:8">
      <c r="E50" s="236">
        <f>E39*10000</f>
        <v>0</v>
      </c>
      <c r="F50" s="236">
        <f t="shared" si="10"/>
        <v>0</v>
      </c>
      <c r="G50" s="236">
        <f t="shared" si="10"/>
        <v>0</v>
      </c>
      <c r="H50" s="236">
        <f t="shared" si="10"/>
        <v>0</v>
      </c>
    </row>
  </sheetData>
  <phoneticPr fontId="4" type="noConversion"/>
  <pageMargins left="0.7" right="0.7" top="0.75" bottom="0.75" header="0.3" footer="0.3"/>
  <ignoredErrors>
    <ignoredError sqref="I3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概览</vt:lpstr>
      <vt:lpstr>预算明细</vt:lpstr>
      <vt:lpstr>汇总</vt:lpstr>
      <vt:lpstr>预算明细!Print_Area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2016-04-27T07:42:13Z</dcterms:modified>
</cp:coreProperties>
</file>