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搜狐项目\搜狐预算模板整理\搜狐预算模板整理\"/>
    </mc:Choice>
  </mc:AlternateContent>
  <bookViews>
    <workbookView xWindow="0" yWindow="0" windowWidth="20490" windowHeight="7770"/>
  </bookViews>
  <sheets>
    <sheet name="视频基础数据" sheetId="2" r:id="rId1"/>
    <sheet name="模板1" sheetId="6" r:id="rId2"/>
    <sheet name="影视版权" sheetId="3" r:id="rId3"/>
    <sheet name="模板2" sheetId="7" r:id="rId4"/>
    <sheet name="销售及营销活动" sheetId="4" r:id="rId5"/>
    <sheet name="模板3" sheetId="8" r:id="rId6"/>
    <sheet name="房租物业" sheetId="5" r:id="rId7"/>
    <sheet name="模板4" sheetId="9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5" l="1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C39" i="5"/>
  <c r="C43" i="5" s="1"/>
  <c r="C44" i="5" s="1"/>
  <c r="F36" i="5"/>
  <c r="F34" i="5"/>
  <c r="E32" i="5"/>
  <c r="D32" i="5"/>
  <c r="C32" i="5"/>
  <c r="B32" i="5"/>
  <c r="F31" i="5"/>
  <c r="F30" i="5"/>
  <c r="F29" i="5"/>
  <c r="F28" i="5"/>
  <c r="F32" i="5" s="1"/>
  <c r="F26" i="5"/>
  <c r="E23" i="5"/>
  <c r="D23" i="5"/>
  <c r="D39" i="5" s="1"/>
  <c r="D43" i="5" s="1"/>
  <c r="D44" i="5" s="1"/>
  <c r="C23" i="5"/>
  <c r="B23" i="5"/>
  <c r="F22" i="5"/>
  <c r="F21" i="5"/>
  <c r="F20" i="5"/>
  <c r="F19" i="5"/>
  <c r="F23" i="5" s="1"/>
  <c r="E16" i="5"/>
  <c r="D16" i="5"/>
  <c r="C16" i="5"/>
  <c r="B16" i="5"/>
  <c r="F15" i="5"/>
  <c r="F14" i="5"/>
  <c r="F13" i="5"/>
  <c r="F12" i="5"/>
  <c r="F16" i="5" s="1"/>
  <c r="F9" i="5"/>
  <c r="F39" i="5" s="1"/>
  <c r="F43" i="5" s="1"/>
  <c r="E9" i="5"/>
  <c r="E39" i="5" s="1"/>
  <c r="E43" i="5" s="1"/>
  <c r="E44" i="5" s="1"/>
  <c r="D9" i="5"/>
  <c r="C9" i="5"/>
  <c r="B9" i="5"/>
  <c r="B39" i="5" s="1"/>
  <c r="B43" i="5" s="1"/>
  <c r="B44" i="5" s="1"/>
  <c r="F8" i="5"/>
  <c r="F7" i="5"/>
  <c r="O66" i="4"/>
  <c r="N66" i="4"/>
  <c r="M66" i="4"/>
  <c r="L66" i="4"/>
  <c r="P66" i="4" s="1"/>
  <c r="K66" i="4"/>
  <c r="F66" i="4"/>
  <c r="O65" i="4"/>
  <c r="N65" i="4"/>
  <c r="M65" i="4"/>
  <c r="L65" i="4"/>
  <c r="P65" i="4" s="1"/>
  <c r="K65" i="4"/>
  <c r="F65" i="4"/>
  <c r="J62" i="4"/>
  <c r="I62" i="4"/>
  <c r="H62" i="4"/>
  <c r="G62" i="4"/>
  <c r="E62" i="4"/>
  <c r="D62" i="4"/>
  <c r="C62" i="4"/>
  <c r="B62" i="4"/>
  <c r="O61" i="4"/>
  <c r="N61" i="4"/>
  <c r="M61" i="4"/>
  <c r="L61" i="4"/>
  <c r="P61" i="4" s="1"/>
  <c r="K61" i="4"/>
  <c r="F61" i="4"/>
  <c r="O59" i="4"/>
  <c r="N59" i="4"/>
  <c r="M59" i="4"/>
  <c r="L59" i="4"/>
  <c r="P59" i="4" s="1"/>
  <c r="K59" i="4"/>
  <c r="F59" i="4"/>
  <c r="O58" i="4"/>
  <c r="N58" i="4"/>
  <c r="M58" i="4"/>
  <c r="L58" i="4"/>
  <c r="P58" i="4" s="1"/>
  <c r="K58" i="4"/>
  <c r="F58" i="4"/>
  <c r="O57" i="4"/>
  <c r="N57" i="4"/>
  <c r="M57" i="4"/>
  <c r="L57" i="4"/>
  <c r="P57" i="4" s="1"/>
  <c r="K57" i="4"/>
  <c r="F57" i="4"/>
  <c r="O56" i="4"/>
  <c r="N56" i="4"/>
  <c r="M56" i="4"/>
  <c r="L56" i="4"/>
  <c r="P56" i="4" s="1"/>
  <c r="K56" i="4"/>
  <c r="F56" i="4"/>
  <c r="O55" i="4"/>
  <c r="N55" i="4"/>
  <c r="M55" i="4"/>
  <c r="L55" i="4"/>
  <c r="P55" i="4" s="1"/>
  <c r="K55" i="4"/>
  <c r="F55" i="4"/>
  <c r="O54" i="4"/>
  <c r="N54" i="4"/>
  <c r="M54" i="4"/>
  <c r="L54" i="4"/>
  <c r="P54" i="4" s="1"/>
  <c r="K54" i="4"/>
  <c r="F54" i="4"/>
  <c r="O53" i="4"/>
  <c r="O62" i="4" s="1"/>
  <c r="N53" i="4"/>
  <c r="N62" i="4" s="1"/>
  <c r="M53" i="4"/>
  <c r="M62" i="4" s="1"/>
  <c r="L53" i="4"/>
  <c r="L62" i="4" s="1"/>
  <c r="K53" i="4"/>
  <c r="K62" i="4" s="1"/>
  <c r="F53" i="4"/>
  <c r="F62" i="4" s="1"/>
  <c r="J50" i="4"/>
  <c r="J68" i="4" s="1"/>
  <c r="I50" i="4"/>
  <c r="I68" i="4" s="1"/>
  <c r="H50" i="4"/>
  <c r="H68" i="4" s="1"/>
  <c r="G50" i="4"/>
  <c r="G68" i="4" s="1"/>
  <c r="E50" i="4"/>
  <c r="E68" i="4" s="1"/>
  <c r="D50" i="4"/>
  <c r="D68" i="4" s="1"/>
  <c r="C50" i="4"/>
  <c r="C68" i="4" s="1"/>
  <c r="C70" i="4" s="1"/>
  <c r="B50" i="4"/>
  <c r="B68" i="4" s="1"/>
  <c r="O48" i="4"/>
  <c r="N48" i="4"/>
  <c r="M48" i="4"/>
  <c r="L48" i="4"/>
  <c r="P48" i="4" s="1"/>
  <c r="O47" i="4"/>
  <c r="N47" i="4"/>
  <c r="M47" i="4"/>
  <c r="L47" i="4"/>
  <c r="P47" i="4" s="1"/>
  <c r="F47" i="4"/>
  <c r="O46" i="4"/>
  <c r="N46" i="4"/>
  <c r="M46" i="4"/>
  <c r="L46" i="4"/>
  <c r="P46" i="4" s="1"/>
  <c r="K46" i="4"/>
  <c r="F46" i="4"/>
  <c r="O45" i="4"/>
  <c r="N45" i="4"/>
  <c r="M45" i="4"/>
  <c r="L45" i="4"/>
  <c r="P45" i="4" s="1"/>
  <c r="K45" i="4"/>
  <c r="F45" i="4"/>
  <c r="O44" i="4"/>
  <c r="N44" i="4"/>
  <c r="M44" i="4"/>
  <c r="L44" i="4"/>
  <c r="P44" i="4" s="1"/>
  <c r="O43" i="4"/>
  <c r="N43" i="4"/>
  <c r="M43" i="4"/>
  <c r="L43" i="4"/>
  <c r="P43" i="4" s="1"/>
  <c r="K43" i="4"/>
  <c r="F43" i="4"/>
  <c r="O42" i="4"/>
  <c r="N42" i="4"/>
  <c r="M42" i="4"/>
  <c r="L42" i="4"/>
  <c r="P42" i="4" s="1"/>
  <c r="K42" i="4"/>
  <c r="F42" i="4"/>
  <c r="O41" i="4"/>
  <c r="N41" i="4"/>
  <c r="M41" i="4"/>
  <c r="L41" i="4"/>
  <c r="P41" i="4" s="1"/>
  <c r="K41" i="4"/>
  <c r="F41" i="4"/>
  <c r="O40" i="4"/>
  <c r="N40" i="4"/>
  <c r="M40" i="4"/>
  <c r="L40" i="4"/>
  <c r="P40" i="4" s="1"/>
  <c r="O39" i="4"/>
  <c r="N39" i="4"/>
  <c r="M39" i="4"/>
  <c r="L39" i="4"/>
  <c r="P39" i="4" s="1"/>
  <c r="K39" i="4"/>
  <c r="F39" i="4"/>
  <c r="O38" i="4"/>
  <c r="N38" i="4"/>
  <c r="M38" i="4"/>
  <c r="L38" i="4"/>
  <c r="P38" i="4" s="1"/>
  <c r="K38" i="4"/>
  <c r="F38" i="4"/>
  <c r="O37" i="4"/>
  <c r="N37" i="4"/>
  <c r="M37" i="4"/>
  <c r="L37" i="4"/>
  <c r="P37" i="4" s="1"/>
  <c r="K37" i="4"/>
  <c r="F37" i="4"/>
  <c r="O36" i="4"/>
  <c r="N36" i="4"/>
  <c r="M36" i="4"/>
  <c r="L36" i="4"/>
  <c r="P36" i="4" s="1"/>
  <c r="O35" i="4"/>
  <c r="N35" i="4"/>
  <c r="M35" i="4"/>
  <c r="L35" i="4"/>
  <c r="P35" i="4" s="1"/>
  <c r="K35" i="4"/>
  <c r="O34" i="4"/>
  <c r="N34" i="4"/>
  <c r="M34" i="4"/>
  <c r="L34" i="4"/>
  <c r="P34" i="4" s="1"/>
  <c r="K34" i="4"/>
  <c r="O33" i="4"/>
  <c r="N33" i="4"/>
  <c r="M33" i="4"/>
  <c r="L33" i="4"/>
  <c r="P33" i="4" s="1"/>
  <c r="K33" i="4"/>
  <c r="F33" i="4"/>
  <c r="O32" i="4"/>
  <c r="N32" i="4"/>
  <c r="M32" i="4"/>
  <c r="L32" i="4"/>
  <c r="P32" i="4" s="1"/>
  <c r="F32" i="4"/>
  <c r="O31" i="4"/>
  <c r="N31" i="4"/>
  <c r="M31" i="4"/>
  <c r="L31" i="4"/>
  <c r="P31" i="4" s="1"/>
  <c r="F31" i="4"/>
  <c r="O30" i="4"/>
  <c r="N30" i="4"/>
  <c r="M30" i="4"/>
  <c r="L30" i="4"/>
  <c r="P30" i="4" s="1"/>
  <c r="O29" i="4"/>
  <c r="N29" i="4"/>
  <c r="M29" i="4"/>
  <c r="L29" i="4"/>
  <c r="P29" i="4" s="1"/>
  <c r="K29" i="4"/>
  <c r="F29" i="4"/>
  <c r="O28" i="4"/>
  <c r="N28" i="4"/>
  <c r="M28" i="4"/>
  <c r="L28" i="4"/>
  <c r="P28" i="4" s="1"/>
  <c r="K28" i="4"/>
  <c r="F28" i="4"/>
  <c r="O27" i="4"/>
  <c r="N27" i="4"/>
  <c r="M27" i="4"/>
  <c r="L27" i="4"/>
  <c r="P27" i="4" s="1"/>
  <c r="K27" i="4"/>
  <c r="F27" i="4"/>
  <c r="O26" i="4"/>
  <c r="N26" i="4"/>
  <c r="M26" i="4"/>
  <c r="L26" i="4"/>
  <c r="P26" i="4" s="1"/>
  <c r="F26" i="4"/>
  <c r="O25" i="4"/>
  <c r="N25" i="4"/>
  <c r="M25" i="4"/>
  <c r="L25" i="4"/>
  <c r="P25" i="4" s="1"/>
  <c r="F25" i="4"/>
  <c r="O24" i="4"/>
  <c r="N24" i="4"/>
  <c r="M24" i="4"/>
  <c r="L24" i="4"/>
  <c r="P24" i="4" s="1"/>
  <c r="O23" i="4"/>
  <c r="N23" i="4"/>
  <c r="M23" i="4"/>
  <c r="L23" i="4"/>
  <c r="P23" i="4" s="1"/>
  <c r="K23" i="4"/>
  <c r="F23" i="4"/>
  <c r="O22" i="4"/>
  <c r="N22" i="4"/>
  <c r="M22" i="4"/>
  <c r="L22" i="4"/>
  <c r="P22" i="4" s="1"/>
  <c r="K22" i="4"/>
  <c r="F22" i="4"/>
  <c r="O21" i="4"/>
  <c r="N21" i="4"/>
  <c r="M21" i="4"/>
  <c r="L21" i="4"/>
  <c r="P21" i="4" s="1"/>
  <c r="O20" i="4"/>
  <c r="N20" i="4"/>
  <c r="M20" i="4"/>
  <c r="L20" i="4"/>
  <c r="P20" i="4" s="1"/>
  <c r="K20" i="4"/>
  <c r="F20" i="4"/>
  <c r="O19" i="4"/>
  <c r="N19" i="4"/>
  <c r="M19" i="4"/>
  <c r="L19" i="4"/>
  <c r="P19" i="4" s="1"/>
  <c r="K19" i="4"/>
  <c r="F19" i="4"/>
  <c r="O18" i="4"/>
  <c r="N18" i="4"/>
  <c r="M18" i="4"/>
  <c r="L18" i="4"/>
  <c r="P18" i="4" s="1"/>
  <c r="K18" i="4"/>
  <c r="F18" i="4"/>
  <c r="O17" i="4"/>
  <c r="N17" i="4"/>
  <c r="M17" i="4"/>
  <c r="L17" i="4"/>
  <c r="P17" i="4" s="1"/>
  <c r="K17" i="4"/>
  <c r="F17" i="4"/>
  <c r="O16" i="4"/>
  <c r="N16" i="4"/>
  <c r="M16" i="4"/>
  <c r="L16" i="4"/>
  <c r="P16" i="4" s="1"/>
  <c r="K16" i="4"/>
  <c r="F16" i="4"/>
  <c r="O15" i="4"/>
  <c r="N15" i="4"/>
  <c r="M15" i="4"/>
  <c r="L15" i="4"/>
  <c r="P15" i="4" s="1"/>
  <c r="O14" i="4"/>
  <c r="N14" i="4"/>
  <c r="M14" i="4"/>
  <c r="L14" i="4"/>
  <c r="P14" i="4" s="1"/>
  <c r="K14" i="4"/>
  <c r="F14" i="4"/>
  <c r="O13" i="4"/>
  <c r="N13" i="4"/>
  <c r="M13" i="4"/>
  <c r="L13" i="4"/>
  <c r="P13" i="4" s="1"/>
  <c r="K13" i="4"/>
  <c r="F13" i="4"/>
  <c r="O12" i="4"/>
  <c r="N12" i="4"/>
  <c r="M12" i="4"/>
  <c r="L12" i="4"/>
  <c r="P12" i="4" s="1"/>
  <c r="K12" i="4"/>
  <c r="F12" i="4"/>
  <c r="O11" i="4"/>
  <c r="N11" i="4"/>
  <c r="M11" i="4"/>
  <c r="L11" i="4"/>
  <c r="P11" i="4" s="1"/>
  <c r="K11" i="4"/>
  <c r="F11" i="4"/>
  <c r="O10" i="4"/>
  <c r="N10" i="4"/>
  <c r="M10" i="4"/>
  <c r="L10" i="4"/>
  <c r="P10" i="4" s="1"/>
  <c r="K10" i="4"/>
  <c r="F10" i="4"/>
  <c r="O9" i="4"/>
  <c r="N9" i="4"/>
  <c r="M9" i="4"/>
  <c r="L9" i="4"/>
  <c r="P9" i="4" s="1"/>
  <c r="K9" i="4"/>
  <c r="F9" i="4"/>
  <c r="O8" i="4"/>
  <c r="O50" i="4" s="1"/>
  <c r="N8" i="4"/>
  <c r="N50" i="4" s="1"/>
  <c r="M8" i="4"/>
  <c r="L8" i="4"/>
  <c r="P8" i="4" s="1"/>
  <c r="K8" i="4"/>
  <c r="K50" i="4" s="1"/>
  <c r="F8" i="4"/>
  <c r="F50" i="4" s="1"/>
  <c r="O7" i="4"/>
  <c r="N7" i="4"/>
  <c r="M7" i="4"/>
  <c r="M50" i="4" s="1"/>
  <c r="M68" i="4" s="1"/>
  <c r="L7" i="4"/>
  <c r="P7" i="4" s="1"/>
  <c r="K7" i="4"/>
  <c r="F7" i="4"/>
  <c r="T93" i="3"/>
  <c r="S93" i="3"/>
  <c r="R93" i="3"/>
  <c r="Q93" i="3"/>
  <c r="U93" i="3" s="1"/>
  <c r="O93" i="3"/>
  <c r="I93" i="3"/>
  <c r="T92" i="3"/>
  <c r="S92" i="3"/>
  <c r="R92" i="3"/>
  <c r="Q92" i="3"/>
  <c r="U92" i="3" s="1"/>
  <c r="O92" i="3"/>
  <c r="I92" i="3"/>
  <c r="T91" i="3"/>
  <c r="S91" i="3"/>
  <c r="R91" i="3"/>
  <c r="Q91" i="3"/>
  <c r="U91" i="3" s="1"/>
  <c r="P91" i="3"/>
  <c r="O91" i="3"/>
  <c r="I91" i="3"/>
  <c r="L88" i="3"/>
  <c r="K88" i="3"/>
  <c r="H88" i="3"/>
  <c r="G88" i="3"/>
  <c r="D88" i="3"/>
  <c r="N86" i="3"/>
  <c r="M86" i="3"/>
  <c r="M88" i="3" s="1"/>
  <c r="L86" i="3"/>
  <c r="K86" i="3"/>
  <c r="J86" i="3"/>
  <c r="H86" i="3"/>
  <c r="G86" i="3"/>
  <c r="F86" i="3"/>
  <c r="F88" i="3" s="1"/>
  <c r="E86" i="3"/>
  <c r="E88" i="3" s="1"/>
  <c r="D86" i="3"/>
  <c r="T84" i="3"/>
  <c r="S84" i="3"/>
  <c r="R84" i="3"/>
  <c r="Q84" i="3"/>
  <c r="U84" i="3" s="1"/>
  <c r="P84" i="3"/>
  <c r="O84" i="3"/>
  <c r="I84" i="3"/>
  <c r="T83" i="3"/>
  <c r="S83" i="3"/>
  <c r="R83" i="3"/>
  <c r="Q83" i="3"/>
  <c r="U83" i="3" s="1"/>
  <c r="T82" i="3"/>
  <c r="S82" i="3"/>
  <c r="R82" i="3"/>
  <c r="Q82" i="3"/>
  <c r="U82" i="3" s="1"/>
  <c r="P82" i="3"/>
  <c r="O82" i="3"/>
  <c r="I82" i="3"/>
  <c r="T81" i="3"/>
  <c r="S81" i="3"/>
  <c r="R81" i="3"/>
  <c r="Q81" i="3"/>
  <c r="U81" i="3" s="1"/>
  <c r="P81" i="3"/>
  <c r="O81" i="3"/>
  <c r="I81" i="3"/>
  <c r="T80" i="3"/>
  <c r="S80" i="3"/>
  <c r="R80" i="3"/>
  <c r="Q80" i="3"/>
  <c r="U80" i="3" s="1"/>
  <c r="P80" i="3"/>
  <c r="O80" i="3"/>
  <c r="I80" i="3"/>
  <c r="T79" i="3"/>
  <c r="S79" i="3"/>
  <c r="R79" i="3"/>
  <c r="Q79" i="3"/>
  <c r="U79" i="3" s="1"/>
  <c r="P79" i="3"/>
  <c r="O79" i="3"/>
  <c r="I79" i="3"/>
  <c r="T78" i="3"/>
  <c r="S78" i="3"/>
  <c r="R78" i="3"/>
  <c r="Q78" i="3"/>
  <c r="U78" i="3" s="1"/>
  <c r="P78" i="3"/>
  <c r="O78" i="3"/>
  <c r="I78" i="3"/>
  <c r="T77" i="3"/>
  <c r="S77" i="3"/>
  <c r="R77" i="3"/>
  <c r="Q77" i="3"/>
  <c r="U77" i="3" s="1"/>
  <c r="P77" i="3"/>
  <c r="O77" i="3"/>
  <c r="I77" i="3"/>
  <c r="T76" i="3"/>
  <c r="S76" i="3"/>
  <c r="R76" i="3"/>
  <c r="Q76" i="3"/>
  <c r="U76" i="3" s="1"/>
  <c r="P76" i="3"/>
  <c r="O76" i="3"/>
  <c r="T75" i="3"/>
  <c r="S75" i="3"/>
  <c r="R75" i="3"/>
  <c r="Q75" i="3"/>
  <c r="U75" i="3" s="1"/>
  <c r="O75" i="3"/>
  <c r="T74" i="3"/>
  <c r="S74" i="3"/>
  <c r="R74" i="3"/>
  <c r="Q74" i="3"/>
  <c r="U74" i="3" s="1"/>
  <c r="P74" i="3"/>
  <c r="O74" i="3"/>
  <c r="I74" i="3"/>
  <c r="T73" i="3"/>
  <c r="S73" i="3"/>
  <c r="R73" i="3"/>
  <c r="Q73" i="3"/>
  <c r="U73" i="3" s="1"/>
  <c r="P73" i="3"/>
  <c r="O73" i="3"/>
  <c r="I73" i="3"/>
  <c r="T72" i="3"/>
  <c r="S72" i="3"/>
  <c r="R72" i="3"/>
  <c r="Q72" i="3"/>
  <c r="U72" i="3" s="1"/>
  <c r="P72" i="3"/>
  <c r="O72" i="3"/>
  <c r="I72" i="3"/>
  <c r="T71" i="3"/>
  <c r="S71" i="3"/>
  <c r="R71" i="3"/>
  <c r="Q71" i="3"/>
  <c r="U71" i="3" s="1"/>
  <c r="P71" i="3"/>
  <c r="O71" i="3"/>
  <c r="T70" i="3"/>
  <c r="S70" i="3"/>
  <c r="R70" i="3"/>
  <c r="Q70" i="3"/>
  <c r="U70" i="3" s="1"/>
  <c r="P70" i="3"/>
  <c r="O70" i="3"/>
  <c r="T69" i="3"/>
  <c r="S69" i="3"/>
  <c r="R69" i="3"/>
  <c r="Q69" i="3"/>
  <c r="U69" i="3" s="1"/>
  <c r="P69" i="3"/>
  <c r="O69" i="3"/>
  <c r="T68" i="3"/>
  <c r="S68" i="3"/>
  <c r="R68" i="3"/>
  <c r="Q68" i="3"/>
  <c r="U68" i="3" s="1"/>
  <c r="P68" i="3"/>
  <c r="O68" i="3"/>
  <c r="T67" i="3"/>
  <c r="S67" i="3"/>
  <c r="R67" i="3"/>
  <c r="Q67" i="3"/>
  <c r="U67" i="3" s="1"/>
  <c r="P67" i="3"/>
  <c r="O67" i="3"/>
  <c r="I67" i="3"/>
  <c r="T66" i="3"/>
  <c r="S66" i="3"/>
  <c r="R66" i="3"/>
  <c r="Q66" i="3"/>
  <c r="U66" i="3" s="1"/>
  <c r="P66" i="3"/>
  <c r="O66" i="3"/>
  <c r="I66" i="3"/>
  <c r="T65" i="3"/>
  <c r="S65" i="3"/>
  <c r="R65" i="3"/>
  <c r="Q65" i="3"/>
  <c r="U65" i="3" s="1"/>
  <c r="P65" i="3"/>
  <c r="O65" i="3"/>
  <c r="U64" i="3"/>
  <c r="O64" i="3"/>
  <c r="T63" i="3"/>
  <c r="S63" i="3"/>
  <c r="R63" i="3"/>
  <c r="Q63" i="3"/>
  <c r="U63" i="3" s="1"/>
  <c r="O63" i="3"/>
  <c r="I63" i="3"/>
  <c r="T62" i="3"/>
  <c r="S62" i="3"/>
  <c r="R62" i="3"/>
  <c r="Q62" i="3"/>
  <c r="U62" i="3" s="1"/>
  <c r="P62" i="3"/>
  <c r="O62" i="3"/>
  <c r="I62" i="3"/>
  <c r="T61" i="3"/>
  <c r="S61" i="3"/>
  <c r="R61" i="3"/>
  <c r="Q61" i="3"/>
  <c r="U61" i="3" s="1"/>
  <c r="P61" i="3"/>
  <c r="O61" i="3"/>
  <c r="I61" i="3"/>
  <c r="T60" i="3"/>
  <c r="S60" i="3"/>
  <c r="R60" i="3"/>
  <c r="Q60" i="3"/>
  <c r="U60" i="3" s="1"/>
  <c r="P60" i="3"/>
  <c r="O60" i="3"/>
  <c r="I60" i="3"/>
  <c r="T59" i="3"/>
  <c r="S59" i="3"/>
  <c r="R59" i="3"/>
  <c r="Q59" i="3"/>
  <c r="U59" i="3" s="1"/>
  <c r="P59" i="3"/>
  <c r="O59" i="3"/>
  <c r="I59" i="3"/>
  <c r="T58" i="3"/>
  <c r="S58" i="3"/>
  <c r="R58" i="3"/>
  <c r="Q58" i="3"/>
  <c r="U58" i="3" s="1"/>
  <c r="P58" i="3"/>
  <c r="O58" i="3"/>
  <c r="I58" i="3"/>
  <c r="T57" i="3"/>
  <c r="S57" i="3"/>
  <c r="R57" i="3"/>
  <c r="Q57" i="3"/>
  <c r="U57" i="3" s="1"/>
  <c r="P57" i="3"/>
  <c r="O57" i="3"/>
  <c r="I57" i="3"/>
  <c r="T56" i="3"/>
  <c r="S56" i="3"/>
  <c r="R56" i="3"/>
  <c r="Q56" i="3"/>
  <c r="U56" i="3" s="1"/>
  <c r="P56" i="3"/>
  <c r="O56" i="3"/>
  <c r="I56" i="3"/>
  <c r="T55" i="3"/>
  <c r="S55" i="3"/>
  <c r="R55" i="3"/>
  <c r="Q55" i="3"/>
  <c r="U55" i="3" s="1"/>
  <c r="P55" i="3"/>
  <c r="O55" i="3"/>
  <c r="I55" i="3"/>
  <c r="T54" i="3"/>
  <c r="S54" i="3"/>
  <c r="R54" i="3"/>
  <c r="Q54" i="3"/>
  <c r="U54" i="3" s="1"/>
  <c r="P54" i="3"/>
  <c r="O54" i="3"/>
  <c r="I54" i="3"/>
  <c r="T53" i="3"/>
  <c r="S53" i="3"/>
  <c r="R53" i="3"/>
  <c r="Q53" i="3"/>
  <c r="U53" i="3" s="1"/>
  <c r="P53" i="3"/>
  <c r="O53" i="3"/>
  <c r="I53" i="3"/>
  <c r="T52" i="3"/>
  <c r="S52" i="3"/>
  <c r="R52" i="3"/>
  <c r="Q52" i="3"/>
  <c r="U52" i="3" s="1"/>
  <c r="P52" i="3"/>
  <c r="O52" i="3"/>
  <c r="I52" i="3"/>
  <c r="T51" i="3"/>
  <c r="S51" i="3"/>
  <c r="R51" i="3"/>
  <c r="Q51" i="3"/>
  <c r="U51" i="3" s="1"/>
  <c r="P51" i="3"/>
  <c r="O51" i="3"/>
  <c r="I51" i="3"/>
  <c r="T50" i="3"/>
  <c r="S50" i="3"/>
  <c r="R50" i="3"/>
  <c r="Q50" i="3"/>
  <c r="U50" i="3" s="1"/>
  <c r="P50" i="3"/>
  <c r="O50" i="3"/>
  <c r="I50" i="3"/>
  <c r="T49" i="3"/>
  <c r="S49" i="3"/>
  <c r="R49" i="3"/>
  <c r="Q49" i="3"/>
  <c r="U49" i="3" s="1"/>
  <c r="P49" i="3"/>
  <c r="O49" i="3"/>
  <c r="I49" i="3"/>
  <c r="T48" i="3"/>
  <c r="S48" i="3"/>
  <c r="R48" i="3"/>
  <c r="Q48" i="3"/>
  <c r="U48" i="3" s="1"/>
  <c r="P48" i="3"/>
  <c r="O48" i="3"/>
  <c r="I48" i="3"/>
  <c r="T47" i="3"/>
  <c r="S47" i="3"/>
  <c r="R47" i="3"/>
  <c r="Q47" i="3"/>
  <c r="U47" i="3" s="1"/>
  <c r="P47" i="3"/>
  <c r="O47" i="3"/>
  <c r="I47" i="3"/>
  <c r="T46" i="3"/>
  <c r="S46" i="3"/>
  <c r="R46" i="3"/>
  <c r="Q46" i="3"/>
  <c r="Q86" i="3" s="1"/>
  <c r="Q88" i="3" s="1"/>
  <c r="P46" i="3"/>
  <c r="O46" i="3"/>
  <c r="I46" i="3"/>
  <c r="O45" i="3"/>
  <c r="O44" i="3"/>
  <c r="T43" i="3"/>
  <c r="S43" i="3"/>
  <c r="R43" i="3"/>
  <c r="Q43" i="3"/>
  <c r="P43" i="3"/>
  <c r="O43" i="3"/>
  <c r="I43" i="3"/>
  <c r="T42" i="3"/>
  <c r="S42" i="3"/>
  <c r="R42" i="3"/>
  <c r="Q42" i="3"/>
  <c r="U42" i="3" s="1"/>
  <c r="P42" i="3"/>
  <c r="O42" i="3"/>
  <c r="I42" i="3"/>
  <c r="T41" i="3"/>
  <c r="S41" i="3"/>
  <c r="R41" i="3"/>
  <c r="Q41" i="3"/>
  <c r="U41" i="3" s="1"/>
  <c r="P41" i="3"/>
  <c r="O41" i="3"/>
  <c r="I41" i="3"/>
  <c r="T40" i="3"/>
  <c r="S40" i="3"/>
  <c r="R40" i="3"/>
  <c r="Q40" i="3"/>
  <c r="P40" i="3"/>
  <c r="O40" i="3"/>
  <c r="I40" i="3"/>
  <c r="T39" i="3"/>
  <c r="S39" i="3"/>
  <c r="R39" i="3"/>
  <c r="Q39" i="3"/>
  <c r="P39" i="3"/>
  <c r="O39" i="3"/>
  <c r="I39" i="3"/>
  <c r="T38" i="3"/>
  <c r="S38" i="3"/>
  <c r="R38" i="3"/>
  <c r="Q38" i="3"/>
  <c r="U38" i="3" s="1"/>
  <c r="P38" i="3"/>
  <c r="O38" i="3"/>
  <c r="I38" i="3"/>
  <c r="T37" i="3"/>
  <c r="S37" i="3"/>
  <c r="R37" i="3"/>
  <c r="Q37" i="3"/>
  <c r="U37" i="3" s="1"/>
  <c r="P37" i="3"/>
  <c r="O37" i="3"/>
  <c r="I37" i="3"/>
  <c r="T36" i="3"/>
  <c r="S36" i="3"/>
  <c r="R36" i="3"/>
  <c r="Q36" i="3"/>
  <c r="P36" i="3"/>
  <c r="O36" i="3"/>
  <c r="I36" i="3"/>
  <c r="T35" i="3"/>
  <c r="S35" i="3"/>
  <c r="R35" i="3"/>
  <c r="Q35" i="3"/>
  <c r="P35" i="3"/>
  <c r="O35" i="3"/>
  <c r="T34" i="3"/>
  <c r="S34" i="3"/>
  <c r="R34" i="3"/>
  <c r="Q34" i="3"/>
  <c r="U34" i="3" s="1"/>
  <c r="P34" i="3"/>
  <c r="O34" i="3"/>
  <c r="I34" i="3"/>
  <c r="T33" i="3"/>
  <c r="S33" i="3"/>
  <c r="R33" i="3"/>
  <c r="Q33" i="3"/>
  <c r="U33" i="3" s="1"/>
  <c r="P33" i="3"/>
  <c r="O33" i="3"/>
  <c r="I33" i="3"/>
  <c r="T32" i="3"/>
  <c r="S32" i="3"/>
  <c r="R32" i="3"/>
  <c r="Q32" i="3"/>
  <c r="P32" i="3"/>
  <c r="O32" i="3"/>
  <c r="I32" i="3"/>
  <c r="T31" i="3"/>
  <c r="S31" i="3"/>
  <c r="R31" i="3"/>
  <c r="Q31" i="3"/>
  <c r="U31" i="3" s="1"/>
  <c r="P31" i="3"/>
  <c r="O31" i="3"/>
  <c r="I31" i="3"/>
  <c r="T30" i="3"/>
  <c r="S30" i="3"/>
  <c r="R30" i="3"/>
  <c r="Q30" i="3"/>
  <c r="U30" i="3" s="1"/>
  <c r="P30" i="3"/>
  <c r="O30" i="3"/>
  <c r="I30" i="3"/>
  <c r="T29" i="3"/>
  <c r="S29" i="3"/>
  <c r="R29" i="3"/>
  <c r="Q29" i="3"/>
  <c r="U29" i="3" s="1"/>
  <c r="P29" i="3"/>
  <c r="O29" i="3"/>
  <c r="I29" i="3"/>
  <c r="T28" i="3"/>
  <c r="S28" i="3"/>
  <c r="R28" i="3"/>
  <c r="Q28" i="3"/>
  <c r="P28" i="3"/>
  <c r="O28" i="3"/>
  <c r="I28" i="3"/>
  <c r="T27" i="3"/>
  <c r="S27" i="3"/>
  <c r="R27" i="3"/>
  <c r="Q27" i="3"/>
  <c r="U27" i="3" s="1"/>
  <c r="P27" i="3"/>
  <c r="O27" i="3"/>
  <c r="I27" i="3"/>
  <c r="T26" i="3"/>
  <c r="S26" i="3"/>
  <c r="R26" i="3"/>
  <c r="Q26" i="3"/>
  <c r="U26" i="3" s="1"/>
  <c r="P26" i="3"/>
  <c r="O26" i="3"/>
  <c r="I26" i="3"/>
  <c r="T25" i="3"/>
  <c r="S25" i="3"/>
  <c r="R25" i="3"/>
  <c r="Q25" i="3"/>
  <c r="U25" i="3" s="1"/>
  <c r="P25" i="3"/>
  <c r="O25" i="3"/>
  <c r="I25" i="3"/>
  <c r="T24" i="3"/>
  <c r="S24" i="3"/>
  <c r="R24" i="3"/>
  <c r="Q24" i="3"/>
  <c r="P24" i="3"/>
  <c r="O24" i="3"/>
  <c r="I24" i="3"/>
  <c r="T23" i="3"/>
  <c r="S23" i="3"/>
  <c r="R23" i="3"/>
  <c r="Q23" i="3"/>
  <c r="U23" i="3" s="1"/>
  <c r="P23" i="3"/>
  <c r="O23" i="3"/>
  <c r="I23" i="3"/>
  <c r="T22" i="3"/>
  <c r="T86" i="3" s="1"/>
  <c r="T88" i="3" s="1"/>
  <c r="S22" i="3"/>
  <c r="R22" i="3"/>
  <c r="Q22" i="3"/>
  <c r="U22" i="3" s="1"/>
  <c r="P22" i="3"/>
  <c r="P86" i="3" s="1"/>
  <c r="P88" i="3" s="1"/>
  <c r="O22" i="3"/>
  <c r="I22" i="3"/>
  <c r="N18" i="3"/>
  <c r="M18" i="3"/>
  <c r="L18" i="3"/>
  <c r="K18" i="3"/>
  <c r="J18" i="3"/>
  <c r="T16" i="3"/>
  <c r="S16" i="3"/>
  <c r="R16" i="3"/>
  <c r="Q16" i="3"/>
  <c r="P16" i="3"/>
  <c r="O16" i="3"/>
  <c r="U16" i="3" s="1"/>
  <c r="I16" i="3"/>
  <c r="T15" i="3"/>
  <c r="S15" i="3"/>
  <c r="R15" i="3"/>
  <c r="Q15" i="3"/>
  <c r="P15" i="3"/>
  <c r="O15" i="3"/>
  <c r="U15" i="3" s="1"/>
  <c r="I15" i="3"/>
  <c r="T14" i="3"/>
  <c r="S14" i="3"/>
  <c r="R14" i="3"/>
  <c r="Q14" i="3"/>
  <c r="O14" i="3"/>
  <c r="I14" i="3"/>
  <c r="U14" i="3" s="1"/>
  <c r="T13" i="3"/>
  <c r="S13" i="3"/>
  <c r="R13" i="3"/>
  <c r="Q13" i="3"/>
  <c r="P13" i="3"/>
  <c r="O13" i="3"/>
  <c r="I13" i="3"/>
  <c r="U13" i="3" s="1"/>
  <c r="T12" i="3"/>
  <c r="S12" i="3"/>
  <c r="R12" i="3"/>
  <c r="Q12" i="3"/>
  <c r="P12" i="3"/>
  <c r="O12" i="3"/>
  <c r="I12" i="3"/>
  <c r="U12" i="3" s="1"/>
  <c r="T11" i="3"/>
  <c r="S11" i="3"/>
  <c r="R11" i="3"/>
  <c r="Q11" i="3"/>
  <c r="P11" i="3"/>
  <c r="O11" i="3"/>
  <c r="I11" i="3"/>
  <c r="U11" i="3" s="1"/>
  <c r="T10" i="3"/>
  <c r="S10" i="3"/>
  <c r="R10" i="3"/>
  <c r="Q10" i="3"/>
  <c r="P10" i="3"/>
  <c r="P18" i="3" s="1"/>
  <c r="O10" i="3"/>
  <c r="O18" i="3" s="1"/>
  <c r="I10" i="3"/>
  <c r="U10" i="3" s="1"/>
  <c r="T9" i="3"/>
  <c r="T18" i="3" s="1"/>
  <c r="S9" i="3"/>
  <c r="R9" i="3"/>
  <c r="R18" i="3" s="1"/>
  <c r="Q9" i="3"/>
  <c r="O9" i="3"/>
  <c r="I9" i="3"/>
  <c r="U9" i="3" s="1"/>
  <c r="U8" i="3"/>
  <c r="T8" i="3"/>
  <c r="S8" i="3"/>
  <c r="R8" i="3"/>
  <c r="Q8" i="3"/>
  <c r="P8" i="3"/>
  <c r="O8" i="3"/>
  <c r="I8" i="3"/>
  <c r="U7" i="3"/>
  <c r="T7" i="3"/>
  <c r="S7" i="3"/>
  <c r="R7" i="3"/>
  <c r="Q7" i="3"/>
  <c r="P7" i="3"/>
  <c r="O7" i="3"/>
  <c r="I7" i="3"/>
  <c r="U6" i="3"/>
  <c r="T6" i="3"/>
  <c r="S6" i="3"/>
  <c r="R6" i="3"/>
  <c r="Q6" i="3"/>
  <c r="Q18" i="3" s="1"/>
  <c r="P6" i="3"/>
  <c r="O6" i="3"/>
  <c r="I6" i="3"/>
  <c r="B59" i="5" l="1"/>
  <c r="B57" i="5"/>
  <c r="B55" i="5"/>
  <c r="B51" i="5"/>
  <c r="B49" i="5"/>
  <c r="B60" i="5"/>
  <c r="B58" i="5"/>
  <c r="B56" i="5"/>
  <c r="B54" i="5"/>
  <c r="B52" i="5"/>
  <c r="B50" i="5"/>
  <c r="B48" i="5"/>
  <c r="B46" i="5"/>
  <c r="B53" i="5"/>
  <c r="B47" i="5"/>
  <c r="C60" i="5"/>
  <c r="C58" i="5"/>
  <c r="C56" i="5"/>
  <c r="C54" i="5"/>
  <c r="C52" i="5"/>
  <c r="C50" i="5"/>
  <c r="C48" i="5"/>
  <c r="C46" i="5"/>
  <c r="C57" i="5"/>
  <c r="C55" i="5"/>
  <c r="C49" i="5"/>
  <c r="C59" i="5"/>
  <c r="C53" i="5"/>
  <c r="C51" i="5"/>
  <c r="C47" i="5"/>
  <c r="E59" i="5"/>
  <c r="E57" i="5"/>
  <c r="E55" i="5"/>
  <c r="E53" i="5"/>
  <c r="E51" i="5"/>
  <c r="E49" i="5"/>
  <c r="E47" i="5"/>
  <c r="E60" i="5"/>
  <c r="E56" i="5"/>
  <c r="E48" i="5"/>
  <c r="E58" i="5"/>
  <c r="E54" i="5"/>
  <c r="E52" i="5"/>
  <c r="E50" i="5"/>
  <c r="E46" i="5"/>
  <c r="D58" i="5"/>
  <c r="D52" i="5"/>
  <c r="D46" i="5"/>
  <c r="D59" i="5"/>
  <c r="D57" i="5"/>
  <c r="D55" i="5"/>
  <c r="D53" i="5"/>
  <c r="D51" i="5"/>
  <c r="D49" i="5"/>
  <c r="D47" i="5"/>
  <c r="D60" i="5"/>
  <c r="D56" i="5"/>
  <c r="D54" i="5"/>
  <c r="D50" i="5"/>
  <c r="D48" i="5"/>
  <c r="F68" i="4"/>
  <c r="K68" i="4"/>
  <c r="O68" i="4"/>
  <c r="P50" i="4"/>
  <c r="N68" i="4"/>
  <c r="D70" i="4" s="1"/>
  <c r="E70" i="4"/>
  <c r="L50" i="4"/>
  <c r="L68" i="4" s="1"/>
  <c r="B70" i="4" s="1"/>
  <c r="P53" i="4"/>
  <c r="P62" i="4" s="1"/>
  <c r="U46" i="3"/>
  <c r="U18" i="3"/>
  <c r="I18" i="3"/>
  <c r="S18" i="3"/>
  <c r="I86" i="3"/>
  <c r="I88" i="3" s="1"/>
  <c r="R86" i="3"/>
  <c r="R88" i="3" s="1"/>
  <c r="U36" i="3"/>
  <c r="U40" i="3"/>
  <c r="J88" i="3"/>
  <c r="P90" i="3" s="1"/>
  <c r="N88" i="3"/>
  <c r="O86" i="3"/>
  <c r="O88" i="3" s="1"/>
  <c r="S86" i="3"/>
  <c r="S88" i="3" s="1"/>
  <c r="U24" i="3"/>
  <c r="U28" i="3"/>
  <c r="U86" i="3" s="1"/>
  <c r="U88" i="3" s="1"/>
  <c r="U32" i="3"/>
  <c r="U35" i="3"/>
  <c r="U39" i="3"/>
  <c r="U43" i="3"/>
  <c r="F51" i="5" l="1"/>
  <c r="D63" i="5"/>
  <c r="F48" i="5"/>
  <c r="F56" i="5"/>
  <c r="C63" i="5"/>
  <c r="F47" i="5"/>
  <c r="F50" i="5"/>
  <c r="F58" i="5"/>
  <c r="F55" i="5"/>
  <c r="F53" i="5"/>
  <c r="F52" i="5"/>
  <c r="F60" i="5"/>
  <c r="F57" i="5"/>
  <c r="E63" i="5"/>
  <c r="B63" i="5"/>
  <c r="F46" i="5"/>
  <c r="F54" i="5"/>
  <c r="F49" i="5"/>
  <c r="F59" i="5"/>
  <c r="P68" i="4"/>
  <c r="F70" i="4" s="1"/>
  <c r="F63" i="5" l="1"/>
  <c r="I90" i="3" l="1"/>
</calcChain>
</file>

<file path=xl/comments1.xml><?xml version="1.0" encoding="utf-8"?>
<comments xmlns="http://schemas.openxmlformats.org/spreadsheetml/2006/main">
  <authors>
    <author>1</author>
  </authors>
  <commentLis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PGC：自媒体费用</t>
        </r>
      </text>
    </comment>
    <comment ref="A18" authorId="0" shapeId="0">
      <text>
        <r>
          <rPr>
            <b/>
            <sz val="9"/>
            <color indexed="81"/>
            <rFont val="宋体"/>
            <family val="3"/>
            <charset val="134"/>
          </rPr>
          <t>人数、金额</t>
        </r>
      </text>
    </comment>
  </commentList>
</comments>
</file>

<file path=xl/sharedStrings.xml><?xml version="1.0" encoding="utf-8"?>
<sst xmlns="http://schemas.openxmlformats.org/spreadsheetml/2006/main" count="551" uniqueCount="322">
  <si>
    <t>视频</t>
    <phoneticPr fontId="2" type="noConversion"/>
  </si>
  <si>
    <t>费用大类</t>
    <phoneticPr fontId="2" type="noConversion"/>
  </si>
  <si>
    <t>影视版权</t>
    <phoneticPr fontId="2" type="noConversion"/>
  </si>
  <si>
    <t>电视台综艺</t>
    <phoneticPr fontId="2" type="noConversion"/>
  </si>
  <si>
    <t>自制内容</t>
    <phoneticPr fontId="2" type="noConversion"/>
  </si>
  <si>
    <t>内容运营</t>
    <phoneticPr fontId="2" type="noConversion"/>
  </si>
  <si>
    <t>市场公关&amp;大型活动</t>
    <phoneticPr fontId="2" type="noConversion"/>
  </si>
  <si>
    <t>备注</t>
    <phoneticPr fontId="2" type="noConversion"/>
  </si>
  <si>
    <t>广电关系</t>
    <phoneticPr fontId="2" type="noConversion"/>
  </si>
  <si>
    <t>销售及营销活动</t>
    <phoneticPr fontId="2" type="noConversion"/>
  </si>
  <si>
    <t>渠道+带宽+PGC</t>
    <phoneticPr fontId="2" type="noConversion"/>
  </si>
  <si>
    <t>移动渠道</t>
    <phoneticPr fontId="2" type="noConversion"/>
  </si>
  <si>
    <t>策略调研</t>
    <phoneticPr fontId="2" type="noConversion"/>
  </si>
  <si>
    <t>资产折旧</t>
    <phoneticPr fontId="2" type="noConversion"/>
  </si>
  <si>
    <t>房租物业费</t>
    <phoneticPr fontId="2" type="noConversion"/>
  </si>
  <si>
    <t>专业服务费</t>
    <phoneticPr fontId="2" type="noConversion"/>
  </si>
  <si>
    <t>差旅应酬</t>
    <phoneticPr fontId="2" type="noConversion"/>
  </si>
  <si>
    <t>集团分摊费用</t>
    <phoneticPr fontId="2" type="noConversion"/>
  </si>
  <si>
    <t>模板1</t>
    <phoneticPr fontId="2" type="noConversion"/>
  </si>
  <si>
    <t>模板2</t>
  </si>
  <si>
    <t>模板3</t>
    <phoneticPr fontId="2" type="noConversion"/>
  </si>
  <si>
    <t>具体项目</t>
    <phoneticPr fontId="2" type="noConversion"/>
  </si>
  <si>
    <t>版权采购部-C&amp;L</t>
    <phoneticPr fontId="5" type="noConversion"/>
  </si>
  <si>
    <t>影视版权</t>
    <phoneticPr fontId="5" type="noConversion"/>
  </si>
  <si>
    <t>人民币元</t>
    <phoneticPr fontId="2" type="noConversion"/>
  </si>
  <si>
    <t>Total</t>
    <phoneticPr fontId="5" type="noConversion"/>
  </si>
  <si>
    <t>Committed</t>
    <phoneticPr fontId="5" type="noConversion"/>
  </si>
  <si>
    <t>Uncommitted</t>
    <phoneticPr fontId="5" type="noConversion"/>
  </si>
  <si>
    <t>上线时间</t>
    <phoneticPr fontId="5" type="noConversion"/>
  </si>
  <si>
    <t>上线合同金额</t>
    <phoneticPr fontId="5" type="noConversion"/>
  </si>
  <si>
    <t>2016 Q1</t>
  </si>
  <si>
    <t>2016 Q2</t>
  </si>
  <si>
    <t>2016 Q3</t>
  </si>
  <si>
    <t>2016 Q4</t>
  </si>
  <si>
    <t>2016 合计</t>
  </si>
  <si>
    <t>已采购</t>
    <phoneticPr fontId="5" type="noConversion"/>
  </si>
  <si>
    <t>待采购</t>
    <phoneticPr fontId="5" type="noConversion"/>
  </si>
  <si>
    <t>&lt;1&gt; 以前年度上线</t>
    <phoneticPr fontId="5" type="noConversion"/>
  </si>
  <si>
    <t>国产剧-独家</t>
  </si>
  <si>
    <t>国产剧-非独家</t>
    <phoneticPr fontId="5" type="noConversion"/>
  </si>
  <si>
    <t>国产剧-片库</t>
    <phoneticPr fontId="5" type="noConversion"/>
  </si>
  <si>
    <t>电视剧片库&amp;续约</t>
    <phoneticPr fontId="5" type="noConversion"/>
  </si>
  <si>
    <t>美剧+美综</t>
    <phoneticPr fontId="5" type="noConversion"/>
  </si>
  <si>
    <r>
      <rPr>
        <sz val="10"/>
        <rFont val="宋体"/>
        <family val="3"/>
        <charset val="134"/>
      </rPr>
      <t>韩剧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韩综</t>
    </r>
    <phoneticPr fontId="5" type="noConversion"/>
  </si>
  <si>
    <t>动漫</t>
    <phoneticPr fontId="5" type="noConversion"/>
  </si>
  <si>
    <t>日剧</t>
    <phoneticPr fontId="5" type="noConversion"/>
  </si>
  <si>
    <t xml:space="preserve">    免费电影</t>
    <phoneticPr fontId="5" type="noConversion"/>
  </si>
  <si>
    <r>
      <t xml:space="preserve">    </t>
    </r>
    <r>
      <rPr>
        <sz val="10"/>
        <rFont val="宋体"/>
        <family val="3"/>
        <charset val="134"/>
      </rPr>
      <t>纪录片等其他</t>
    </r>
    <phoneticPr fontId="5" type="noConversion"/>
  </si>
  <si>
    <t>税金</t>
    <phoneticPr fontId="5" type="noConversion"/>
  </si>
  <si>
    <t>&lt;1&gt; 以前年度上线小计</t>
    <phoneticPr fontId="5" type="noConversion"/>
  </si>
  <si>
    <t>&lt;2&gt; 国产剧</t>
    <phoneticPr fontId="5" type="noConversion"/>
  </si>
  <si>
    <t>独家</t>
    <phoneticPr fontId="5" type="noConversion"/>
  </si>
  <si>
    <t>如果可以这样爱</t>
  </si>
  <si>
    <t>幻城</t>
  </si>
  <si>
    <t>柠檬初上</t>
  </si>
  <si>
    <t>欢乐颂</t>
  </si>
  <si>
    <t>放弃我，抓紧我</t>
  </si>
  <si>
    <t>无独有偶</t>
  </si>
  <si>
    <t>猎天狼</t>
    <phoneticPr fontId="5" type="noConversion"/>
  </si>
  <si>
    <t>热血</t>
    <phoneticPr fontId="5" type="noConversion"/>
  </si>
  <si>
    <t>龙门镖局</t>
    <phoneticPr fontId="5" type="noConversion"/>
  </si>
  <si>
    <t>解密</t>
    <phoneticPr fontId="5" type="noConversion"/>
  </si>
  <si>
    <t>美人私房菜之玉蝶传奇</t>
    <phoneticPr fontId="5" type="noConversion"/>
  </si>
  <si>
    <t>待定</t>
    <phoneticPr fontId="5" type="noConversion"/>
  </si>
  <si>
    <t>换剧影响</t>
    <phoneticPr fontId="5" type="noConversion"/>
  </si>
  <si>
    <t>非独家</t>
    <phoneticPr fontId="5" type="noConversion"/>
  </si>
  <si>
    <t>我是特种兵4</t>
    <phoneticPr fontId="5" type="noConversion"/>
  </si>
  <si>
    <r>
      <t>Q1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</si>
  <si>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t>Q2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</si>
  <si>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t>Q3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</si>
  <si>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t>Q4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</si>
  <si>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rPr>
        <sz val="10"/>
        <rFont val="宋体"/>
        <family val="3"/>
        <charset val="134"/>
      </rPr>
      <t>非独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（已取消）</t>
    </r>
    <phoneticPr fontId="5" type="noConversion"/>
  </si>
  <si>
    <r>
      <rPr>
        <sz val="10"/>
        <rFont val="宋体"/>
        <family val="3"/>
        <charset val="134"/>
      </rPr>
      <t>非独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（已取消）</t>
    </r>
    <phoneticPr fontId="5" type="noConversion"/>
  </si>
  <si>
    <t>国剧片库</t>
    <phoneticPr fontId="5" type="noConversion"/>
  </si>
  <si>
    <t>&lt;3&gt; 美剧</t>
    <phoneticPr fontId="5" type="noConversion"/>
  </si>
  <si>
    <t>2015年递延</t>
    <phoneticPr fontId="5" type="noConversion"/>
  </si>
  <si>
    <t>Warner</t>
    <phoneticPr fontId="5" type="noConversion"/>
  </si>
  <si>
    <t>新剧采购</t>
    <phoneticPr fontId="5" type="noConversion"/>
  </si>
  <si>
    <t>老剧续约</t>
    <phoneticPr fontId="5" type="noConversion"/>
  </si>
  <si>
    <t>Sony</t>
    <phoneticPr fontId="5" type="noConversion"/>
  </si>
  <si>
    <t>Fox</t>
    <phoneticPr fontId="5" type="noConversion"/>
  </si>
  <si>
    <t>Disney</t>
  </si>
  <si>
    <t>CBS</t>
  </si>
  <si>
    <t>其他</t>
    <phoneticPr fontId="5" type="noConversion"/>
  </si>
  <si>
    <t>减值/调整</t>
    <phoneticPr fontId="5" type="noConversion"/>
  </si>
  <si>
    <t>&lt;4&gt; 韩剧</t>
    <phoneticPr fontId="5" type="noConversion"/>
  </si>
  <si>
    <r>
      <t>2015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Q3</t>
    </r>
    <phoneticPr fontId="5" type="noConversion"/>
  </si>
  <si>
    <t>2016年SBS颁奖圣诞</t>
  </si>
  <si>
    <t>《收获旅行》</t>
  </si>
  <si>
    <t>《吞噬月亮》</t>
  </si>
  <si>
    <t>《28个月亮》</t>
  </si>
  <si>
    <t>《魔幻手机》</t>
  </si>
  <si>
    <t>KBS迷你剧</t>
    <phoneticPr fontId="5" type="noConversion"/>
  </si>
  <si>
    <t>扑通扑通Love</t>
    <phoneticPr fontId="5" type="noConversion"/>
  </si>
  <si>
    <t>&lt;5&gt; 动漫</t>
    <phoneticPr fontId="5" type="noConversion"/>
  </si>
  <si>
    <t>国漫</t>
    <phoneticPr fontId="5" type="noConversion"/>
  </si>
  <si>
    <r>
      <t xml:space="preserve">&lt;6&gt; </t>
    </r>
    <r>
      <rPr>
        <b/>
        <sz val="10"/>
        <rFont val="宋体"/>
        <family val="3"/>
        <charset val="134"/>
      </rPr>
      <t>日剧</t>
    </r>
    <r>
      <rPr>
        <b/>
        <sz val="10"/>
        <rFont val="Arial"/>
        <family val="2"/>
      </rPr>
      <t xml:space="preserve"> pool</t>
    </r>
    <phoneticPr fontId="5" type="noConversion"/>
  </si>
  <si>
    <r>
      <t xml:space="preserve">&lt;7&gt; </t>
    </r>
    <r>
      <rPr>
        <b/>
        <sz val="10"/>
        <rFont val="宋体"/>
        <family val="3"/>
        <charset val="134"/>
      </rPr>
      <t>免费电影</t>
    </r>
    <r>
      <rPr>
        <b/>
        <sz val="10"/>
        <rFont val="Arial"/>
        <family val="2"/>
      </rPr>
      <t xml:space="preserve"> pool</t>
    </r>
    <phoneticPr fontId="5" type="noConversion"/>
  </si>
  <si>
    <r>
      <t xml:space="preserve">&lt;8&gt; </t>
    </r>
    <r>
      <rPr>
        <b/>
        <sz val="10"/>
        <rFont val="宋体"/>
        <family val="3"/>
        <charset val="134"/>
      </rPr>
      <t>纪录片等其他</t>
    </r>
    <phoneticPr fontId="5" type="noConversion"/>
  </si>
  <si>
    <t>&lt;5&gt; 税金</t>
    <phoneticPr fontId="5" type="noConversion"/>
  </si>
  <si>
    <r>
      <t>&lt;6&gt; 56</t>
    </r>
    <r>
      <rPr>
        <b/>
        <sz val="10"/>
        <rFont val="宋体"/>
        <family val="3"/>
        <charset val="134"/>
      </rPr>
      <t>版权</t>
    </r>
    <phoneticPr fontId="5" type="noConversion"/>
  </si>
  <si>
    <t>整体调整</t>
    <phoneticPr fontId="5" type="noConversion"/>
  </si>
  <si>
    <t>小计</t>
    <phoneticPr fontId="5" type="noConversion"/>
  </si>
  <si>
    <t>合计</t>
    <phoneticPr fontId="5" type="noConversion"/>
  </si>
  <si>
    <t>HL</t>
    <phoneticPr fontId="5" type="noConversion"/>
  </si>
  <si>
    <t>&gt;付费电影</t>
    <phoneticPr fontId="5" type="noConversion"/>
  </si>
  <si>
    <t>--其中：以前年度递延</t>
    <phoneticPr fontId="5" type="noConversion"/>
  </si>
  <si>
    <t xml:space="preserve">        当年上线</t>
    <phoneticPr fontId="5" type="noConversion"/>
  </si>
  <si>
    <t>销售</t>
    <phoneticPr fontId="2" type="noConversion"/>
  </si>
  <si>
    <t>销售部-A&amp;P</t>
    <phoneticPr fontId="5" type="noConversion"/>
  </si>
  <si>
    <t>&lt;1&gt; 销售活动</t>
    <phoneticPr fontId="2" type="noConversion"/>
  </si>
  <si>
    <r>
      <rPr>
        <b/>
        <sz val="10"/>
        <rFont val="宋体"/>
        <family val="3"/>
        <charset val="134"/>
      </rPr>
      <t>营销品牌推广</t>
    </r>
    <r>
      <rPr>
        <b/>
        <sz val="10"/>
        <rFont val="Arial"/>
        <family val="2"/>
      </rPr>
      <t>-BD</t>
    </r>
    <r>
      <rPr>
        <b/>
        <sz val="10"/>
        <rFont val="宋体"/>
        <family val="3"/>
        <charset val="134"/>
      </rPr>
      <t>合作和参奖项</t>
    </r>
    <phoneticPr fontId="2" type="noConversion"/>
  </si>
  <si>
    <t>营销公关媒体合作-纸媒&amp;网媒</t>
    <phoneticPr fontId="5" type="noConversion"/>
  </si>
  <si>
    <t>现代广告</t>
  </si>
  <si>
    <t>成功营销</t>
  </si>
  <si>
    <t>综艺报</t>
  </si>
  <si>
    <t>广告大观</t>
    <phoneticPr fontId="5" type="noConversion"/>
  </si>
  <si>
    <t>媒介360</t>
    <phoneticPr fontId="5" type="noConversion"/>
  </si>
  <si>
    <t>艺恩</t>
  </si>
  <si>
    <t>广告门</t>
  </si>
  <si>
    <t>自媒体日常传播</t>
  </si>
  <si>
    <r>
      <rPr>
        <sz val="10"/>
        <rFont val="宋体"/>
        <family val="3"/>
        <charset val="134"/>
      </rPr>
      <t>营销公关媒体合作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合作机构</t>
    </r>
    <phoneticPr fontId="2" type="noConversion"/>
  </si>
  <si>
    <t>金投赏</t>
  </si>
  <si>
    <t>艾菲</t>
  </si>
  <si>
    <t>Tech China 2015</t>
    <phoneticPr fontId="5" type="noConversion"/>
  </si>
  <si>
    <r>
      <rPr>
        <sz val="10"/>
        <rFont val="宋体"/>
        <family val="3"/>
        <charset val="134"/>
      </rPr>
      <t>广告协会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长城奖</t>
    </r>
  </si>
  <si>
    <t>其他行业机会</t>
    <phoneticPr fontId="2" type="noConversion"/>
  </si>
  <si>
    <t>日常营销费用</t>
    <phoneticPr fontId="2" type="noConversion"/>
  </si>
  <si>
    <t>案例包装，视频制作20案例，2015年预期40个案例</t>
    <phoneticPr fontId="2" type="noConversion"/>
  </si>
  <si>
    <t>搜狐视频发布会及主题活动记者车马费</t>
    <phoneticPr fontId="2" type="noConversion"/>
  </si>
  <si>
    <t>策略策划合作</t>
    <phoneticPr fontId="2" type="noConversion"/>
  </si>
  <si>
    <t>年度营销顾问研究合作</t>
    <phoneticPr fontId="5" type="noConversion"/>
  </si>
  <si>
    <t>内容营销合作</t>
    <phoneticPr fontId="5" type="noConversion"/>
  </si>
  <si>
    <t>日常策略EDM及宣传视频包装等</t>
  </si>
  <si>
    <r>
      <t>CRM</t>
    </r>
    <r>
      <rPr>
        <b/>
        <sz val="10"/>
        <rFont val="宋体"/>
        <family val="3"/>
        <charset val="134"/>
      </rPr>
      <t>客户关系维护</t>
    </r>
    <phoneticPr fontId="2" type="noConversion"/>
  </si>
  <si>
    <t>出游</t>
    <phoneticPr fontId="5" type="noConversion"/>
  </si>
  <si>
    <t>VIP团</t>
    <phoneticPr fontId="5" type="noConversion"/>
  </si>
  <si>
    <t>执行层团</t>
  </si>
  <si>
    <t>商务活动团</t>
  </si>
  <si>
    <r>
      <t>MKT-</t>
    </r>
    <r>
      <rPr>
        <b/>
        <sz val="10"/>
        <rFont val="宋体"/>
        <family val="3"/>
        <charset val="134"/>
      </rPr>
      <t>线下</t>
    </r>
    <r>
      <rPr>
        <b/>
        <sz val="10"/>
        <rFont val="Arial"/>
        <family val="2"/>
      </rPr>
      <t>EVENT</t>
    </r>
    <phoneticPr fontId="2" type="noConversion"/>
  </si>
  <si>
    <t>渠道代理商会议类</t>
    <phoneticPr fontId="2" type="noConversion"/>
  </si>
  <si>
    <t xml:space="preserve">4A（4大：群邑、安吉斯、宏盟、阳狮) </t>
  </si>
  <si>
    <r>
      <rPr>
        <sz val="10"/>
        <rFont val="宋体"/>
        <family val="3"/>
        <charset val="134"/>
      </rPr>
      <t>互动（华扬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好耶，电众）</t>
    </r>
    <phoneticPr fontId="5" type="noConversion"/>
  </si>
  <si>
    <t>传统（代理商峰会）</t>
    <phoneticPr fontId="5" type="noConversion"/>
  </si>
  <si>
    <t>品牌推介会类</t>
    <phoneticPr fontId="2" type="noConversion"/>
  </si>
  <si>
    <t>日常客户及代理公司到访sohu业务洽谈（2W/场*10大、5000/场*10小）</t>
    <phoneticPr fontId="5" type="noConversion"/>
  </si>
  <si>
    <t>营销畅谈会-VIP 私享会、第三方workshop、行业沙龙、看片会等（10W/场*10场）</t>
    <phoneticPr fontId="5" type="noConversion"/>
  </si>
  <si>
    <t>行业评审委员会推荐会Top B-策略探讨交流及行业案例分享</t>
    <phoneticPr fontId="5" type="noConversion"/>
  </si>
  <si>
    <t xml:space="preserve">  其他</t>
    <phoneticPr fontId="5" type="noConversion"/>
  </si>
  <si>
    <r>
      <t xml:space="preserve">  </t>
    </r>
    <r>
      <rPr>
        <sz val="10"/>
        <rFont val="宋体"/>
        <family val="3"/>
        <charset val="134"/>
      </rPr>
      <t>整体调整</t>
    </r>
    <phoneticPr fontId="5" type="noConversion"/>
  </si>
  <si>
    <t xml:space="preserve">  置换费用</t>
    <phoneticPr fontId="5" type="noConversion"/>
  </si>
  <si>
    <t xml:space="preserve">  销售活动税金</t>
    <phoneticPr fontId="5" type="noConversion"/>
  </si>
  <si>
    <t>&lt;2&gt; 销售成本</t>
    <phoneticPr fontId="2" type="noConversion"/>
  </si>
  <si>
    <t>销售部-销售成本</t>
    <phoneticPr fontId="5" type="noConversion"/>
  </si>
  <si>
    <t>定制微电影、视频、栏目（60%）</t>
    <phoneticPr fontId="5" type="noConversion"/>
  </si>
  <si>
    <t>数据优化（5%）</t>
    <phoneticPr fontId="5" type="noConversion"/>
  </si>
  <si>
    <t>线下活动（15%）</t>
    <phoneticPr fontId="5" type="noConversion"/>
  </si>
  <si>
    <t>其他（艾瑞检测，4A调研）（20%）</t>
    <phoneticPr fontId="5" type="noConversion"/>
  </si>
  <si>
    <t>以前年度递延</t>
    <phoneticPr fontId="5" type="noConversion"/>
  </si>
  <si>
    <t>制片人活动</t>
    <phoneticPr fontId="5" type="noConversion"/>
  </si>
  <si>
    <t>&lt;3&gt; 项目维护（provision）</t>
    <phoneticPr fontId="5" type="noConversion"/>
  </si>
  <si>
    <t>Sales Provision</t>
    <phoneticPr fontId="5" type="noConversion"/>
  </si>
  <si>
    <t>A&amp;P销售活动整体调整</t>
    <phoneticPr fontId="5" type="noConversion"/>
  </si>
  <si>
    <t>房租物业</t>
    <phoneticPr fontId="2" type="noConversion"/>
  </si>
  <si>
    <t>人民币元</t>
    <phoneticPr fontId="5" type="noConversion"/>
  </si>
  <si>
    <t>Total</t>
    <phoneticPr fontId="5" type="noConversion"/>
  </si>
  <si>
    <t>2016 Total</t>
  </si>
  <si>
    <t>&lt;1&gt; By地点明细</t>
    <phoneticPr fontId="5" type="noConversion"/>
  </si>
  <si>
    <t>搜狐媒体大厦（大搜狐分摊）</t>
    <phoneticPr fontId="16" type="noConversion"/>
  </si>
  <si>
    <t>房屋租金</t>
    <phoneticPr fontId="5" type="noConversion"/>
  </si>
  <si>
    <t>运营费</t>
  </si>
  <si>
    <t>租金</t>
  </si>
  <si>
    <t>车位租金</t>
  </si>
  <si>
    <t>物业费</t>
    <phoneticPr fontId="5" type="noConversion"/>
  </si>
  <si>
    <t>运营费</t>
    <phoneticPr fontId="5" type="noConversion"/>
  </si>
  <si>
    <t>小计</t>
    <phoneticPr fontId="5" type="noConversion"/>
  </si>
  <si>
    <t>物业费</t>
    <phoneticPr fontId="5" type="noConversion"/>
  </si>
  <si>
    <t>运营费</t>
    <phoneticPr fontId="5" type="noConversion"/>
  </si>
  <si>
    <t>装修费</t>
    <phoneticPr fontId="5" type="noConversion"/>
  </si>
  <si>
    <t>小计</t>
    <phoneticPr fontId="5" type="noConversion"/>
  </si>
  <si>
    <t>视频-运营费</t>
    <phoneticPr fontId="5" type="noConversion"/>
  </si>
  <si>
    <t>56.com</t>
    <phoneticPr fontId="5" type="noConversion"/>
  </si>
  <si>
    <t>物业费</t>
  </si>
  <si>
    <t>整体调整</t>
    <phoneticPr fontId="5" type="noConversion"/>
  </si>
  <si>
    <t>合计</t>
    <phoneticPr fontId="5" type="noConversion"/>
  </si>
  <si>
    <r>
      <t>&lt;2&gt; By HC</t>
    </r>
    <r>
      <rPr>
        <b/>
        <sz val="10"/>
        <rFont val="宋体"/>
        <family val="3"/>
        <charset val="134"/>
      </rPr>
      <t>分摊</t>
    </r>
    <phoneticPr fontId="5" type="noConversion"/>
  </si>
  <si>
    <t>(-)带宽计入Facility的金额</t>
    <phoneticPr fontId="5" type="noConversion"/>
  </si>
  <si>
    <r>
      <t>1.</t>
    </r>
    <r>
      <rPr>
        <i/>
        <sz val="10"/>
        <rFont val="宋体"/>
        <family val="3"/>
        <charset val="134"/>
      </rPr>
      <t>待分摊金额</t>
    </r>
    <phoneticPr fontId="5" type="noConversion"/>
  </si>
  <si>
    <r>
      <t>2.</t>
    </r>
    <r>
      <rPr>
        <i/>
        <sz val="10"/>
        <rFont val="宋体"/>
        <family val="3"/>
        <charset val="134"/>
      </rPr>
      <t>每人</t>
    </r>
    <r>
      <rPr>
        <i/>
        <sz val="10"/>
        <rFont val="Arial"/>
        <family val="2"/>
      </rPr>
      <t>/</t>
    </r>
    <r>
      <rPr>
        <i/>
        <sz val="10"/>
        <rFont val="宋体"/>
        <family val="3"/>
        <charset val="134"/>
      </rPr>
      <t>每</t>
    </r>
    <r>
      <rPr>
        <i/>
        <sz val="10"/>
        <rFont val="Arial"/>
        <family val="2"/>
      </rPr>
      <t>Q</t>
    </r>
    <phoneticPr fontId="5" type="noConversion"/>
  </si>
  <si>
    <r>
      <t>3.By</t>
    </r>
    <r>
      <rPr>
        <i/>
        <sz val="10"/>
        <rFont val="宋体"/>
        <family val="3"/>
        <charset val="134"/>
      </rPr>
      <t>部门分摊</t>
    </r>
    <phoneticPr fontId="5" type="noConversion"/>
  </si>
  <si>
    <t>合计</t>
  </si>
  <si>
    <t>新建项目</t>
    <phoneticPr fontId="2" type="noConversion"/>
  </si>
  <si>
    <t>业务类别</t>
    <phoneticPr fontId="2" type="noConversion"/>
  </si>
  <si>
    <t>项目</t>
    <phoneticPr fontId="2" type="noConversion"/>
  </si>
  <si>
    <t>影视版权-国产剧</t>
    <phoneticPr fontId="2" type="noConversion"/>
  </si>
  <si>
    <r>
      <t>Q2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</si>
  <si>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t>Q3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</si>
  <si>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r>
      <t>Q4</t>
    </r>
    <r>
      <rPr>
        <sz val="10"/>
        <rFont val="宋体"/>
        <family val="3"/>
        <charset val="134"/>
      </rPr>
      <t>非独家小剧</t>
    </r>
    <r>
      <rPr>
        <sz val="10"/>
        <rFont val="Arial"/>
        <family val="2"/>
      </rPr>
      <t/>
    </r>
    <phoneticPr fontId="5" type="noConversion"/>
  </si>
  <si>
    <t>如果可以这样爱</t>
    <phoneticPr fontId="2" type="noConversion"/>
  </si>
  <si>
    <t>电视台综艺-以前年度递延</t>
    <phoneticPr fontId="2" type="noConversion"/>
  </si>
  <si>
    <t>电视台综艺-常规节目包</t>
    <phoneticPr fontId="2" type="noConversion"/>
  </si>
  <si>
    <t>了不起的挑战</t>
  </si>
  <si>
    <t>女神新衣等5档置换节目</t>
  </si>
  <si>
    <t>挑战者联盟</t>
  </si>
  <si>
    <t>SMG常规节目包</t>
    <phoneticPr fontId="5" type="noConversion"/>
  </si>
  <si>
    <t>北京节目包</t>
  </si>
  <si>
    <t>天津卫视</t>
    <phoneticPr fontId="5" type="noConversion"/>
  </si>
  <si>
    <t>江苏卫视四档常规节目包</t>
    <phoneticPr fontId="5" type="noConversion"/>
  </si>
  <si>
    <t>自制内容-高端自制</t>
    <phoneticPr fontId="2" type="noConversion"/>
  </si>
  <si>
    <t>自制内容-综艺</t>
    <phoneticPr fontId="2" type="noConversion"/>
  </si>
  <si>
    <t>自制内容-大鹏工作室</t>
    <phoneticPr fontId="2" type="noConversion"/>
  </si>
  <si>
    <t>评价女王2</t>
    <phoneticPr fontId="5" type="noConversion"/>
  </si>
  <si>
    <t>极速前进（模式）</t>
    <phoneticPr fontId="5" type="noConversion"/>
  </si>
  <si>
    <t>工作室常规运营费用</t>
    <phoneticPr fontId="5" type="noConversion"/>
  </si>
  <si>
    <t>内容运营-图文</t>
    <phoneticPr fontId="2" type="noConversion"/>
  </si>
  <si>
    <t>内容运营-稿酬</t>
    <phoneticPr fontId="2" type="noConversion"/>
  </si>
  <si>
    <t>内容运营-频道项目</t>
    <phoneticPr fontId="2" type="noConversion"/>
  </si>
  <si>
    <t>市场部-市场&amp;公关</t>
    <phoneticPr fontId="2" type="noConversion"/>
  </si>
  <si>
    <t>市场部-大活动部</t>
    <phoneticPr fontId="2" type="noConversion"/>
  </si>
  <si>
    <t>Q1</t>
  </si>
  <si>
    <t>Q2</t>
  </si>
  <si>
    <t>Q3</t>
  </si>
  <si>
    <t>Q4</t>
  </si>
  <si>
    <t>地点</t>
    <phoneticPr fontId="2" type="noConversion"/>
  </si>
  <si>
    <t>房屋租金</t>
    <phoneticPr fontId="2" type="noConversion"/>
  </si>
  <si>
    <t>搜狐媒体大厦（大搜狐分摊）</t>
  </si>
  <si>
    <r>
      <rPr>
        <b/>
        <sz val="10"/>
        <color theme="1"/>
        <rFont val="宋体"/>
        <family val="3"/>
        <charset val="134"/>
      </rPr>
      <t>天津泰达</t>
    </r>
    <r>
      <rPr>
        <b/>
        <sz val="10"/>
        <color theme="1"/>
        <rFont val="Arial"/>
        <family val="2"/>
      </rPr>
      <t>21</t>
    </r>
    <r>
      <rPr>
        <b/>
        <sz val="10"/>
        <color theme="1"/>
        <rFont val="宋体"/>
        <family val="3"/>
        <charset val="134"/>
      </rPr>
      <t>层</t>
    </r>
    <r>
      <rPr>
        <b/>
        <sz val="10"/>
        <color theme="1"/>
        <rFont val="Arial"/>
        <family val="2"/>
      </rPr>
      <t>(1432</t>
    </r>
    <r>
      <rPr>
        <b/>
        <sz val="10"/>
        <color theme="1"/>
        <rFont val="宋体"/>
        <family val="3"/>
        <charset val="134"/>
      </rPr>
      <t>平米</t>
    </r>
    <r>
      <rPr>
        <b/>
        <sz val="10"/>
        <color theme="1"/>
        <rFont val="Arial"/>
        <family val="2"/>
      </rPr>
      <t>)</t>
    </r>
    <phoneticPr fontId="2" type="noConversion"/>
  </si>
  <si>
    <t>天津泰达21层(1432平米)</t>
  </si>
  <si>
    <r>
      <rPr>
        <b/>
        <sz val="10"/>
        <color theme="1"/>
        <rFont val="宋体"/>
        <family val="3"/>
        <charset val="134"/>
      </rPr>
      <t>上海瑞安</t>
    </r>
    <r>
      <rPr>
        <b/>
        <sz val="10"/>
        <color theme="1"/>
        <rFont val="Arial"/>
        <family val="2"/>
      </rPr>
      <t>16</t>
    </r>
    <r>
      <rPr>
        <b/>
        <sz val="10"/>
        <color theme="1"/>
        <rFont val="宋体"/>
        <family val="3"/>
        <charset val="134"/>
      </rPr>
      <t>层（</t>
    </r>
    <r>
      <rPr>
        <b/>
        <sz val="10"/>
        <color theme="1"/>
        <rFont val="Arial"/>
        <family val="2"/>
      </rPr>
      <t>577</t>
    </r>
    <r>
      <rPr>
        <b/>
        <sz val="10"/>
        <color theme="1"/>
        <rFont val="宋体"/>
        <family val="3"/>
        <charset val="134"/>
      </rPr>
      <t>平米）</t>
    </r>
    <phoneticPr fontId="2" type="noConversion"/>
  </si>
  <si>
    <t>上海瑞安16层（577平米）</t>
  </si>
  <si>
    <r>
      <rPr>
        <b/>
        <sz val="10"/>
        <color theme="1"/>
        <rFont val="宋体"/>
        <family val="3"/>
        <charset val="134"/>
      </rPr>
      <t>广州办公地点</t>
    </r>
    <phoneticPr fontId="16" type="noConversion"/>
  </si>
  <si>
    <r>
      <rPr>
        <b/>
        <sz val="10"/>
        <color theme="1"/>
        <rFont val="宋体"/>
        <family val="3"/>
        <charset val="134"/>
      </rPr>
      <t>南京办公地点</t>
    </r>
    <phoneticPr fontId="16" type="noConversion"/>
  </si>
  <si>
    <t>广州办公地点</t>
  </si>
  <si>
    <t>广州办公地点</t>
    <phoneticPr fontId="2" type="noConversion"/>
  </si>
  <si>
    <t>视频-运营费</t>
  </si>
  <si>
    <t>56.com</t>
  </si>
  <si>
    <t>装修费</t>
  </si>
  <si>
    <t>费用2级</t>
    <phoneticPr fontId="2" type="noConversion"/>
  </si>
  <si>
    <t>费用3级</t>
    <phoneticPr fontId="2" type="noConversion"/>
  </si>
  <si>
    <t>Y</t>
    <phoneticPr fontId="2" type="noConversion"/>
  </si>
  <si>
    <t>渠道费用Y</t>
    <phoneticPr fontId="2" type="noConversion"/>
  </si>
  <si>
    <t>资产折旧-Non-Server-Building</t>
    <phoneticPr fontId="2" type="noConversion"/>
  </si>
  <si>
    <t>资产折旧-Non-Server-Other Spending</t>
    <phoneticPr fontId="2" type="noConversion"/>
  </si>
  <si>
    <t>资产折旧-Network Equipment</t>
    <phoneticPr fontId="2" type="noConversion"/>
  </si>
  <si>
    <t>资产折旧-Server</t>
    <phoneticPr fontId="2" type="noConversion"/>
  </si>
  <si>
    <t>部门分摊</t>
    <phoneticPr fontId="2" type="noConversion"/>
  </si>
  <si>
    <t>归口部门申报预算？同时进行部门分摊？</t>
    <phoneticPr fontId="2" type="noConversion"/>
  </si>
  <si>
    <t>办公费用等</t>
    <phoneticPr fontId="2" type="noConversion"/>
  </si>
  <si>
    <t>N</t>
    <phoneticPr fontId="2" type="noConversion"/>
  </si>
  <si>
    <t>基本工资</t>
    <phoneticPr fontId="2" type="noConversion"/>
  </si>
  <si>
    <t>饭补</t>
    <phoneticPr fontId="2" type="noConversion"/>
  </si>
  <si>
    <t>奖金</t>
    <phoneticPr fontId="2" type="noConversion"/>
  </si>
  <si>
    <t>社保</t>
    <phoneticPr fontId="2" type="noConversion"/>
  </si>
  <si>
    <t>人力成本</t>
    <phoneticPr fontId="2" type="noConversion"/>
  </si>
  <si>
    <t>模板4</t>
    <phoneticPr fontId="2" type="noConversion"/>
  </si>
  <si>
    <r>
      <rPr>
        <b/>
        <sz val="11"/>
        <rFont val="宋体"/>
        <family val="2"/>
        <charset val="134"/>
      </rPr>
      <t>备注</t>
    </r>
    <phoneticPr fontId="2" type="noConversion"/>
  </si>
  <si>
    <t>差旅应酬</t>
    <phoneticPr fontId="2" type="noConversion"/>
  </si>
  <si>
    <t>集团分摊费用</t>
  </si>
  <si>
    <t>薪资成本</t>
    <phoneticPr fontId="2" type="noConversion"/>
  </si>
  <si>
    <t>其他人力成本</t>
    <phoneticPr fontId="2" type="noConversion"/>
  </si>
  <si>
    <t>人力成本-薪资成本</t>
    <phoneticPr fontId="2" type="noConversion"/>
  </si>
  <si>
    <t>人力成本-招聘-广告招聘</t>
    <phoneticPr fontId="2" type="noConversion"/>
  </si>
  <si>
    <t>人力成本-培训-专业培训</t>
    <phoneticPr fontId="2" type="noConversion"/>
  </si>
  <si>
    <t>人力成本-ER-</t>
    <phoneticPr fontId="2" type="noConversion"/>
  </si>
  <si>
    <t>人力成本-其他C&amp;B-</t>
    <phoneticPr fontId="2" type="noConversion"/>
  </si>
  <si>
    <t>人数、员工类型</t>
    <phoneticPr fontId="2" type="noConversion"/>
  </si>
  <si>
    <t>日常行政费用</t>
  </si>
  <si>
    <t>知识产权费用</t>
  </si>
  <si>
    <t>律师费用</t>
  </si>
  <si>
    <t>监控费用</t>
  </si>
  <si>
    <t>公证费用</t>
  </si>
  <si>
    <t>诉讼费用</t>
  </si>
  <si>
    <t>应诉案件赔偿费用</t>
  </si>
  <si>
    <t>资产采购</t>
  </si>
  <si>
    <t>法务部预算</t>
    <phoneticPr fontId="2" type="noConversion"/>
  </si>
  <si>
    <t>公司年检费、资质证照维护费</t>
  </si>
  <si>
    <t>商标、专利、软件著作权申请费、著名商标申请费</t>
  </si>
  <si>
    <t>“案件管理系统”维护服务年费</t>
  </si>
  <si>
    <t>法务部</t>
    <phoneticPr fontId="2" type="noConversion"/>
  </si>
  <si>
    <t>服装</t>
    <phoneticPr fontId="2" type="noConversion"/>
  </si>
  <si>
    <t>化妆</t>
    <phoneticPr fontId="2" type="noConversion"/>
  </si>
  <si>
    <t>租车/用餐</t>
    <phoneticPr fontId="2" type="noConversion"/>
  </si>
  <si>
    <t>宣传</t>
    <phoneticPr fontId="2" type="noConversion"/>
  </si>
  <si>
    <t>经纪部</t>
    <phoneticPr fontId="2" type="noConversion"/>
  </si>
  <si>
    <t>大鹏</t>
  </si>
  <si>
    <t>于莎莎</t>
  </si>
  <si>
    <t>崔志佳</t>
  </si>
  <si>
    <t>王萌黎</t>
  </si>
  <si>
    <t>个人费用/月</t>
    <phoneticPr fontId="2" type="noConversion"/>
  </si>
  <si>
    <t>PC平台-主站业务-渠道费用</t>
    <phoneticPr fontId="2" type="noConversion"/>
  </si>
  <si>
    <t>移动平台-APP业务-渠道费用</t>
    <phoneticPr fontId="2" type="noConversion"/>
  </si>
  <si>
    <t>OTT平台-OTT业务-渠道费用</t>
    <phoneticPr fontId="2" type="noConversion"/>
  </si>
  <si>
    <t>┣联盟渠道</t>
  </si>
  <si>
    <t>┣联盟开放平台</t>
  </si>
  <si>
    <t>┣OTT APK预装</t>
  </si>
  <si>
    <t>产品技术中心各平台</t>
  </si>
  <si>
    <t>产品技术中心各平台预算</t>
    <phoneticPr fontId="2" type="noConversion"/>
  </si>
  <si>
    <t>字幕翻译费用</t>
  </si>
  <si>
    <t>图文</t>
    <phoneticPr fontId="2" type="noConversion"/>
  </si>
  <si>
    <t>稿酬</t>
    <phoneticPr fontId="2" type="noConversion"/>
  </si>
  <si>
    <t>内容部</t>
    <phoneticPr fontId="2" type="noConversion"/>
  </si>
  <si>
    <t>内容部预算</t>
    <phoneticPr fontId="2" type="noConversion"/>
  </si>
  <si>
    <t>娱乐日常用图与大事件图片专线</t>
  </si>
  <si>
    <t>娱乐新闻劳务、稿费</t>
  </si>
  <si>
    <t>字幕替换交互翻译。</t>
    <phoneticPr fontId="2" type="noConversion"/>
  </si>
  <si>
    <t>市场部预算</t>
    <phoneticPr fontId="2" type="noConversion"/>
  </si>
  <si>
    <t>市场部</t>
    <phoneticPr fontId="2" type="noConversion"/>
  </si>
  <si>
    <t>媒体公关-活动传播</t>
    <phoneticPr fontId="2" type="noConversion"/>
  </si>
  <si>
    <t>媒体公关-媒体合作</t>
    <phoneticPr fontId="2" type="noConversion"/>
  </si>
  <si>
    <t>媒体公关-发稿宣推</t>
    <phoneticPr fontId="2" type="noConversion"/>
  </si>
  <si>
    <t>媒体公关-创意策划</t>
    <phoneticPr fontId="2" type="noConversion"/>
  </si>
  <si>
    <t>品牌设计&amp;礼品定制-品牌推广服务</t>
    <phoneticPr fontId="2" type="noConversion"/>
  </si>
  <si>
    <t>品牌设计&amp;礼品定制-品牌礼品制作</t>
    <phoneticPr fontId="2" type="noConversion"/>
  </si>
  <si>
    <t>品牌合作&amp;渠道推广-户外</t>
    <phoneticPr fontId="2" type="noConversion"/>
  </si>
  <si>
    <t>品牌合作&amp;渠道推广-广播</t>
    <phoneticPr fontId="2" type="noConversion"/>
  </si>
  <si>
    <t>品牌合作&amp;渠道推广-线上效果广告(App/DGT/Google/Baidu)</t>
    <phoneticPr fontId="2" type="noConversion"/>
  </si>
  <si>
    <t>品牌合作&amp;渠道推广-广告创意
广告物料制作</t>
    <phoneticPr fontId="2" type="noConversion"/>
  </si>
  <si>
    <t>大型活动-品牌活动</t>
    <phoneticPr fontId="2" type="noConversion"/>
  </si>
  <si>
    <t>大型活动-营销活动</t>
    <phoneticPr fontId="2" type="noConversion"/>
  </si>
  <si>
    <t>大型活动-日常Events</t>
    <phoneticPr fontId="2" type="noConversion"/>
  </si>
  <si>
    <t>营销策略中心</t>
    <phoneticPr fontId="2" type="noConversion"/>
  </si>
  <si>
    <t>销售及营销活动-（营销品牌推广-BD合作和参奖项）-（营销公关媒体合作-纸媒&amp;网媒）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</si>
</sst>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[$-10804]#,##0.0;\-#,##0.0"/>
  </numFmts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Arial"/>
      <family val="2"/>
    </font>
    <font>
      <sz val="10"/>
      <name val="Tahoma"/>
      <family val="2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宋体"/>
      <family val="3"/>
      <charset val="134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</font>
    <font>
      <b/>
      <sz val="10"/>
      <color theme="1"/>
      <name val="Arial"/>
      <family val="2"/>
    </font>
    <font>
      <i/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8" fillId="0" borderId="0" applyNumberFormat="0" applyFill="0" applyBorder="0" applyAlignment="0" applyProtection="0"/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8" fillId="0" borderId="0" applyNumberFormat="0" applyFill="0" applyBorder="0" applyAlignment="0" applyProtection="0"/>
    <xf numFmtId="177" fontId="1" fillId="0" borderId="0">
      <alignment vertical="center"/>
    </xf>
    <xf numFmtId="177" fontId="1" fillId="0" borderId="0">
      <alignment vertical="center"/>
      <protection locked="0"/>
    </xf>
    <xf numFmtId="177" fontId="6" fillId="0" borderId="0"/>
    <xf numFmtId="0" fontId="1" fillId="0" borderId="0">
      <alignment vertical="center"/>
    </xf>
  </cellStyleXfs>
  <cellXfs count="22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5" borderId="0" xfId="0" applyFont="1" applyFill="1" applyAlignment="1"/>
    <xf numFmtId="0" fontId="4" fillId="5" borderId="0" xfId="0" applyFont="1" applyFill="1" applyAlignment="1">
      <alignment horizontal="left"/>
    </xf>
    <xf numFmtId="14" fontId="4" fillId="5" borderId="0" xfId="1" applyNumberFormat="1" applyFont="1" applyFill="1" applyAlignment="1">
      <alignment horizontal="right"/>
    </xf>
    <xf numFmtId="176" fontId="4" fillId="5" borderId="0" xfId="1" applyNumberFormat="1" applyFont="1" applyFill="1" applyAlignment="1"/>
    <xf numFmtId="177" fontId="7" fillId="5" borderId="0" xfId="1" applyNumberFormat="1" applyFont="1" applyFill="1" applyAlignment="1">
      <alignment horizontal="left" vertical="center"/>
    </xf>
    <xf numFmtId="9" fontId="4" fillId="5" borderId="0" xfId="2" applyFont="1" applyFill="1" applyAlignment="1"/>
    <xf numFmtId="176" fontId="4" fillId="5" borderId="0" xfId="2" applyNumberFormat="1" applyFont="1" applyFill="1" applyAlignment="1"/>
    <xf numFmtId="177" fontId="7" fillId="5" borderId="0" xfId="3" applyFont="1" applyFill="1" applyBorder="1" applyAlignment="1" applyProtection="1">
      <alignment horizontal="left" vertical="center"/>
      <protection locked="0"/>
    </xf>
    <xf numFmtId="14" fontId="7" fillId="5" borderId="0" xfId="1" applyNumberFormat="1" applyFont="1" applyFill="1" applyAlignment="1">
      <alignment horizontal="left"/>
    </xf>
    <xf numFmtId="176" fontId="7" fillId="5" borderId="3" xfId="1" applyNumberFormat="1" applyFont="1" applyFill="1" applyBorder="1" applyAlignment="1"/>
    <xf numFmtId="176" fontId="7" fillId="5" borderId="3" xfId="4" applyNumberFormat="1" applyFont="1" applyFill="1" applyBorder="1" applyAlignment="1" applyProtection="1">
      <alignment vertical="center"/>
      <protection locked="0"/>
    </xf>
    <xf numFmtId="176" fontId="7" fillId="5" borderId="3" xfId="1" applyNumberFormat="1" applyFont="1" applyFill="1" applyBorder="1" applyAlignment="1" applyProtection="1">
      <alignment vertical="center"/>
      <protection locked="0"/>
    </xf>
    <xf numFmtId="43" fontId="7" fillId="5" borderId="0" xfId="1" applyFont="1" applyFill="1" applyAlignment="1">
      <alignment horizontal="right"/>
    </xf>
    <xf numFmtId="43" fontId="7" fillId="5" borderId="0" xfId="1" applyFont="1" applyFill="1" applyAlignment="1">
      <alignment horizontal="left"/>
    </xf>
    <xf numFmtId="43" fontId="7" fillId="5" borderId="5" xfId="1" applyFont="1" applyFill="1" applyBorder="1" applyAlignment="1"/>
    <xf numFmtId="43" fontId="7" fillId="5" borderId="6" xfId="1" applyFont="1" applyFill="1" applyBorder="1" applyAlignment="1">
      <alignment horizontal="right"/>
    </xf>
    <xf numFmtId="176" fontId="7" fillId="5" borderId="5" xfId="1" applyNumberFormat="1" applyFont="1" applyFill="1" applyBorder="1" applyAlignment="1" applyProtection="1">
      <alignment horizontal="right" vertical="top" wrapText="1"/>
      <protection locked="0"/>
    </xf>
    <xf numFmtId="43" fontId="7" fillId="5" borderId="5" xfId="1" applyFont="1" applyFill="1" applyBorder="1" applyAlignment="1" applyProtection="1">
      <alignment horizontal="right" vertical="top" wrapText="1"/>
      <protection locked="0"/>
    </xf>
    <xf numFmtId="43" fontId="7" fillId="5" borderId="5" xfId="1" applyFont="1" applyFill="1" applyBorder="1" applyAlignment="1" applyProtection="1">
      <alignment horizontal="right" vertical="center"/>
      <protection locked="0"/>
    </xf>
    <xf numFmtId="43" fontId="7" fillId="5" borderId="6" xfId="1" applyFont="1" applyFill="1" applyBorder="1" applyAlignment="1">
      <alignment horizontal="center"/>
    </xf>
    <xf numFmtId="43" fontId="7" fillId="5" borderId="7" xfId="1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/>
    <xf numFmtId="14" fontId="7" fillId="5" borderId="0" xfId="1" applyNumberFormat="1" applyFont="1" applyFill="1" applyBorder="1" applyAlignment="1">
      <alignment horizontal="right"/>
    </xf>
    <xf numFmtId="176" fontId="7" fillId="5" borderId="8" xfId="5" applyNumberFormat="1" applyFont="1" applyFill="1" applyBorder="1" applyAlignment="1">
      <alignment horizontal="right"/>
    </xf>
    <xf numFmtId="176" fontId="7" fillId="5" borderId="0" xfId="1" applyNumberFormat="1" applyFont="1" applyFill="1" applyBorder="1" applyAlignment="1" applyProtection="1">
      <alignment horizontal="right" vertical="top" wrapText="1"/>
      <protection locked="0"/>
    </xf>
    <xf numFmtId="176" fontId="7" fillId="5" borderId="0" xfId="1" applyNumberFormat="1" applyFont="1" applyFill="1" applyBorder="1" applyAlignment="1" applyProtection="1">
      <alignment horizontal="right" vertical="center"/>
      <protection locked="0"/>
    </xf>
    <xf numFmtId="176" fontId="7" fillId="5" borderId="8" xfId="1" applyNumberFormat="1" applyFont="1" applyFill="1" applyBorder="1" applyAlignment="1">
      <alignment horizontal="right"/>
    </xf>
    <xf numFmtId="176" fontId="7" fillId="5" borderId="0" xfId="5" applyNumberFormat="1" applyFont="1" applyFill="1" applyBorder="1" applyAlignment="1" applyProtection="1">
      <alignment horizontal="right" vertical="top" wrapText="1"/>
      <protection locked="0"/>
    </xf>
    <xf numFmtId="176" fontId="7" fillId="5" borderId="4" xfId="1" applyNumberFormat="1" applyFont="1" applyFill="1" applyBorder="1" applyAlignment="1" applyProtection="1">
      <alignment horizontal="right" vertical="center"/>
      <protection locked="0"/>
    </xf>
    <xf numFmtId="43" fontId="4" fillId="5" borderId="0" xfId="6" applyFont="1" applyFill="1" applyAlignment="1">
      <alignment horizontal="left" indent="1"/>
    </xf>
    <xf numFmtId="177" fontId="4" fillId="5" borderId="0" xfId="7" applyFont="1" applyFill="1"/>
    <xf numFmtId="14" fontId="4" fillId="5" borderId="0" xfId="5" applyNumberFormat="1" applyFont="1" applyFill="1" applyAlignment="1">
      <alignment horizontal="right"/>
    </xf>
    <xf numFmtId="43" fontId="4" fillId="5" borderId="8" xfId="5" applyFont="1" applyFill="1" applyBorder="1"/>
    <xf numFmtId="176" fontId="4" fillId="5" borderId="0" xfId="1" applyNumberFormat="1" applyFont="1" applyFill="1" applyBorder="1" applyAlignment="1"/>
    <xf numFmtId="176" fontId="4" fillId="5" borderId="8" xfId="1" applyNumberFormat="1" applyFont="1" applyFill="1" applyBorder="1" applyAlignment="1"/>
    <xf numFmtId="176" fontId="4" fillId="5" borderId="8" xfId="5" applyNumberFormat="1" applyFont="1" applyFill="1" applyBorder="1"/>
    <xf numFmtId="176" fontId="4" fillId="5" borderId="4" xfId="1" applyNumberFormat="1" applyFont="1" applyFill="1" applyBorder="1" applyAlignment="1"/>
    <xf numFmtId="176" fontId="4" fillId="5" borderId="0" xfId="5" applyNumberFormat="1" applyFont="1" applyFill="1"/>
    <xf numFmtId="43" fontId="7" fillId="5" borderId="0" xfId="1" applyFont="1" applyFill="1" applyBorder="1" applyAlignment="1">
      <alignment horizontal="left"/>
    </xf>
    <xf numFmtId="14" fontId="7" fillId="5" borderId="2" xfId="5" applyNumberFormat="1" applyFont="1" applyFill="1" applyBorder="1" applyAlignment="1">
      <alignment horizontal="right"/>
    </xf>
    <xf numFmtId="43" fontId="7" fillId="5" borderId="9" xfId="5" applyFont="1" applyFill="1" applyBorder="1"/>
    <xf numFmtId="176" fontId="7" fillId="5" borderId="2" xfId="1" applyNumberFormat="1" applyFont="1" applyFill="1" applyBorder="1" applyAlignment="1"/>
    <xf numFmtId="176" fontId="7" fillId="5" borderId="9" xfId="1" applyNumberFormat="1" applyFont="1" applyFill="1" applyBorder="1" applyAlignment="1"/>
    <xf numFmtId="176" fontId="7" fillId="5" borderId="2" xfId="5" applyNumberFormat="1" applyFont="1" applyFill="1" applyBorder="1"/>
    <xf numFmtId="176" fontId="7" fillId="5" borderId="9" xfId="5" applyNumberFormat="1" applyFont="1" applyFill="1" applyBorder="1"/>
    <xf numFmtId="176" fontId="7" fillId="5" borderId="10" xfId="1" applyNumberFormat="1" applyFont="1" applyFill="1" applyBorder="1" applyAlignment="1"/>
    <xf numFmtId="177" fontId="4" fillId="5" borderId="0" xfId="7" applyFont="1" applyFill="1" applyBorder="1"/>
    <xf numFmtId="43" fontId="4" fillId="5" borderId="0" xfId="5" applyFont="1" applyFill="1" applyBorder="1" applyAlignment="1">
      <alignment horizontal="left"/>
    </xf>
    <xf numFmtId="14" fontId="4" fillId="5" borderId="0" xfId="5" applyNumberFormat="1" applyFont="1" applyFill="1" applyBorder="1" applyAlignment="1">
      <alignment horizontal="right"/>
    </xf>
    <xf numFmtId="176" fontId="4" fillId="5" borderId="0" xfId="5" applyNumberFormat="1" applyFont="1" applyFill="1" applyBorder="1"/>
    <xf numFmtId="43" fontId="4" fillId="5" borderId="0" xfId="6" applyFont="1" applyFill="1" applyAlignment="1">
      <alignment horizontal="left"/>
    </xf>
    <xf numFmtId="43" fontId="4" fillId="5" borderId="0" xfId="6" applyFont="1" applyFill="1" applyAlignment="1">
      <alignment horizontal="left" indent="2"/>
    </xf>
    <xf numFmtId="14" fontId="4" fillId="5" borderId="0" xfId="6" applyNumberFormat="1" applyFont="1" applyFill="1" applyAlignment="1">
      <alignment horizontal="right"/>
    </xf>
    <xf numFmtId="176" fontId="10" fillId="5" borderId="0" xfId="1" applyNumberFormat="1" applyFont="1" applyFill="1" applyAlignment="1"/>
    <xf numFmtId="176" fontId="10" fillId="5" borderId="8" xfId="1" applyNumberFormat="1" applyFont="1" applyFill="1" applyBorder="1" applyAlignment="1"/>
    <xf numFmtId="176" fontId="11" fillId="5" borderId="0" xfId="1" applyNumberFormat="1" applyFont="1" applyFill="1" applyAlignment="1">
      <alignment vertical="center"/>
    </xf>
    <xf numFmtId="43" fontId="9" fillId="5" borderId="0" xfId="6" applyFont="1" applyFill="1" applyAlignment="1">
      <alignment horizontal="left" indent="2"/>
    </xf>
    <xf numFmtId="0" fontId="9" fillId="5" borderId="0" xfId="0" applyFont="1" applyFill="1" applyAlignment="1"/>
    <xf numFmtId="43" fontId="7" fillId="5" borderId="0" xfId="6" applyFont="1" applyFill="1" applyAlignment="1"/>
    <xf numFmtId="43" fontId="7" fillId="5" borderId="0" xfId="6" applyFont="1" applyFill="1" applyAlignment="1">
      <alignment horizontal="left" indent="1"/>
    </xf>
    <xf numFmtId="43" fontId="9" fillId="5" borderId="0" xfId="6" applyFont="1" applyFill="1" applyAlignment="1">
      <alignment horizontal="left" indent="1"/>
    </xf>
    <xf numFmtId="176" fontId="4" fillId="5" borderId="0" xfId="1" applyNumberFormat="1" applyFont="1" applyFill="1" applyBorder="1" applyAlignment="1">
      <alignment vertical="center"/>
    </xf>
    <xf numFmtId="43" fontId="12" fillId="5" borderId="0" xfId="6" applyFont="1" applyFill="1" applyAlignment="1"/>
    <xf numFmtId="177" fontId="7" fillId="5" borderId="0" xfId="7" applyFont="1" applyFill="1" applyBorder="1"/>
    <xf numFmtId="43" fontId="4" fillId="5" borderId="0" xfId="1" applyFont="1" applyFill="1" applyAlignment="1">
      <alignment horizontal="left" indent="2"/>
    </xf>
    <xf numFmtId="43" fontId="7" fillId="5" borderId="0" xfId="1" applyFont="1" applyFill="1" applyBorder="1" applyAlignment="1"/>
    <xf numFmtId="176" fontId="7" fillId="5" borderId="11" xfId="1" applyNumberFormat="1" applyFont="1" applyFill="1" applyBorder="1" applyAlignment="1">
      <alignment horizontal="right"/>
    </xf>
    <xf numFmtId="176" fontId="7" fillId="5" borderId="12" xfId="1" applyNumberFormat="1" applyFont="1" applyFill="1" applyBorder="1" applyAlignment="1"/>
    <xf numFmtId="176" fontId="7" fillId="5" borderId="11" xfId="1" applyNumberFormat="1" applyFont="1" applyFill="1" applyBorder="1" applyAlignment="1"/>
    <xf numFmtId="176" fontId="7" fillId="5" borderId="13" xfId="1" applyNumberFormat="1" applyFont="1" applyFill="1" applyBorder="1" applyAlignment="1"/>
    <xf numFmtId="176" fontId="7" fillId="5" borderId="0" xfId="1" applyNumberFormat="1" applyFont="1" applyFill="1" applyBorder="1" applyAlignment="1">
      <alignment horizontal="right"/>
    </xf>
    <xf numFmtId="176" fontId="7" fillId="5" borderId="14" xfId="1" applyNumberFormat="1" applyFont="1" applyFill="1" applyBorder="1" applyAlignment="1"/>
    <xf numFmtId="176" fontId="7" fillId="5" borderId="0" xfId="1" applyNumberFormat="1" applyFont="1" applyFill="1" applyBorder="1" applyAlignment="1"/>
    <xf numFmtId="176" fontId="7" fillId="5" borderId="4" xfId="1" applyNumberFormat="1" applyFont="1" applyFill="1" applyBorder="1" applyAlignment="1"/>
    <xf numFmtId="0" fontId="13" fillId="5" borderId="0" xfId="0" applyFont="1" applyFill="1" applyAlignment="1">
      <alignment horizontal="left"/>
    </xf>
    <xf numFmtId="14" fontId="13" fillId="5" borderId="0" xfId="1" applyNumberFormat="1" applyFont="1" applyFill="1" applyAlignment="1">
      <alignment horizontal="right"/>
    </xf>
    <xf numFmtId="176" fontId="13" fillId="5" borderId="0" xfId="1" applyNumberFormat="1" applyFont="1" applyFill="1" applyAlignment="1"/>
    <xf numFmtId="43" fontId="13" fillId="5" borderId="0" xfId="1" applyNumberFormat="1" applyFont="1" applyFill="1" applyAlignment="1"/>
    <xf numFmtId="0" fontId="9" fillId="5" borderId="0" xfId="0" applyFont="1" applyFill="1" applyBorder="1" applyAlignment="1">
      <alignment horizontal="left"/>
    </xf>
    <xf numFmtId="176" fontId="4" fillId="5" borderId="1" xfId="1" applyNumberFormat="1" applyFont="1" applyFill="1" applyBorder="1" applyAlignment="1"/>
    <xf numFmtId="0" fontId="9" fillId="5" borderId="0" xfId="0" quotePrefix="1" applyFont="1" applyFill="1" applyBorder="1" applyAlignment="1">
      <alignment horizontal="left"/>
    </xf>
    <xf numFmtId="177" fontId="7" fillId="0" borderId="0" xfId="8" applyFont="1" applyFill="1" applyBorder="1" applyProtection="1">
      <alignment vertical="center"/>
      <protection locked="0"/>
    </xf>
    <xf numFmtId="176" fontId="4" fillId="0" borderId="0" xfId="6" applyNumberFormat="1" applyFont="1" applyFill="1" applyAlignment="1">
      <alignment vertical="center"/>
    </xf>
    <xf numFmtId="177" fontId="7" fillId="0" borderId="0" xfId="8" applyFont="1" applyFill="1" applyBorder="1" applyAlignment="1" applyProtection="1">
      <alignment horizontal="left" vertical="center"/>
      <protection locked="0"/>
    </xf>
    <xf numFmtId="176" fontId="4" fillId="0" borderId="0" xfId="9" applyNumberFormat="1" applyFont="1" applyFill="1" applyAlignment="1">
      <alignment horizontal="right" vertical="center"/>
    </xf>
    <xf numFmtId="176" fontId="7" fillId="0" borderId="15" xfId="6" applyNumberFormat="1" applyFont="1" applyFill="1" applyBorder="1" applyAlignment="1" applyProtection="1">
      <alignment horizontal="right" vertical="top" wrapText="1"/>
      <protection locked="0"/>
    </xf>
    <xf numFmtId="176" fontId="7" fillId="0" borderId="0" xfId="6" applyNumberFormat="1" applyFont="1" applyFill="1" applyBorder="1" applyAlignment="1" applyProtection="1">
      <alignment horizontal="right" vertical="top" wrapText="1"/>
      <protection locked="0"/>
    </xf>
    <xf numFmtId="176" fontId="7" fillId="0" borderId="4" xfId="6" applyNumberFormat="1" applyFont="1" applyFill="1" applyBorder="1" applyAlignment="1" applyProtection="1">
      <alignment horizontal="right" vertical="center"/>
      <protection locked="0"/>
    </xf>
    <xf numFmtId="176" fontId="7" fillId="0" borderId="0" xfId="9" applyNumberFormat="1" applyFont="1" applyFill="1" applyAlignment="1">
      <alignment horizontal="left" vertical="center"/>
    </xf>
    <xf numFmtId="176" fontId="7" fillId="0" borderId="15" xfId="6" applyNumberFormat="1" applyFont="1" applyFill="1" applyBorder="1" applyAlignment="1" applyProtection="1">
      <alignment vertical="top" wrapText="1"/>
      <protection locked="0"/>
    </xf>
    <xf numFmtId="176" fontId="7" fillId="0" borderId="0" xfId="6" applyNumberFormat="1" applyFont="1" applyFill="1" applyBorder="1" applyAlignment="1" applyProtection="1">
      <alignment vertical="top" wrapText="1"/>
      <protection locked="0"/>
    </xf>
    <xf numFmtId="176" fontId="7" fillId="0" borderId="4" xfId="6" applyNumberFormat="1" applyFont="1" applyFill="1" applyBorder="1" applyAlignment="1" applyProtection="1">
      <alignment vertical="center"/>
      <protection locked="0"/>
    </xf>
    <xf numFmtId="38" fontId="7" fillId="0" borderId="0" xfId="8" applyNumberFormat="1" applyFont="1" applyFill="1" applyBorder="1" applyAlignment="1" applyProtection="1">
      <alignment horizontal="left" vertical="center" indent="1"/>
    </xf>
    <xf numFmtId="176" fontId="7" fillId="0" borderId="4" xfId="6" applyNumberFormat="1" applyFont="1" applyFill="1" applyBorder="1" applyAlignment="1" applyProtection="1">
      <alignment vertical="top" wrapText="1"/>
      <protection locked="0"/>
    </xf>
    <xf numFmtId="176" fontId="4" fillId="0" borderId="4" xfId="6" applyNumberFormat="1" applyFont="1" applyFill="1" applyBorder="1" applyAlignment="1" applyProtection="1">
      <alignment vertical="center"/>
      <protection locked="0"/>
    </xf>
    <xf numFmtId="38" fontId="4" fillId="0" borderId="0" xfId="8" applyNumberFormat="1" applyFont="1" applyFill="1" applyBorder="1" applyAlignment="1" applyProtection="1">
      <alignment horizontal="left" vertical="center" indent="2"/>
    </xf>
    <xf numFmtId="38" fontId="4" fillId="0" borderId="0" xfId="8" applyNumberFormat="1" applyFont="1" applyFill="1" applyBorder="1" applyAlignment="1" applyProtection="1">
      <alignment horizontal="left" vertical="center" indent="3"/>
    </xf>
    <xf numFmtId="176" fontId="4" fillId="0" borderId="0" xfId="6" applyNumberFormat="1" applyFont="1" applyFill="1" applyBorder="1" applyAlignment="1" applyProtection="1">
      <alignment vertical="top" wrapText="1"/>
      <protection locked="0"/>
    </xf>
    <xf numFmtId="176" fontId="4" fillId="0" borderId="15" xfId="6" applyNumberFormat="1" applyFont="1" applyFill="1" applyBorder="1" applyAlignment="1" applyProtection="1">
      <alignment vertical="top" wrapText="1"/>
      <protection locked="0"/>
    </xf>
    <xf numFmtId="176" fontId="4" fillId="0" borderId="4" xfId="6" applyNumberFormat="1" applyFont="1" applyFill="1" applyBorder="1" applyAlignment="1" applyProtection="1">
      <alignment vertical="center" wrapText="1"/>
      <protection locked="0"/>
    </xf>
    <xf numFmtId="38" fontId="9" fillId="0" borderId="0" xfId="8" applyNumberFormat="1" applyFont="1" applyFill="1" applyBorder="1" applyAlignment="1" applyProtection="1">
      <alignment horizontal="left" vertical="center" indent="2"/>
    </xf>
    <xf numFmtId="176" fontId="7" fillId="0" borderId="0" xfId="6" applyNumberFormat="1" applyFont="1" applyFill="1" applyAlignment="1">
      <alignment vertical="center"/>
    </xf>
    <xf numFmtId="38" fontId="12" fillId="0" borderId="0" xfId="8" applyNumberFormat="1" applyFont="1" applyFill="1" applyBorder="1" applyAlignment="1" applyProtection="1">
      <alignment horizontal="left" vertical="center" indent="1"/>
    </xf>
    <xf numFmtId="38" fontId="9" fillId="0" borderId="0" xfId="8" applyNumberFormat="1" applyFont="1" applyFill="1" applyBorder="1" applyAlignment="1" applyProtection="1">
      <alignment horizontal="left" vertical="center" indent="4"/>
    </xf>
    <xf numFmtId="176" fontId="4" fillId="0" borderId="0" xfId="10" applyNumberFormat="1" applyFont="1" applyFill="1" applyBorder="1" applyAlignment="1" applyProtection="1">
      <alignment horizontal="left" vertical="center"/>
      <protection locked="0"/>
    </xf>
    <xf numFmtId="176" fontId="4" fillId="0" borderId="15" xfId="6" applyNumberFormat="1" applyFont="1" applyFill="1" applyBorder="1" applyAlignment="1" applyProtection="1">
      <alignment vertical="center" wrapText="1"/>
      <protection locked="0"/>
    </xf>
    <xf numFmtId="38" fontId="7" fillId="0" borderId="0" xfId="8" applyNumberFormat="1" applyFont="1" applyFill="1" applyBorder="1" applyAlignment="1" applyProtection="1">
      <alignment horizontal="left" vertical="center" indent="3"/>
    </xf>
    <xf numFmtId="38" fontId="4" fillId="0" borderId="0" xfId="8" applyNumberFormat="1" applyFont="1" applyFill="1" applyBorder="1" applyAlignment="1" applyProtection="1">
      <alignment vertical="center"/>
    </xf>
    <xf numFmtId="38" fontId="4" fillId="0" borderId="0" xfId="8" applyNumberFormat="1" applyFont="1" applyFill="1" applyBorder="1" applyAlignment="1" applyProtection="1">
      <alignment horizontal="left" vertical="center" wrapText="1"/>
    </xf>
    <xf numFmtId="38" fontId="7" fillId="0" borderId="0" xfId="8" applyNumberFormat="1" applyFont="1" applyFill="1" applyBorder="1" applyAlignment="1" applyProtection="1">
      <alignment horizontal="left" vertical="center" indent="2"/>
    </xf>
    <xf numFmtId="176" fontId="7" fillId="0" borderId="16" xfId="6" applyNumberFormat="1" applyFont="1" applyFill="1" applyBorder="1" applyAlignment="1" applyProtection="1">
      <alignment vertical="top" wrapText="1"/>
      <protection locked="0"/>
    </xf>
    <xf numFmtId="176" fontId="7" fillId="0" borderId="2" xfId="6" applyNumberFormat="1" applyFont="1" applyFill="1" applyBorder="1" applyAlignment="1" applyProtection="1">
      <alignment vertical="top" wrapText="1"/>
      <protection locked="0"/>
    </xf>
    <xf numFmtId="176" fontId="7" fillId="0" borderId="10" xfId="6" applyNumberFormat="1" applyFont="1" applyFill="1" applyBorder="1" applyAlignment="1" applyProtection="1">
      <alignment vertical="center"/>
      <protection locked="0"/>
    </xf>
    <xf numFmtId="176" fontId="14" fillId="0" borderId="0" xfId="9" applyNumberFormat="1" applyFont="1" applyFill="1">
      <alignment vertical="center"/>
    </xf>
    <xf numFmtId="176" fontId="13" fillId="0" borderId="15" xfId="6" applyNumberFormat="1" applyFont="1" applyFill="1" applyBorder="1" applyAlignment="1">
      <alignment vertical="center"/>
    </xf>
    <xf numFmtId="176" fontId="13" fillId="0" borderId="0" xfId="6" applyNumberFormat="1" applyFont="1" applyFill="1" applyBorder="1" applyAlignment="1">
      <alignment vertical="center"/>
    </xf>
    <xf numFmtId="176" fontId="13" fillId="0" borderId="4" xfId="6" applyNumberFormat="1" applyFont="1" applyFill="1" applyBorder="1" applyAlignment="1" applyProtection="1">
      <alignment vertical="top" wrapText="1"/>
      <protection locked="0"/>
    </xf>
    <xf numFmtId="176" fontId="4" fillId="0" borderId="4" xfId="6" applyNumberFormat="1" applyFont="1" applyFill="1" applyBorder="1" applyAlignment="1">
      <alignment vertical="center"/>
    </xf>
    <xf numFmtId="176" fontId="7" fillId="0" borderId="15" xfId="6" applyNumberFormat="1" applyFont="1" applyFill="1" applyBorder="1" applyAlignment="1">
      <alignment vertical="center"/>
    </xf>
    <xf numFmtId="176" fontId="7" fillId="0" borderId="0" xfId="6" applyNumberFormat="1" applyFont="1" applyFill="1" applyBorder="1" applyAlignment="1">
      <alignment vertical="center"/>
    </xf>
    <xf numFmtId="176" fontId="7" fillId="0" borderId="4" xfId="6" applyNumberFormat="1" applyFont="1" applyFill="1" applyBorder="1" applyAlignment="1">
      <alignment vertical="center"/>
    </xf>
    <xf numFmtId="176" fontId="4" fillId="0" borderId="0" xfId="9" applyNumberFormat="1" applyFont="1" applyFill="1" applyAlignment="1">
      <alignment horizontal="left" vertical="center" indent="1"/>
    </xf>
    <xf numFmtId="176" fontId="4" fillId="0" borderId="15" xfId="6" applyNumberFormat="1" applyFont="1" applyFill="1" applyBorder="1" applyAlignment="1">
      <alignment vertical="center"/>
    </xf>
    <xf numFmtId="176" fontId="4" fillId="0" borderId="0" xfId="6" applyNumberFormat="1" applyFont="1" applyFill="1" applyBorder="1" applyAlignment="1">
      <alignment vertical="center"/>
    </xf>
    <xf numFmtId="176" fontId="9" fillId="0" borderId="0" xfId="9" applyNumberFormat="1" applyFont="1" applyFill="1" applyAlignment="1">
      <alignment horizontal="left" vertical="center" indent="1"/>
    </xf>
    <xf numFmtId="38" fontId="4" fillId="0" borderId="0" xfId="8" applyNumberFormat="1" applyFont="1" applyFill="1" applyBorder="1" applyAlignment="1" applyProtection="1">
      <alignment horizontal="left" vertical="center" indent="1"/>
    </xf>
    <xf numFmtId="38" fontId="7" fillId="0" borderId="0" xfId="8" applyNumberFormat="1" applyFont="1" applyFill="1" applyBorder="1" applyAlignment="1" applyProtection="1">
      <alignment vertical="center"/>
    </xf>
    <xf numFmtId="176" fontId="7" fillId="0" borderId="16" xfId="6" applyNumberFormat="1" applyFont="1" applyFill="1" applyBorder="1" applyAlignment="1">
      <alignment vertical="center"/>
    </xf>
    <xf numFmtId="176" fontId="7" fillId="0" borderId="2" xfId="6" applyNumberFormat="1" applyFont="1" applyFill="1" applyBorder="1" applyAlignment="1">
      <alignment vertical="center"/>
    </xf>
    <xf numFmtId="176" fontId="7" fillId="0" borderId="10" xfId="6" applyNumberFormat="1" applyFont="1" applyFill="1" applyBorder="1" applyAlignment="1">
      <alignment vertical="center"/>
    </xf>
    <xf numFmtId="176" fontId="14" fillId="0" borderId="15" xfId="6" applyNumberFormat="1" applyFont="1" applyFill="1" applyBorder="1" applyAlignment="1">
      <alignment vertical="center"/>
    </xf>
    <xf numFmtId="176" fontId="14" fillId="0" borderId="0" xfId="6" applyNumberFormat="1" applyFont="1" applyFill="1" applyBorder="1" applyAlignment="1">
      <alignment vertical="center"/>
    </xf>
    <xf numFmtId="176" fontId="7" fillId="0" borderId="0" xfId="9" applyNumberFormat="1" applyFont="1" applyFill="1">
      <alignment vertical="center"/>
    </xf>
    <xf numFmtId="176" fontId="4" fillId="0" borderId="0" xfId="9" applyNumberFormat="1" applyFont="1" applyFill="1">
      <alignment vertical="center"/>
    </xf>
    <xf numFmtId="176" fontId="7" fillId="0" borderId="17" xfId="6" applyNumberFormat="1" applyFont="1" applyFill="1" applyBorder="1" applyAlignment="1">
      <alignment vertical="center"/>
    </xf>
    <xf numFmtId="176" fontId="7" fillId="0" borderId="11" xfId="6" applyNumberFormat="1" applyFont="1" applyFill="1" applyBorder="1" applyAlignment="1">
      <alignment vertical="center"/>
    </xf>
    <xf numFmtId="176" fontId="7" fillId="0" borderId="13" xfId="6" applyNumberFormat="1" applyFont="1" applyFill="1" applyBorder="1" applyAlignment="1">
      <alignment vertical="center"/>
    </xf>
    <xf numFmtId="176" fontId="13" fillId="0" borderId="4" xfId="6" applyNumberFormat="1" applyFont="1" applyFill="1" applyBorder="1" applyAlignment="1">
      <alignment vertical="center"/>
    </xf>
    <xf numFmtId="177" fontId="7" fillId="0" borderId="0" xfId="11" applyFont="1" applyFill="1" applyBorder="1" applyAlignment="1" applyProtection="1">
      <alignment vertical="center"/>
      <protection locked="0"/>
    </xf>
    <xf numFmtId="176" fontId="4" fillId="0" borderId="0" xfId="6" applyNumberFormat="1" applyFont="1"/>
    <xf numFmtId="176" fontId="4" fillId="0" borderId="0" xfId="6" applyNumberFormat="1" applyFont="1" applyFill="1"/>
    <xf numFmtId="177" fontId="7" fillId="0" borderId="0" xfId="12" applyFont="1" applyFill="1"/>
    <xf numFmtId="177" fontId="4" fillId="0" borderId="0" xfId="12" applyFont="1" applyFill="1"/>
    <xf numFmtId="177" fontId="4" fillId="0" borderId="0" xfId="12" applyFont="1"/>
    <xf numFmtId="176" fontId="7" fillId="0" borderId="0" xfId="6" applyNumberFormat="1" applyFont="1" applyBorder="1" applyAlignment="1">
      <alignment horizontal="right" vertical="center"/>
    </xf>
    <xf numFmtId="176" fontId="7" fillId="0" borderId="4" xfId="6" applyNumberFormat="1" applyFont="1" applyBorder="1" applyAlignment="1">
      <alignment horizontal="right" vertical="center"/>
    </xf>
    <xf numFmtId="176" fontId="7" fillId="0" borderId="0" xfId="6" applyNumberFormat="1" applyFont="1" applyBorder="1" applyAlignment="1">
      <alignment horizontal="right"/>
    </xf>
    <xf numFmtId="176" fontId="7" fillId="0" borderId="4" xfId="6" applyNumberFormat="1" applyFont="1" applyFill="1" applyBorder="1" applyAlignment="1">
      <alignment horizontal="right"/>
    </xf>
    <xf numFmtId="177" fontId="15" fillId="0" borderId="0" xfId="13" applyNumberFormat="1" applyFont="1" applyFill="1" applyBorder="1" applyAlignment="1">
      <alignment vertical="center"/>
    </xf>
    <xf numFmtId="176" fontId="4" fillId="0" borderId="0" xfId="6" applyNumberFormat="1" applyFont="1" applyBorder="1"/>
    <xf numFmtId="176" fontId="4" fillId="0" borderId="4" xfId="6" applyNumberFormat="1" applyFont="1" applyFill="1" applyBorder="1"/>
    <xf numFmtId="177" fontId="11" fillId="0" borderId="0" xfId="13" applyNumberFormat="1" applyFont="1" applyFill="1" applyBorder="1" applyAlignment="1">
      <alignment horizontal="left" vertical="center" indent="1"/>
    </xf>
    <xf numFmtId="177" fontId="7" fillId="0" borderId="0" xfId="12" applyNumberFormat="1" applyFont="1" applyFill="1" applyBorder="1" applyAlignment="1"/>
    <xf numFmtId="176" fontId="7" fillId="0" borderId="0" xfId="6" applyNumberFormat="1" applyFont="1" applyBorder="1"/>
    <xf numFmtId="176" fontId="7" fillId="0" borderId="4" xfId="6" applyNumberFormat="1" applyFont="1" applyFill="1" applyBorder="1"/>
    <xf numFmtId="177" fontId="11" fillId="0" borderId="0" xfId="13" applyNumberFormat="1" applyFont="1" applyFill="1" applyBorder="1" applyAlignment="1">
      <alignment vertical="center"/>
    </xf>
    <xf numFmtId="177" fontId="17" fillId="0" borderId="0" xfId="13" applyNumberFormat="1" applyFont="1" applyFill="1" applyBorder="1" applyAlignment="1">
      <alignment vertical="center"/>
    </xf>
    <xf numFmtId="177" fontId="4" fillId="0" borderId="0" xfId="13" applyNumberFormat="1" applyFont="1" applyFill="1" applyBorder="1" applyAlignment="1">
      <alignment vertical="center"/>
    </xf>
    <xf numFmtId="177" fontId="4" fillId="0" borderId="0" xfId="13" applyNumberFormat="1" applyFont="1" applyFill="1" applyBorder="1" applyAlignment="1">
      <alignment horizontal="left" vertical="center" indent="1"/>
    </xf>
    <xf numFmtId="176" fontId="10" fillId="0" borderId="0" xfId="6" applyNumberFormat="1" applyFont="1" applyBorder="1"/>
    <xf numFmtId="176" fontId="10" fillId="0" borderId="4" xfId="6" applyNumberFormat="1" applyFont="1" applyFill="1" applyBorder="1"/>
    <xf numFmtId="177" fontId="17" fillId="0" borderId="0" xfId="13" quotePrefix="1" applyNumberFormat="1" applyFont="1" applyFill="1" applyBorder="1" applyAlignment="1">
      <alignment vertical="center"/>
    </xf>
    <xf numFmtId="177" fontId="11" fillId="0" borderId="0" xfId="13" applyNumberFormat="1" applyFont="1" applyFill="1" applyBorder="1" applyAlignment="1">
      <alignment horizontal="left" vertical="center" indent="2"/>
    </xf>
    <xf numFmtId="177" fontId="10" fillId="0" borderId="0" xfId="13" applyNumberFormat="1" applyFont="1" applyFill="1" applyBorder="1" applyAlignment="1">
      <alignment horizontal="left" vertical="center" indent="2"/>
    </xf>
    <xf numFmtId="176" fontId="7" fillId="0" borderId="4" xfId="6" applyNumberFormat="1" applyFont="1" applyBorder="1"/>
    <xf numFmtId="176" fontId="7" fillId="0" borderId="0" xfId="6" applyNumberFormat="1" applyFont="1" applyFill="1" applyBorder="1"/>
    <xf numFmtId="176" fontId="7" fillId="0" borderId="11" xfId="6" applyNumberFormat="1" applyFont="1" applyBorder="1"/>
    <xf numFmtId="176" fontId="7" fillId="0" borderId="13" xfId="6" applyNumberFormat="1" applyFont="1" applyFill="1" applyBorder="1"/>
    <xf numFmtId="177" fontId="7" fillId="0" borderId="0" xfId="12" applyNumberFormat="1" applyFont="1" applyBorder="1" applyAlignment="1"/>
    <xf numFmtId="177" fontId="4" fillId="0" borderId="0" xfId="12" applyNumberFormat="1" applyFont="1" applyBorder="1" applyAlignment="1"/>
    <xf numFmtId="177" fontId="14" fillId="0" borderId="0" xfId="12" applyFont="1" applyFill="1" applyBorder="1"/>
    <xf numFmtId="176" fontId="14" fillId="0" borderId="0" xfId="6" applyNumberFormat="1" applyFont="1" applyBorder="1"/>
    <xf numFmtId="176" fontId="14" fillId="0" borderId="4" xfId="6" applyNumberFormat="1" applyFont="1" applyFill="1" applyBorder="1"/>
    <xf numFmtId="177" fontId="14" fillId="0" borderId="0" xfId="12" applyFont="1" applyFill="1"/>
    <xf numFmtId="177" fontId="4" fillId="0" borderId="0" xfId="12" applyFont="1" applyFill="1" applyAlignment="1">
      <alignment horizontal="left" indent="1"/>
    </xf>
    <xf numFmtId="176" fontId="4" fillId="0" borderId="0" xfId="6" applyNumberFormat="1" applyFont="1" applyBorder="1" applyAlignment="1">
      <alignment horizontal="right"/>
    </xf>
    <xf numFmtId="0" fontId="19" fillId="0" borderId="0" xfId="0" applyFont="1">
      <alignment vertical="center"/>
    </xf>
    <xf numFmtId="176" fontId="7" fillId="5" borderId="1" xfId="1" applyNumberFormat="1" applyFont="1" applyFill="1" applyBorder="1" applyAlignment="1"/>
    <xf numFmtId="176" fontId="7" fillId="5" borderId="1" xfId="4" applyNumberFormat="1" applyFont="1" applyFill="1" applyBorder="1" applyAlignment="1" applyProtection="1">
      <alignment vertical="center"/>
      <protection locked="0"/>
    </xf>
    <xf numFmtId="176" fontId="7" fillId="5" borderId="1" xfId="1" applyNumberFormat="1" applyFont="1" applyFill="1" applyBorder="1" applyAlignment="1" applyProtection="1">
      <alignment vertical="center"/>
      <protection locked="0"/>
    </xf>
    <xf numFmtId="43" fontId="7" fillId="5" borderId="1" xfId="1" applyFont="1" applyFill="1" applyBorder="1" applyAlignment="1">
      <alignment horizontal="right"/>
    </xf>
    <xf numFmtId="176" fontId="7" fillId="5" borderId="1" xfId="1" applyNumberFormat="1" applyFont="1" applyFill="1" applyBorder="1" applyAlignment="1" applyProtection="1">
      <alignment horizontal="right" vertical="top" wrapText="1"/>
      <protection locked="0"/>
    </xf>
    <xf numFmtId="43" fontId="7" fillId="5" borderId="1" xfId="1" applyFont="1" applyFill="1" applyBorder="1" applyAlignment="1" applyProtection="1">
      <alignment horizontal="right" vertical="top" wrapText="1"/>
      <protection locked="0"/>
    </xf>
    <xf numFmtId="43" fontId="7" fillId="5" borderId="1" xfId="1" applyFont="1" applyFill="1" applyBorder="1" applyAlignment="1" applyProtection="1">
      <alignment horizontal="right" vertical="center"/>
      <protection locked="0"/>
    </xf>
    <xf numFmtId="43" fontId="7" fillId="5" borderId="1" xfId="1" applyFont="1" applyFill="1" applyBorder="1" applyAlignment="1">
      <alignment horizontal="center"/>
    </xf>
    <xf numFmtId="0" fontId="0" fillId="0" borderId="1" xfId="0" applyBorder="1">
      <alignment vertical="center"/>
    </xf>
    <xf numFmtId="177" fontId="4" fillId="0" borderId="1" xfId="15" applyFont="1" applyFill="1" applyBorder="1" applyAlignment="1">
      <alignment horizontal="left" vertical="center" indent="2"/>
    </xf>
    <xf numFmtId="177" fontId="9" fillId="0" borderId="1" xfId="15" applyFont="1" applyFill="1" applyBorder="1" applyAlignment="1">
      <alignment horizontal="left" vertical="center" indent="2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9" fillId="3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19" fillId="4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24" fillId="0" borderId="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/>
    <xf numFmtId="0" fontId="25" fillId="0" borderId="1" xfId="0" applyFont="1" applyBorder="1">
      <alignment vertical="center"/>
    </xf>
    <xf numFmtId="0" fontId="24" fillId="0" borderId="0" xfId="0" applyFo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Fill="1" applyBorder="1">
      <alignment vertical="center"/>
    </xf>
    <xf numFmtId="0" fontId="25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22" fillId="3" borderId="1" xfId="1" applyNumberFormat="1" applyFont="1" applyFill="1" applyBorder="1" applyAlignment="1" applyProtection="1">
      <alignment horizontal="center" vertical="top" wrapText="1"/>
      <protection locked="0"/>
    </xf>
    <xf numFmtId="43" fontId="22" fillId="3" borderId="1" xfId="1" applyFont="1" applyFill="1" applyBorder="1" applyAlignment="1" applyProtection="1">
      <alignment horizontal="center" vertical="top" wrapText="1"/>
      <protection locked="0"/>
    </xf>
    <xf numFmtId="43" fontId="22" fillId="3" borderId="1" xfId="1" applyFont="1" applyFill="1" applyBorder="1" applyAlignment="1" applyProtection="1">
      <alignment horizontal="right" vertical="center"/>
      <protection locked="0"/>
    </xf>
    <xf numFmtId="0" fontId="0" fillId="6" borderId="1" xfId="0" applyFill="1" applyBorder="1">
      <alignment vertical="center"/>
    </xf>
    <xf numFmtId="0" fontId="0" fillId="6" borderId="18" xfId="0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6" fontId="7" fillId="5" borderId="1" xfId="1" applyNumberFormat="1" applyFont="1" applyFill="1" applyBorder="1" applyAlignment="1" applyProtection="1">
      <alignment horizontal="center" vertical="center"/>
      <protection locked="0"/>
    </xf>
    <xf numFmtId="176" fontId="7" fillId="5" borderId="1" xfId="4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vertical="center"/>
    </xf>
    <xf numFmtId="176" fontId="7" fillId="5" borderId="0" xfId="1" applyNumberFormat="1" applyFont="1" applyFill="1" applyBorder="1" applyAlignment="1" applyProtection="1">
      <alignment horizontal="center" vertical="center"/>
      <protection locked="0"/>
    </xf>
    <xf numFmtId="176" fontId="7" fillId="5" borderId="0" xfId="4" applyNumberFormat="1" applyFont="1" applyFill="1" applyBorder="1" applyAlignment="1" applyProtection="1">
      <alignment horizontal="center" vertical="center"/>
      <protection locked="0"/>
    </xf>
    <xf numFmtId="176" fontId="7" fillId="5" borderId="4" xfId="4" applyNumberFormat="1" applyFont="1" applyFill="1" applyBorder="1" applyAlignment="1" applyProtection="1">
      <alignment horizontal="center" vertical="center"/>
      <protection locked="0"/>
    </xf>
    <xf numFmtId="176" fontId="7" fillId="5" borderId="4" xfId="1" applyNumberFormat="1" applyFont="1" applyFill="1" applyBorder="1" applyAlignment="1" applyProtection="1">
      <alignment horizontal="center" vertical="center"/>
      <protection locked="0"/>
    </xf>
    <xf numFmtId="176" fontId="7" fillId="0" borderId="15" xfId="6" applyNumberFormat="1" applyFont="1" applyFill="1" applyBorder="1" applyAlignment="1" applyProtection="1">
      <alignment horizontal="center" vertical="center"/>
      <protection locked="0"/>
    </xf>
    <xf numFmtId="176" fontId="7" fillId="0" borderId="0" xfId="6" applyNumberFormat="1" applyFont="1" applyFill="1" applyBorder="1" applyAlignment="1" applyProtection="1">
      <alignment horizontal="center" vertical="center"/>
      <protection locked="0"/>
    </xf>
    <xf numFmtId="176" fontId="7" fillId="0" borderId="4" xfId="6" applyNumberFormat="1" applyFont="1" applyFill="1" applyBorder="1" applyAlignment="1" applyProtection="1">
      <alignment horizontal="center" vertical="center"/>
      <protection locked="0"/>
    </xf>
    <xf numFmtId="176" fontId="7" fillId="0" borderId="0" xfId="6" applyNumberFormat="1" applyFont="1" applyBorder="1" applyAlignment="1">
      <alignment horizontal="center" vertical="center"/>
    </xf>
    <xf numFmtId="176" fontId="7" fillId="0" borderId="4" xfId="6" applyNumberFormat="1" applyFont="1" applyBorder="1" applyAlignment="1">
      <alignment horizontal="center" vertical="center"/>
    </xf>
    <xf numFmtId="0" fontId="25" fillId="0" borderId="0" xfId="0" applyFont="1">
      <alignment vertical="center"/>
    </xf>
  </cellXfs>
  <cellStyles count="17">
    <cellStyle name="百分比" xfId="2" builtinId="5"/>
    <cellStyle name="常规" xfId="0" builtinId="0"/>
    <cellStyle name="常规 16 4 10" xfId="14"/>
    <cellStyle name="常规 2 16" xfId="12"/>
    <cellStyle name="常规 2 2 4 2 2 2 3" xfId="15"/>
    <cellStyle name="常规 7 19 2 2" xfId="13"/>
    <cellStyle name="常规 7 2" xfId="16"/>
    <cellStyle name="常规 7 2 17" xfId="3"/>
    <cellStyle name="常规 7 2 3 11 2 2 2 2 2 2 2 2 2" xfId="11"/>
    <cellStyle name="常规 7 2 3 14 2" xfId="8"/>
    <cellStyle name="常规 80" xfId="7"/>
    <cellStyle name="千位分隔" xfId="1" builtinId="3"/>
    <cellStyle name="千位分隔 18 3 3 2 2 2 2 2 2 3" xfId="9"/>
    <cellStyle name="千位分隔 18 3 3 2 2 2 2 2 2 5 2 2" xfId="10"/>
    <cellStyle name="千位分隔 18 3 4" xfId="4"/>
    <cellStyle name="千位分隔 2 10 2 2" xfId="6"/>
    <cellStyle name="千位分隔 2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628;&#29392;&#39033;&#30446;SVN\02%20&#38656;&#27714;&#35843;&#30740;\021%20&#36164;&#26009;&#25910;&#38598;\&#35270;&#39057;\2016%20%20Video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简表-USD"/>
      <sheetName val="Summary"/>
      <sheetName val="四大费用"/>
      <sheetName val="简表"/>
      <sheetName val="Reconcil"/>
      <sheetName val="损益表"/>
      <sheetName val="损益表-USD"/>
      <sheetName val="采购总表16预算版"/>
      <sheetName val="2.1 影视版权"/>
      <sheetName val="2.2 电视台综艺"/>
      <sheetName val="2.3 自制内容"/>
      <sheetName val="2.4 内容运营"/>
      <sheetName val="3.1 市场公关&amp;大型活动"/>
      <sheetName val="3.2 广电关系"/>
      <sheetName val="4.销售及营销活动"/>
      <sheetName val="5.渠道+带宽+PGC"/>
      <sheetName val="6. 移动渠道"/>
      <sheetName val="7.策略调研"/>
      <sheetName val="PR-Capex"/>
      <sheetName val="8.工资"/>
      <sheetName val="9.资产折旧"/>
      <sheetName val="10.房租物业"/>
      <sheetName val="11.专业服务费"/>
      <sheetName val="12.差旅应酬"/>
      <sheetName val="13.办公费用"/>
      <sheetName val="14.集团费用分摊"/>
      <sheetName val="15.HC数"/>
      <sheetName val="前向业务原"/>
      <sheetName val="前向业务(原)"/>
      <sheetName val="折旧分析"/>
    </sheetNames>
    <sheetDataSet>
      <sheetData sheetId="0"/>
      <sheetData sheetId="1"/>
      <sheetData sheetId="2"/>
      <sheetData sheetId="3"/>
      <sheetData sheetId="4"/>
      <sheetData sheetId="5">
        <row r="42">
          <cell r="F4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 t="str">
            <v>内容运营中心</v>
          </cell>
          <cell r="B4">
            <v>163</v>
          </cell>
          <cell r="C4">
            <v>163</v>
          </cell>
          <cell r="D4">
            <v>163</v>
          </cell>
          <cell r="E4">
            <v>163</v>
          </cell>
        </row>
        <row r="5">
          <cell r="A5" t="str">
            <v>版权影视中心</v>
          </cell>
          <cell r="B5">
            <v>71</v>
          </cell>
          <cell r="C5">
            <v>71</v>
          </cell>
          <cell r="D5">
            <v>71</v>
          </cell>
          <cell r="E5">
            <v>71</v>
          </cell>
        </row>
        <row r="6">
          <cell r="A6" t="str">
            <v>产品技术中心-技术成本（带宽/服务器折旧）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产品技术中心</v>
          </cell>
          <cell r="B7">
            <v>216</v>
          </cell>
          <cell r="C7">
            <v>216</v>
          </cell>
          <cell r="D7">
            <v>216</v>
          </cell>
          <cell r="E7">
            <v>216</v>
          </cell>
        </row>
        <row r="8">
          <cell r="A8" t="str">
            <v>商业产品技术中心</v>
          </cell>
          <cell r="B8">
            <v>24</v>
          </cell>
          <cell r="C8">
            <v>24</v>
          </cell>
          <cell r="D8">
            <v>24</v>
          </cell>
          <cell r="E8">
            <v>24</v>
          </cell>
        </row>
        <row r="9">
          <cell r="A9" t="str">
            <v>移动视频中心</v>
          </cell>
          <cell r="B9">
            <v>152</v>
          </cell>
          <cell r="C9">
            <v>152</v>
          </cell>
          <cell r="D9">
            <v>152</v>
          </cell>
          <cell r="E9">
            <v>152</v>
          </cell>
        </row>
        <row r="10">
          <cell r="A10" t="str">
            <v>广告销售中心</v>
          </cell>
          <cell r="B10">
            <v>312</v>
          </cell>
          <cell r="C10">
            <v>312</v>
          </cell>
          <cell r="D10">
            <v>312</v>
          </cell>
          <cell r="E10">
            <v>312</v>
          </cell>
        </row>
        <row r="11">
          <cell r="A11" t="str">
            <v>市场推广中心</v>
          </cell>
          <cell r="B11">
            <v>44</v>
          </cell>
          <cell r="C11">
            <v>44</v>
          </cell>
          <cell r="D11">
            <v>44</v>
          </cell>
          <cell r="E11">
            <v>44</v>
          </cell>
        </row>
        <row r="12">
          <cell r="A12" t="str">
            <v>经营管理中心</v>
          </cell>
          <cell r="B12">
            <v>11</v>
          </cell>
          <cell r="C12">
            <v>11</v>
          </cell>
          <cell r="D12">
            <v>11</v>
          </cell>
          <cell r="E12">
            <v>11</v>
          </cell>
        </row>
        <row r="13">
          <cell r="A13" t="str">
            <v>员工中心</v>
          </cell>
          <cell r="B13">
            <v>14</v>
          </cell>
          <cell r="C13">
            <v>14</v>
          </cell>
          <cell r="D13">
            <v>14</v>
          </cell>
          <cell r="E13">
            <v>14</v>
          </cell>
        </row>
        <row r="14">
          <cell r="A14" t="str">
            <v>法律事务中心</v>
          </cell>
          <cell r="B14">
            <v>12</v>
          </cell>
          <cell r="C14">
            <v>12</v>
          </cell>
          <cell r="D14">
            <v>12</v>
          </cell>
          <cell r="E14">
            <v>12</v>
          </cell>
        </row>
        <row r="15">
          <cell r="A15" t="str">
            <v>管理部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人力资源部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56视频</v>
          </cell>
          <cell r="B17">
            <v>131</v>
          </cell>
          <cell r="C17">
            <v>131</v>
          </cell>
          <cell r="D17">
            <v>131</v>
          </cell>
          <cell r="E17">
            <v>131</v>
          </cell>
        </row>
        <row r="18">
          <cell r="A18" t="str">
            <v>前向</v>
          </cell>
          <cell r="B18">
            <v>40</v>
          </cell>
          <cell r="C18">
            <v>40</v>
          </cell>
          <cell r="D18">
            <v>40</v>
          </cell>
          <cell r="E18">
            <v>40</v>
          </cell>
        </row>
        <row r="20">
          <cell r="B20">
            <v>1190</v>
          </cell>
          <cell r="C20">
            <v>1190</v>
          </cell>
          <cell r="D20">
            <v>1190</v>
          </cell>
          <cell r="E20">
            <v>1190</v>
          </cell>
        </row>
      </sheetData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topLeftCell="A4" workbookViewId="0">
      <selection activeCell="A17" sqref="A17"/>
    </sheetView>
  </sheetViews>
  <sheetFormatPr defaultRowHeight="13.5"/>
  <cols>
    <col min="1" max="1" width="18.375" bestFit="1" customWidth="1"/>
    <col min="2" max="2" width="9.75" bestFit="1" customWidth="1"/>
    <col min="3" max="3" width="9.75" customWidth="1"/>
    <col min="4" max="4" width="9.75" bestFit="1" customWidth="1"/>
    <col min="6" max="6" width="12.75" bestFit="1" customWidth="1"/>
    <col min="7" max="7" width="20" customWidth="1"/>
  </cols>
  <sheetData>
    <row r="1" spans="1:7">
      <c r="A1" s="179" t="s">
        <v>0</v>
      </c>
    </row>
    <row r="2" spans="1:7">
      <c r="A2" s="1">
        <v>1</v>
      </c>
      <c r="B2" s="1">
        <v>2</v>
      </c>
      <c r="C2" s="1"/>
      <c r="D2" s="1">
        <v>3</v>
      </c>
      <c r="E2" t="s">
        <v>7</v>
      </c>
    </row>
    <row r="3" spans="1:7">
      <c r="A3" s="1" t="s">
        <v>1</v>
      </c>
      <c r="B3" s="213" t="s">
        <v>237</v>
      </c>
      <c r="C3" s="214" t="s">
        <v>238</v>
      </c>
      <c r="D3" s="214" t="s">
        <v>21</v>
      </c>
    </row>
    <row r="4" spans="1:7">
      <c r="A4" s="191" t="s">
        <v>2</v>
      </c>
      <c r="B4" s="188" t="s">
        <v>239</v>
      </c>
      <c r="C4" s="188"/>
      <c r="D4" s="188"/>
      <c r="E4" s="191" t="s">
        <v>18</v>
      </c>
    </row>
    <row r="5" spans="1:7">
      <c r="A5" s="191" t="s">
        <v>3</v>
      </c>
      <c r="B5" s="188" t="s">
        <v>239</v>
      </c>
      <c r="C5" s="188"/>
      <c r="D5" s="188"/>
      <c r="E5" s="191" t="s">
        <v>18</v>
      </c>
    </row>
    <row r="6" spans="1:7">
      <c r="A6" s="191" t="s">
        <v>4</v>
      </c>
      <c r="B6" s="188" t="s">
        <v>239</v>
      </c>
      <c r="C6" s="188"/>
      <c r="D6" s="188"/>
      <c r="E6" s="191" t="s">
        <v>18</v>
      </c>
    </row>
    <row r="7" spans="1:7">
      <c r="A7" s="191" t="s">
        <v>5</v>
      </c>
      <c r="B7" s="188" t="s">
        <v>239</v>
      </c>
      <c r="C7" s="188"/>
      <c r="D7" s="188"/>
      <c r="E7" s="191" t="s">
        <v>18</v>
      </c>
    </row>
    <row r="8" spans="1:7">
      <c r="A8" s="192" t="s">
        <v>6</v>
      </c>
      <c r="B8" s="188" t="s">
        <v>239</v>
      </c>
      <c r="C8" s="188"/>
      <c r="D8" s="188"/>
      <c r="E8" s="192" t="s">
        <v>19</v>
      </c>
    </row>
    <row r="9" spans="1:7">
      <c r="A9" s="192" t="s">
        <v>8</v>
      </c>
      <c r="B9" s="188" t="s">
        <v>239</v>
      </c>
      <c r="C9" s="188"/>
      <c r="D9" s="188"/>
      <c r="E9" s="192" t="s">
        <v>19</v>
      </c>
    </row>
    <row r="10" spans="1:7">
      <c r="A10" s="192" t="s">
        <v>9</v>
      </c>
      <c r="B10" s="188" t="s">
        <v>239</v>
      </c>
      <c r="C10" s="188"/>
      <c r="D10" s="188"/>
      <c r="E10" s="192" t="s">
        <v>19</v>
      </c>
    </row>
    <row r="11" spans="1:7">
      <c r="A11" s="192" t="s">
        <v>10</v>
      </c>
      <c r="B11" s="188" t="s">
        <v>239</v>
      </c>
      <c r="C11" s="188" t="s">
        <v>240</v>
      </c>
      <c r="D11" s="188"/>
      <c r="E11" s="192" t="s">
        <v>19</v>
      </c>
    </row>
    <row r="12" spans="1:7">
      <c r="A12" s="192" t="s">
        <v>11</v>
      </c>
      <c r="B12" s="188" t="s">
        <v>239</v>
      </c>
      <c r="C12" s="188" t="s">
        <v>239</v>
      </c>
      <c r="D12" s="188"/>
      <c r="E12" s="192" t="s">
        <v>19</v>
      </c>
    </row>
    <row r="13" spans="1:7">
      <c r="A13" s="192" t="s">
        <v>12</v>
      </c>
      <c r="B13" s="188" t="s">
        <v>239</v>
      </c>
      <c r="C13" s="188"/>
      <c r="D13" s="188"/>
      <c r="E13" s="192" t="s">
        <v>19</v>
      </c>
    </row>
    <row r="14" spans="1:7">
      <c r="A14" s="192" t="s">
        <v>15</v>
      </c>
      <c r="B14" s="188" t="s">
        <v>239</v>
      </c>
      <c r="C14" s="188"/>
      <c r="D14" s="188"/>
      <c r="E14" s="192" t="s">
        <v>19</v>
      </c>
    </row>
    <row r="15" spans="1:7" ht="27">
      <c r="A15" s="194" t="s">
        <v>13</v>
      </c>
      <c r="B15" s="188" t="s">
        <v>239</v>
      </c>
      <c r="C15" s="188"/>
      <c r="D15" s="188"/>
      <c r="E15" s="192" t="s">
        <v>19</v>
      </c>
      <c r="F15" t="s">
        <v>245</v>
      </c>
      <c r="G15" s="197" t="s">
        <v>246</v>
      </c>
    </row>
    <row r="16" spans="1:7">
      <c r="A16" s="192" t="s">
        <v>247</v>
      </c>
      <c r="B16" s="188" t="s">
        <v>248</v>
      </c>
      <c r="C16" s="188"/>
      <c r="D16" s="188"/>
      <c r="E16" s="192" t="s">
        <v>19</v>
      </c>
    </row>
    <row r="17" spans="1:6">
      <c r="A17" s="196" t="s">
        <v>14</v>
      </c>
      <c r="B17" s="188" t="s">
        <v>248</v>
      </c>
      <c r="C17" s="188"/>
      <c r="D17" s="188"/>
      <c r="E17" s="193" t="s">
        <v>20</v>
      </c>
      <c r="F17" t="s">
        <v>245</v>
      </c>
    </row>
    <row r="18" spans="1:6">
      <c r="A18" s="211" t="s">
        <v>258</v>
      </c>
      <c r="B18" s="188" t="s">
        <v>239</v>
      </c>
      <c r="C18" s="188"/>
      <c r="D18" s="188"/>
      <c r="E18" s="211" t="s">
        <v>254</v>
      </c>
    </row>
    <row r="19" spans="1:6">
      <c r="A19" s="212" t="s">
        <v>16</v>
      </c>
      <c r="B19" s="188" t="s">
        <v>248</v>
      </c>
      <c r="C19" s="188"/>
      <c r="D19" s="188"/>
      <c r="E19" s="211" t="s">
        <v>254</v>
      </c>
    </row>
    <row r="20" spans="1:6">
      <c r="A20" s="211" t="s">
        <v>17</v>
      </c>
      <c r="B20" s="188" t="s">
        <v>248</v>
      </c>
      <c r="C20" s="188"/>
      <c r="D20" s="188"/>
      <c r="E20" s="211" t="s">
        <v>254</v>
      </c>
    </row>
    <row r="21" spans="1:6">
      <c r="A21" s="211" t="s">
        <v>259</v>
      </c>
      <c r="B21" s="188" t="s">
        <v>239</v>
      </c>
      <c r="C21" s="188" t="s">
        <v>239</v>
      </c>
      <c r="D21" s="188"/>
      <c r="E21" s="211" t="s">
        <v>254</v>
      </c>
    </row>
    <row r="22" spans="1:6">
      <c r="A22" s="211" t="s">
        <v>274</v>
      </c>
      <c r="B22" s="188" t="s">
        <v>239</v>
      </c>
      <c r="C22" s="188"/>
      <c r="D22" s="188"/>
      <c r="E22" s="211" t="s">
        <v>254</v>
      </c>
    </row>
    <row r="23" spans="1:6">
      <c r="A23" s="211" t="s">
        <v>296</v>
      </c>
      <c r="B23" s="188" t="s">
        <v>239</v>
      </c>
      <c r="C23" s="188" t="s">
        <v>239</v>
      </c>
      <c r="D23" s="188"/>
      <c r="E23" s="211" t="s">
        <v>254</v>
      </c>
    </row>
    <row r="24" spans="1:6">
      <c r="A24" s="211" t="s">
        <v>301</v>
      </c>
      <c r="B24" s="188" t="s">
        <v>248</v>
      </c>
      <c r="C24" s="188"/>
      <c r="D24" s="188"/>
      <c r="E24" s="211" t="s">
        <v>254</v>
      </c>
    </row>
    <row r="25" spans="1:6">
      <c r="A25" s="211" t="s">
        <v>305</v>
      </c>
      <c r="B25" s="188" t="s">
        <v>239</v>
      </c>
      <c r="C25" s="188"/>
      <c r="D25" s="188"/>
      <c r="E25" s="211" t="s">
        <v>254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sqref="A1:XFD1048576"/>
    </sheetView>
  </sheetViews>
  <sheetFormatPr defaultRowHeight="13.5"/>
  <cols>
    <col min="2" max="2" width="22.5" bestFit="1" customWidth="1"/>
    <col min="3" max="3" width="20.125" customWidth="1"/>
    <col min="4" max="4" width="12.5" bestFit="1" customWidth="1"/>
  </cols>
  <sheetData>
    <row r="2" spans="2:21">
      <c r="B2" t="s">
        <v>191</v>
      </c>
    </row>
    <row r="3" spans="2:21">
      <c r="B3" s="217" t="s">
        <v>192</v>
      </c>
      <c r="C3" s="217" t="s">
        <v>193</v>
      </c>
      <c r="D3" s="180"/>
      <c r="E3" s="215" t="s">
        <v>25</v>
      </c>
      <c r="F3" s="215"/>
      <c r="G3" s="215"/>
      <c r="H3" s="215"/>
      <c r="I3" s="215"/>
      <c r="J3" s="181"/>
      <c r="K3" s="216" t="s">
        <v>26</v>
      </c>
      <c r="L3" s="216"/>
      <c r="M3" s="216"/>
      <c r="N3" s="216"/>
      <c r="O3" s="216"/>
      <c r="P3" s="182"/>
      <c r="Q3" s="215" t="s">
        <v>27</v>
      </c>
      <c r="R3" s="215"/>
      <c r="S3" s="215"/>
      <c r="T3" s="215"/>
      <c r="U3" s="215"/>
    </row>
    <row r="4" spans="2:21">
      <c r="B4" s="217"/>
      <c r="C4" s="217"/>
      <c r="D4" s="183" t="s">
        <v>29</v>
      </c>
      <c r="E4" s="184" t="s">
        <v>219</v>
      </c>
      <c r="F4" s="185" t="s">
        <v>220</v>
      </c>
      <c r="G4" s="185" t="s">
        <v>221</v>
      </c>
      <c r="H4" s="185" t="s">
        <v>222</v>
      </c>
      <c r="I4" s="186" t="s">
        <v>190</v>
      </c>
      <c r="J4" s="187" t="s">
        <v>35</v>
      </c>
      <c r="K4" s="185" t="s">
        <v>219</v>
      </c>
      <c r="L4" s="185" t="s">
        <v>220</v>
      </c>
      <c r="M4" s="185" t="s">
        <v>221</v>
      </c>
      <c r="N4" s="185" t="s">
        <v>222</v>
      </c>
      <c r="O4" s="186" t="s">
        <v>190</v>
      </c>
      <c r="P4" s="187" t="s">
        <v>36</v>
      </c>
      <c r="Q4" s="185" t="s">
        <v>219</v>
      </c>
      <c r="R4" s="185" t="s">
        <v>220</v>
      </c>
      <c r="S4" s="185" t="s">
        <v>221</v>
      </c>
      <c r="T4" s="185" t="s">
        <v>222</v>
      </c>
      <c r="U4" s="186" t="s">
        <v>190</v>
      </c>
    </row>
    <row r="5" spans="2:21">
      <c r="B5" s="188" t="s">
        <v>194</v>
      </c>
      <c r="C5" s="188" t="s">
        <v>198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</row>
    <row r="6" spans="2:21">
      <c r="B6" s="188" t="s">
        <v>194</v>
      </c>
      <c r="C6" s="188" t="s">
        <v>53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</row>
    <row r="7" spans="2:21">
      <c r="B7" s="188" t="s">
        <v>194</v>
      </c>
      <c r="C7" s="188" t="s">
        <v>54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</row>
    <row r="8" spans="2:21">
      <c r="B8" s="188" t="s">
        <v>194</v>
      </c>
      <c r="C8" s="188" t="s">
        <v>195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</row>
    <row r="9" spans="2:21">
      <c r="B9" s="188" t="s">
        <v>194</v>
      </c>
      <c r="C9" s="188" t="s">
        <v>196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</row>
    <row r="10" spans="2:21">
      <c r="B10" s="188" t="s">
        <v>194</v>
      </c>
      <c r="C10" s="188" t="s">
        <v>197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</row>
    <row r="11" spans="2:21">
      <c r="B11" s="188" t="s">
        <v>199</v>
      </c>
      <c r="C11" s="188" t="s">
        <v>201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</row>
    <row r="12" spans="2:21">
      <c r="B12" s="188" t="s">
        <v>199</v>
      </c>
      <c r="C12" s="188" t="s">
        <v>202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</row>
    <row r="13" spans="2:21">
      <c r="B13" s="188" t="s">
        <v>199</v>
      </c>
      <c r="C13" s="188" t="s">
        <v>203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</row>
    <row r="14" spans="2:21">
      <c r="B14" s="188" t="s">
        <v>200</v>
      </c>
      <c r="C14" s="188" t="s">
        <v>204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</row>
    <row r="15" spans="2:21">
      <c r="B15" s="188" t="s">
        <v>200</v>
      </c>
      <c r="C15" s="188" t="s">
        <v>207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</row>
    <row r="16" spans="2:21">
      <c r="B16" s="188" t="s">
        <v>200</v>
      </c>
      <c r="C16" s="188" t="s">
        <v>205</v>
      </c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2:21">
      <c r="B17" s="188" t="s">
        <v>200</v>
      </c>
      <c r="C17" s="188" t="s">
        <v>206</v>
      </c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</row>
    <row r="18" spans="2:21">
      <c r="B18" s="188" t="s">
        <v>208</v>
      </c>
      <c r="C18" s="189" t="s">
        <v>211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</row>
    <row r="19" spans="2:21">
      <c r="B19" s="188" t="s">
        <v>209</v>
      </c>
      <c r="C19" s="190" t="s">
        <v>212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</row>
    <row r="20" spans="2:21">
      <c r="B20" s="188" t="s">
        <v>210</v>
      </c>
      <c r="C20" s="189" t="s">
        <v>213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</row>
    <row r="21" spans="2:21">
      <c r="B21" s="188" t="s">
        <v>214</v>
      </c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</row>
    <row r="22" spans="2:21">
      <c r="B22" s="188" t="s">
        <v>215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</row>
    <row r="23" spans="2:21">
      <c r="B23" s="188" t="s">
        <v>216</v>
      </c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</row>
    <row r="24" spans="2:21">
      <c r="B24" s="188" t="s">
        <v>217</v>
      </c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</row>
    <row r="25" spans="2:21">
      <c r="B25" s="188" t="s">
        <v>218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</row>
  </sheetData>
  <mergeCells count="5">
    <mergeCell ref="E3:I3"/>
    <mergeCell ref="K3:O3"/>
    <mergeCell ref="Q3:U3"/>
    <mergeCell ref="B3:B4"/>
    <mergeCell ref="C3:C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D17" sqref="D17"/>
    </sheetView>
  </sheetViews>
  <sheetFormatPr defaultRowHeight="13.5" outlineLevelCol="1"/>
  <cols>
    <col min="1" max="1" width="2.625" style="2" customWidth="1"/>
    <col min="2" max="2" width="25.875" style="3" customWidth="1"/>
    <col min="3" max="3" width="9.625" style="4" hidden="1" customWidth="1" outlineLevel="1"/>
    <col min="4" max="4" width="12.125" style="5" customWidth="1" collapsed="1"/>
    <col min="5" max="5" width="10.75" style="5" customWidth="1"/>
    <col min="6" max="6" width="12.5" style="5" customWidth="1"/>
    <col min="7" max="8" width="11.625" style="5" customWidth="1"/>
    <col min="9" max="9" width="13.125" style="5" customWidth="1"/>
    <col min="10" max="10" width="11.625" style="5" customWidth="1"/>
    <col min="11" max="13" width="11.625" style="5" customWidth="1" outlineLevel="1"/>
    <col min="14" max="14" width="10.75" style="5" customWidth="1" outlineLevel="1"/>
    <col min="15" max="16" width="11.625" style="5" customWidth="1"/>
    <col min="17" max="18" width="10.75" style="5" customWidth="1" outlineLevel="1"/>
    <col min="19" max="19" width="12.25" style="5" customWidth="1" outlineLevel="1"/>
    <col min="20" max="20" width="10.75" style="5" customWidth="1" outlineLevel="1"/>
    <col min="21" max="21" width="11.625" style="5" customWidth="1"/>
  </cols>
  <sheetData>
    <row r="1" spans="1:21">
      <c r="B1" s="3" t="s">
        <v>22</v>
      </c>
    </row>
    <row r="2" spans="1:21">
      <c r="A2" s="6" t="s">
        <v>23</v>
      </c>
      <c r="B2" s="5"/>
      <c r="E2" s="7"/>
      <c r="F2" s="7"/>
      <c r="G2" s="7"/>
      <c r="H2" s="7"/>
      <c r="I2" s="8"/>
    </row>
    <row r="3" spans="1:21">
      <c r="A3" s="9" t="s">
        <v>24</v>
      </c>
      <c r="C3" s="10"/>
      <c r="D3" s="11"/>
      <c r="E3" s="218" t="s">
        <v>25</v>
      </c>
      <c r="F3" s="218"/>
      <c r="G3" s="218"/>
      <c r="H3" s="218"/>
      <c r="I3" s="218"/>
      <c r="J3" s="12"/>
      <c r="K3" s="219" t="s">
        <v>26</v>
      </c>
      <c r="L3" s="219"/>
      <c r="M3" s="219"/>
      <c r="N3" s="219"/>
      <c r="O3" s="220"/>
      <c r="P3" s="13"/>
      <c r="Q3" s="218" t="s">
        <v>27</v>
      </c>
      <c r="R3" s="218"/>
      <c r="S3" s="218"/>
      <c r="T3" s="218"/>
      <c r="U3" s="221"/>
    </row>
    <row r="4" spans="1:21">
      <c r="A4" s="14"/>
      <c r="B4" s="15"/>
      <c r="C4" s="16" t="s">
        <v>28</v>
      </c>
      <c r="D4" s="17" t="s">
        <v>29</v>
      </c>
      <c r="E4" s="18" t="s">
        <v>30</v>
      </c>
      <c r="F4" s="19" t="s">
        <v>31</v>
      </c>
      <c r="G4" s="19" t="s">
        <v>32</v>
      </c>
      <c r="H4" s="19" t="s">
        <v>33</v>
      </c>
      <c r="I4" s="20" t="s">
        <v>34</v>
      </c>
      <c r="J4" s="21" t="s">
        <v>35</v>
      </c>
      <c r="K4" s="19" t="s">
        <v>30</v>
      </c>
      <c r="L4" s="19" t="s">
        <v>31</v>
      </c>
      <c r="M4" s="19" t="s">
        <v>32</v>
      </c>
      <c r="N4" s="19" t="s">
        <v>33</v>
      </c>
      <c r="O4" s="22" t="s">
        <v>34</v>
      </c>
      <c r="P4" s="21" t="s">
        <v>36</v>
      </c>
      <c r="Q4" s="19" t="s">
        <v>30</v>
      </c>
      <c r="R4" s="19" t="s">
        <v>31</v>
      </c>
      <c r="S4" s="19" t="s">
        <v>32</v>
      </c>
      <c r="T4" s="19" t="s">
        <v>33</v>
      </c>
      <c r="U4" s="22" t="s">
        <v>34</v>
      </c>
    </row>
    <row r="5" spans="1:21">
      <c r="A5" s="23" t="s">
        <v>37</v>
      </c>
      <c r="B5" s="24"/>
      <c r="C5" s="25"/>
      <c r="D5" s="26"/>
      <c r="E5" s="27"/>
      <c r="F5" s="27"/>
      <c r="G5" s="27"/>
      <c r="H5" s="27"/>
      <c r="I5" s="28"/>
      <c r="J5" s="29"/>
      <c r="K5" s="30"/>
      <c r="L5" s="30"/>
      <c r="M5" s="30"/>
      <c r="N5" s="30"/>
      <c r="O5" s="31"/>
      <c r="P5" s="29"/>
      <c r="Q5" s="27"/>
      <c r="R5" s="27"/>
      <c r="S5" s="27"/>
      <c r="T5" s="27"/>
      <c r="U5" s="31"/>
    </row>
    <row r="6" spans="1:21">
      <c r="A6" s="32" t="s">
        <v>38</v>
      </c>
      <c r="B6" s="33"/>
      <c r="C6" s="34"/>
      <c r="D6" s="35"/>
      <c r="I6" s="36">
        <f>SUM(E6:H6)</f>
        <v>0</v>
      </c>
      <c r="J6" s="37"/>
      <c r="O6" s="36">
        <f>SUM(K6:N6)</f>
        <v>0</v>
      </c>
      <c r="P6" s="38">
        <f t="shared" ref="P6:U16" si="0">D6-J6</f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0"/>
        <v>0</v>
      </c>
      <c r="U6" s="39">
        <f t="shared" si="0"/>
        <v>0</v>
      </c>
    </row>
    <row r="7" spans="1:21">
      <c r="A7" s="32" t="s">
        <v>39</v>
      </c>
      <c r="B7" s="33"/>
      <c r="C7" s="34"/>
      <c r="D7" s="35"/>
      <c r="I7" s="36">
        <f t="shared" ref="I7:I16" si="1">SUM(E7:H7)</f>
        <v>0</v>
      </c>
      <c r="J7" s="37"/>
      <c r="O7" s="36">
        <f t="shared" ref="O7:O16" si="2">SUM(K7:N7)</f>
        <v>0</v>
      </c>
      <c r="P7" s="38">
        <f t="shared" si="0"/>
        <v>0</v>
      </c>
      <c r="Q7" s="36">
        <f t="shared" si="0"/>
        <v>0</v>
      </c>
      <c r="R7" s="36">
        <f t="shared" si="0"/>
        <v>0</v>
      </c>
      <c r="S7" s="36">
        <f t="shared" si="0"/>
        <v>0</v>
      </c>
      <c r="T7" s="36">
        <f t="shared" si="0"/>
        <v>0</v>
      </c>
      <c r="U7" s="39">
        <f t="shared" si="0"/>
        <v>0</v>
      </c>
    </row>
    <row r="8" spans="1:21">
      <c r="A8" s="32" t="s">
        <v>40</v>
      </c>
      <c r="B8" s="33"/>
      <c r="C8" s="34"/>
      <c r="D8" s="35"/>
      <c r="I8" s="36">
        <f t="shared" si="1"/>
        <v>0</v>
      </c>
      <c r="J8" s="37"/>
      <c r="O8" s="36">
        <f t="shared" si="2"/>
        <v>0</v>
      </c>
      <c r="P8" s="38">
        <f>D8-J8</f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0"/>
        <v>0</v>
      </c>
      <c r="U8" s="39">
        <f t="shared" si="0"/>
        <v>0</v>
      </c>
    </row>
    <row r="9" spans="1:21">
      <c r="A9" s="32" t="s">
        <v>41</v>
      </c>
      <c r="B9" s="33"/>
      <c r="C9" s="34"/>
      <c r="D9" s="35"/>
      <c r="I9" s="36">
        <f t="shared" si="1"/>
        <v>0</v>
      </c>
      <c r="J9" s="37"/>
      <c r="O9" s="36">
        <f t="shared" si="2"/>
        <v>0</v>
      </c>
      <c r="P9" s="38"/>
      <c r="Q9" s="36">
        <f t="shared" si="0"/>
        <v>0</v>
      </c>
      <c r="R9" s="36">
        <f t="shared" si="0"/>
        <v>0</v>
      </c>
      <c r="S9" s="36">
        <f t="shared" si="0"/>
        <v>0</v>
      </c>
      <c r="T9" s="36">
        <f t="shared" si="0"/>
        <v>0</v>
      </c>
      <c r="U9" s="39">
        <f>I9-O9</f>
        <v>0</v>
      </c>
    </row>
    <row r="10" spans="1:21">
      <c r="A10" s="32" t="s">
        <v>42</v>
      </c>
      <c r="B10" s="33"/>
      <c r="C10" s="34"/>
      <c r="D10" s="35"/>
      <c r="I10" s="36">
        <f t="shared" si="1"/>
        <v>0</v>
      </c>
      <c r="J10" s="37"/>
      <c r="O10" s="36">
        <f t="shared" si="2"/>
        <v>0</v>
      </c>
      <c r="P10" s="38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0"/>
        <v>0</v>
      </c>
      <c r="U10" s="39">
        <f t="shared" si="0"/>
        <v>0</v>
      </c>
    </row>
    <row r="11" spans="1:21">
      <c r="A11" s="32" t="s">
        <v>43</v>
      </c>
      <c r="B11" s="33"/>
      <c r="C11" s="34"/>
      <c r="D11" s="35"/>
      <c r="I11" s="36">
        <f t="shared" si="1"/>
        <v>0</v>
      </c>
      <c r="J11" s="37"/>
      <c r="O11" s="36">
        <f t="shared" si="2"/>
        <v>0</v>
      </c>
      <c r="P11" s="38">
        <f t="shared" si="0"/>
        <v>0</v>
      </c>
      <c r="Q11" s="36">
        <f t="shared" si="0"/>
        <v>0</v>
      </c>
      <c r="R11" s="36">
        <f t="shared" si="0"/>
        <v>0</v>
      </c>
      <c r="S11" s="36">
        <f t="shared" si="0"/>
        <v>0</v>
      </c>
      <c r="T11" s="36">
        <f t="shared" si="0"/>
        <v>0</v>
      </c>
      <c r="U11" s="39">
        <f t="shared" si="0"/>
        <v>0</v>
      </c>
    </row>
    <row r="12" spans="1:21">
      <c r="A12" s="32" t="s">
        <v>44</v>
      </c>
      <c r="B12" s="33"/>
      <c r="C12" s="34"/>
      <c r="D12" s="35"/>
      <c r="I12" s="36">
        <f t="shared" si="1"/>
        <v>0</v>
      </c>
      <c r="J12" s="37"/>
      <c r="O12" s="36">
        <f t="shared" si="2"/>
        <v>0</v>
      </c>
      <c r="P12" s="38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0</v>
      </c>
      <c r="U12" s="39">
        <f t="shared" si="0"/>
        <v>0</v>
      </c>
    </row>
    <row r="13" spans="1:21">
      <c r="A13" s="32" t="s">
        <v>45</v>
      </c>
      <c r="B13" s="33"/>
      <c r="C13" s="34"/>
      <c r="D13" s="35"/>
      <c r="I13" s="36">
        <f t="shared" si="1"/>
        <v>0</v>
      </c>
      <c r="J13" s="37"/>
      <c r="O13" s="36">
        <f t="shared" si="2"/>
        <v>0</v>
      </c>
      <c r="P13" s="38">
        <f t="shared" si="0"/>
        <v>0</v>
      </c>
      <c r="Q13" s="36">
        <f t="shared" si="0"/>
        <v>0</v>
      </c>
      <c r="R13" s="36">
        <f t="shared" si="0"/>
        <v>0</v>
      </c>
      <c r="S13" s="36">
        <f t="shared" si="0"/>
        <v>0</v>
      </c>
      <c r="T13" s="36">
        <f t="shared" si="0"/>
        <v>0</v>
      </c>
      <c r="U13" s="39">
        <f t="shared" si="0"/>
        <v>0</v>
      </c>
    </row>
    <row r="14" spans="1:21">
      <c r="A14" s="33" t="s">
        <v>46</v>
      </c>
      <c r="B14" s="33"/>
      <c r="C14" s="34"/>
      <c r="D14" s="35"/>
      <c r="I14" s="36">
        <f t="shared" si="1"/>
        <v>0</v>
      </c>
      <c r="J14" s="37"/>
      <c r="O14" s="36">
        <f t="shared" si="2"/>
        <v>0</v>
      </c>
      <c r="P14" s="38"/>
      <c r="Q14" s="36">
        <f t="shared" si="0"/>
        <v>0</v>
      </c>
      <c r="R14" s="36">
        <f t="shared" si="0"/>
        <v>0</v>
      </c>
      <c r="S14" s="36">
        <f t="shared" si="0"/>
        <v>0</v>
      </c>
      <c r="T14" s="36">
        <f t="shared" si="0"/>
        <v>0</v>
      </c>
      <c r="U14" s="39">
        <f t="shared" si="0"/>
        <v>0</v>
      </c>
    </row>
    <row r="15" spans="1:21">
      <c r="A15" s="33" t="s">
        <v>47</v>
      </c>
      <c r="B15" s="33"/>
      <c r="C15" s="34"/>
      <c r="D15" s="35"/>
      <c r="I15" s="36">
        <f t="shared" si="1"/>
        <v>0</v>
      </c>
      <c r="J15" s="37"/>
      <c r="O15" s="36">
        <f t="shared" si="2"/>
        <v>0</v>
      </c>
      <c r="P15" s="38">
        <f t="shared" si="0"/>
        <v>0</v>
      </c>
      <c r="Q15" s="36">
        <f t="shared" si="0"/>
        <v>0</v>
      </c>
      <c r="R15" s="36">
        <f t="shared" si="0"/>
        <v>0</v>
      </c>
      <c r="S15" s="36">
        <f t="shared" si="0"/>
        <v>0</v>
      </c>
      <c r="T15" s="36">
        <f t="shared" si="0"/>
        <v>0</v>
      </c>
      <c r="U15" s="39">
        <f t="shared" si="0"/>
        <v>0</v>
      </c>
    </row>
    <row r="16" spans="1:21">
      <c r="A16" s="32" t="s">
        <v>48</v>
      </c>
      <c r="B16" s="33"/>
      <c r="C16" s="34"/>
      <c r="D16" s="35"/>
      <c r="I16" s="36">
        <f t="shared" si="1"/>
        <v>0</v>
      </c>
      <c r="J16" s="37"/>
      <c r="O16" s="36">
        <f t="shared" si="2"/>
        <v>0</v>
      </c>
      <c r="P16" s="38">
        <f t="shared" si="0"/>
        <v>0</v>
      </c>
      <c r="Q16" s="36">
        <f t="shared" si="0"/>
        <v>0</v>
      </c>
      <c r="R16" s="36">
        <f t="shared" si="0"/>
        <v>0</v>
      </c>
      <c r="S16" s="36">
        <f t="shared" si="0"/>
        <v>0</v>
      </c>
      <c r="T16" s="36">
        <f t="shared" si="0"/>
        <v>0</v>
      </c>
      <c r="U16" s="39">
        <f t="shared" si="0"/>
        <v>0</v>
      </c>
    </row>
    <row r="17" spans="1:21">
      <c r="A17" s="33"/>
      <c r="B17" s="32"/>
      <c r="C17" s="34"/>
      <c r="D17" s="35"/>
      <c r="I17" s="36"/>
      <c r="J17" s="37"/>
      <c r="K17" s="40"/>
      <c r="L17" s="40"/>
      <c r="M17" s="40"/>
      <c r="N17" s="40"/>
      <c r="O17" s="36"/>
      <c r="P17" s="38"/>
      <c r="Q17" s="36"/>
      <c r="R17" s="36"/>
      <c r="S17" s="36"/>
      <c r="T17" s="36"/>
      <c r="U17" s="39"/>
    </row>
    <row r="18" spans="1:21">
      <c r="A18" s="23" t="s">
        <v>49</v>
      </c>
      <c r="B18" s="41"/>
      <c r="C18" s="42"/>
      <c r="D18" s="43"/>
      <c r="E18" s="44"/>
      <c r="F18" s="44"/>
      <c r="G18" s="44"/>
      <c r="H18" s="44"/>
      <c r="I18" s="44">
        <f t="shared" ref="I18:U18" si="3">SUM(I6:I17)</f>
        <v>0</v>
      </c>
      <c r="J18" s="45">
        <f t="shared" si="3"/>
        <v>0</v>
      </c>
      <c r="K18" s="46">
        <f t="shared" si="3"/>
        <v>0</v>
      </c>
      <c r="L18" s="46">
        <f t="shared" si="3"/>
        <v>0</v>
      </c>
      <c r="M18" s="46">
        <f t="shared" si="3"/>
        <v>0</v>
      </c>
      <c r="N18" s="46">
        <f t="shared" si="3"/>
        <v>0</v>
      </c>
      <c r="O18" s="44">
        <f t="shared" si="3"/>
        <v>0</v>
      </c>
      <c r="P18" s="47">
        <f t="shared" si="3"/>
        <v>0</v>
      </c>
      <c r="Q18" s="44">
        <f>SUM(Q6:Q17)</f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8">
        <f t="shared" si="3"/>
        <v>0</v>
      </c>
    </row>
    <row r="19" spans="1:21">
      <c r="A19" s="49"/>
      <c r="B19" s="50"/>
      <c r="C19" s="51"/>
      <c r="D19" s="35"/>
      <c r="E19" s="36"/>
      <c r="F19" s="36"/>
      <c r="G19" s="36"/>
      <c r="H19" s="36"/>
      <c r="I19" s="36"/>
      <c r="J19" s="37"/>
      <c r="K19" s="52"/>
      <c r="L19" s="52"/>
      <c r="M19" s="52"/>
      <c r="N19" s="52"/>
      <c r="O19" s="36"/>
      <c r="P19" s="38"/>
      <c r="Q19" s="52"/>
      <c r="R19" s="52"/>
      <c r="S19" s="49"/>
      <c r="T19" s="49"/>
      <c r="U19" s="39"/>
    </row>
    <row r="20" spans="1:21">
      <c r="A20" s="23" t="s">
        <v>50</v>
      </c>
      <c r="B20" s="2"/>
      <c r="D20" s="37"/>
      <c r="I20" s="36"/>
      <c r="J20" s="37"/>
      <c r="O20" s="36"/>
      <c r="P20" s="37"/>
      <c r="Q20" s="36"/>
      <c r="R20" s="36"/>
      <c r="S20" s="36"/>
      <c r="T20" s="36"/>
      <c r="U20" s="39"/>
    </row>
    <row r="21" spans="1:21">
      <c r="B21" s="53" t="s">
        <v>51</v>
      </c>
      <c r="D21" s="37"/>
      <c r="J21" s="37"/>
      <c r="P21" s="37"/>
      <c r="Q21" s="36"/>
      <c r="R21" s="36"/>
      <c r="S21" s="36"/>
      <c r="T21" s="36"/>
      <c r="U21" s="39"/>
    </row>
    <row r="22" spans="1:21">
      <c r="B22" s="54" t="s">
        <v>52</v>
      </c>
      <c r="C22" s="55">
        <v>42552</v>
      </c>
      <c r="D22" s="37"/>
      <c r="I22" s="36">
        <f t="shared" ref="I22:I43" si="4">SUM(E22:H22)</f>
        <v>0</v>
      </c>
      <c r="J22" s="37"/>
      <c r="O22" s="36">
        <f>SUM(K22:N22)</f>
        <v>0</v>
      </c>
      <c r="P22" s="37">
        <f t="shared" ref="P22:T37" si="5">D22-J22</f>
        <v>0</v>
      </c>
      <c r="Q22" s="36">
        <f>E22-K22</f>
        <v>0</v>
      </c>
      <c r="R22" s="36">
        <f t="shared" si="5"/>
        <v>0</v>
      </c>
      <c r="S22" s="36">
        <f t="shared" si="5"/>
        <v>0</v>
      </c>
      <c r="T22" s="36">
        <f t="shared" si="5"/>
        <v>0</v>
      </c>
      <c r="U22" s="39">
        <f>SUM(Q22:T22)</f>
        <v>0</v>
      </c>
    </row>
    <row r="23" spans="1:21">
      <c r="B23" s="54" t="s">
        <v>53</v>
      </c>
      <c r="C23" s="55">
        <v>42583</v>
      </c>
      <c r="D23" s="37"/>
      <c r="I23" s="36">
        <f t="shared" si="4"/>
        <v>0</v>
      </c>
      <c r="J23" s="37"/>
      <c r="O23" s="36">
        <f t="shared" ref="O23:O82" si="6">SUM(K23:N23)</f>
        <v>0</v>
      </c>
      <c r="P23" s="37">
        <f t="shared" si="5"/>
        <v>0</v>
      </c>
      <c r="Q23" s="36">
        <f t="shared" si="5"/>
        <v>0</v>
      </c>
      <c r="R23" s="36">
        <f t="shared" si="5"/>
        <v>0</v>
      </c>
      <c r="S23" s="36">
        <f t="shared" si="5"/>
        <v>0</v>
      </c>
      <c r="T23" s="36">
        <f t="shared" si="5"/>
        <v>0</v>
      </c>
      <c r="U23" s="39">
        <f t="shared" ref="U23:U43" si="7">SUM(Q23:T23)</f>
        <v>0</v>
      </c>
    </row>
    <row r="24" spans="1:21">
      <c r="B24" s="54" t="s">
        <v>54</v>
      </c>
      <c r="C24" s="55">
        <v>42491</v>
      </c>
      <c r="D24" s="37"/>
      <c r="I24" s="36">
        <f t="shared" si="4"/>
        <v>0</v>
      </c>
      <c r="J24" s="37"/>
      <c r="O24" s="36">
        <f t="shared" si="6"/>
        <v>0</v>
      </c>
      <c r="P24" s="37">
        <f t="shared" si="5"/>
        <v>0</v>
      </c>
      <c r="Q24" s="36">
        <f t="shared" si="5"/>
        <v>0</v>
      </c>
      <c r="R24" s="36">
        <f t="shared" si="5"/>
        <v>0</v>
      </c>
      <c r="S24" s="36">
        <f t="shared" si="5"/>
        <v>0</v>
      </c>
      <c r="T24" s="36">
        <f t="shared" si="5"/>
        <v>0</v>
      </c>
      <c r="U24" s="39">
        <f t="shared" si="7"/>
        <v>0</v>
      </c>
    </row>
    <row r="25" spans="1:21">
      <c r="B25" s="54" t="s">
        <v>55</v>
      </c>
      <c r="C25" s="55">
        <v>42476</v>
      </c>
      <c r="D25" s="37"/>
      <c r="I25" s="36">
        <f t="shared" si="4"/>
        <v>0</v>
      </c>
      <c r="J25" s="37"/>
      <c r="O25" s="36">
        <f t="shared" si="6"/>
        <v>0</v>
      </c>
      <c r="P25" s="37">
        <f t="shared" si="5"/>
        <v>0</v>
      </c>
      <c r="Q25" s="36">
        <f t="shared" si="5"/>
        <v>0</v>
      </c>
      <c r="R25" s="36">
        <f t="shared" si="5"/>
        <v>0</v>
      </c>
      <c r="S25" s="36">
        <f t="shared" si="5"/>
        <v>0</v>
      </c>
      <c r="T25" s="36">
        <f t="shared" si="5"/>
        <v>0</v>
      </c>
      <c r="U25" s="39">
        <f t="shared" si="7"/>
        <v>0</v>
      </c>
    </row>
    <row r="26" spans="1:21">
      <c r="B26" s="54" t="s">
        <v>56</v>
      </c>
      <c r="C26" s="55">
        <v>42644</v>
      </c>
      <c r="D26" s="37"/>
      <c r="I26" s="36">
        <f t="shared" si="4"/>
        <v>0</v>
      </c>
      <c r="J26" s="37"/>
      <c r="O26" s="36">
        <f t="shared" si="6"/>
        <v>0</v>
      </c>
      <c r="P26" s="37">
        <f t="shared" si="5"/>
        <v>0</v>
      </c>
      <c r="Q26" s="36">
        <f t="shared" si="5"/>
        <v>0</v>
      </c>
      <c r="R26" s="36">
        <f t="shared" si="5"/>
        <v>0</v>
      </c>
      <c r="S26" s="36">
        <f t="shared" si="5"/>
        <v>0</v>
      </c>
      <c r="T26" s="36">
        <f t="shared" si="5"/>
        <v>0</v>
      </c>
      <c r="U26" s="39">
        <f t="shared" si="7"/>
        <v>0</v>
      </c>
    </row>
    <row r="27" spans="1:21">
      <c r="B27" s="54" t="s">
        <v>57</v>
      </c>
      <c r="C27" s="55">
        <v>42644</v>
      </c>
      <c r="D27" s="37"/>
      <c r="I27" s="36">
        <f t="shared" si="4"/>
        <v>0</v>
      </c>
      <c r="J27" s="37"/>
      <c r="O27" s="36">
        <f t="shared" si="6"/>
        <v>0</v>
      </c>
      <c r="P27" s="37">
        <f t="shared" si="5"/>
        <v>0</v>
      </c>
      <c r="Q27" s="36">
        <f t="shared" si="5"/>
        <v>0</v>
      </c>
      <c r="R27" s="36">
        <f t="shared" si="5"/>
        <v>0</v>
      </c>
      <c r="S27" s="36">
        <f t="shared" si="5"/>
        <v>0</v>
      </c>
      <c r="T27" s="36">
        <f t="shared" si="5"/>
        <v>0</v>
      </c>
      <c r="U27" s="39">
        <f t="shared" si="7"/>
        <v>0</v>
      </c>
    </row>
    <row r="28" spans="1:21">
      <c r="B28" s="54" t="s">
        <v>58</v>
      </c>
      <c r="C28" s="55">
        <v>42491</v>
      </c>
      <c r="D28" s="37"/>
      <c r="E28" s="56"/>
      <c r="I28" s="36">
        <f t="shared" si="4"/>
        <v>0</v>
      </c>
      <c r="J28" s="37"/>
      <c r="K28" s="56"/>
      <c r="O28" s="36">
        <f t="shared" si="6"/>
        <v>0</v>
      </c>
      <c r="P28" s="37">
        <f t="shared" si="5"/>
        <v>0</v>
      </c>
      <c r="Q28" s="36">
        <f t="shared" si="5"/>
        <v>0</v>
      </c>
      <c r="R28" s="36">
        <f t="shared" si="5"/>
        <v>0</v>
      </c>
      <c r="S28" s="36">
        <f t="shared" si="5"/>
        <v>0</v>
      </c>
      <c r="T28" s="36">
        <f t="shared" si="5"/>
        <v>0</v>
      </c>
      <c r="U28" s="39">
        <f t="shared" si="7"/>
        <v>0</v>
      </c>
    </row>
    <row r="29" spans="1:21">
      <c r="B29" s="54" t="s">
        <v>59</v>
      </c>
      <c r="C29" s="55">
        <v>42444</v>
      </c>
      <c r="D29" s="37"/>
      <c r="I29" s="36">
        <f t="shared" si="4"/>
        <v>0</v>
      </c>
      <c r="J29" s="37"/>
      <c r="O29" s="36">
        <f t="shared" si="6"/>
        <v>0</v>
      </c>
      <c r="P29" s="37">
        <f t="shared" si="5"/>
        <v>0</v>
      </c>
      <c r="Q29" s="36">
        <f t="shared" si="5"/>
        <v>0</v>
      </c>
      <c r="R29" s="36">
        <f t="shared" si="5"/>
        <v>0</v>
      </c>
      <c r="S29" s="36">
        <f t="shared" si="5"/>
        <v>0</v>
      </c>
      <c r="T29" s="36">
        <f t="shared" si="5"/>
        <v>0</v>
      </c>
      <c r="U29" s="39">
        <f t="shared" si="7"/>
        <v>0</v>
      </c>
    </row>
    <row r="30" spans="1:21">
      <c r="B30" s="54" t="s">
        <v>60</v>
      </c>
      <c r="C30" s="55">
        <v>42401</v>
      </c>
      <c r="D30" s="37"/>
      <c r="I30" s="36">
        <f t="shared" si="4"/>
        <v>0</v>
      </c>
      <c r="J30" s="37"/>
      <c r="O30" s="36">
        <f t="shared" si="6"/>
        <v>0</v>
      </c>
      <c r="P30" s="37">
        <f t="shared" si="5"/>
        <v>0</v>
      </c>
      <c r="Q30" s="36">
        <f t="shared" si="5"/>
        <v>0</v>
      </c>
      <c r="R30" s="36">
        <f t="shared" si="5"/>
        <v>0</v>
      </c>
      <c r="S30" s="36">
        <f t="shared" si="5"/>
        <v>0</v>
      </c>
      <c r="T30" s="36">
        <f t="shared" si="5"/>
        <v>0</v>
      </c>
      <c r="U30" s="39">
        <f t="shared" si="7"/>
        <v>0</v>
      </c>
    </row>
    <row r="31" spans="1:21">
      <c r="B31" s="54" t="s">
        <v>61</v>
      </c>
      <c r="C31" s="55">
        <v>42552</v>
      </c>
      <c r="D31" s="37"/>
      <c r="I31" s="36">
        <f t="shared" si="4"/>
        <v>0</v>
      </c>
      <c r="J31" s="37"/>
      <c r="O31" s="36">
        <f t="shared" si="6"/>
        <v>0</v>
      </c>
      <c r="P31" s="37">
        <f t="shared" si="5"/>
        <v>0</v>
      </c>
      <c r="Q31" s="36">
        <f t="shared" si="5"/>
        <v>0</v>
      </c>
      <c r="R31" s="36">
        <f t="shared" si="5"/>
        <v>0</v>
      </c>
      <c r="S31" s="36">
        <f t="shared" si="5"/>
        <v>0</v>
      </c>
      <c r="T31" s="36">
        <f t="shared" si="5"/>
        <v>0</v>
      </c>
      <c r="U31" s="39">
        <f>SUM(Q31:T31)</f>
        <v>0</v>
      </c>
    </row>
    <row r="32" spans="1:21">
      <c r="B32" s="54" t="s">
        <v>62</v>
      </c>
      <c r="C32" s="55"/>
      <c r="D32" s="37"/>
      <c r="I32" s="36">
        <f>SUM(E32:H32)</f>
        <v>0</v>
      </c>
      <c r="J32" s="37"/>
      <c r="O32" s="36">
        <f t="shared" si="6"/>
        <v>0</v>
      </c>
      <c r="P32" s="37">
        <f t="shared" si="5"/>
        <v>0</v>
      </c>
      <c r="Q32" s="36">
        <f t="shared" si="5"/>
        <v>0</v>
      </c>
      <c r="R32" s="36">
        <f t="shared" si="5"/>
        <v>0</v>
      </c>
      <c r="S32" s="36">
        <f t="shared" si="5"/>
        <v>0</v>
      </c>
      <c r="T32" s="36">
        <f t="shared" si="5"/>
        <v>0</v>
      </c>
      <c r="U32" s="39">
        <f>SUM(Q32:T32)</f>
        <v>0</v>
      </c>
    </row>
    <row r="33" spans="1:21">
      <c r="B33" s="54" t="s">
        <v>63</v>
      </c>
      <c r="C33" s="55"/>
      <c r="D33" s="57"/>
      <c r="I33" s="36">
        <f t="shared" si="4"/>
        <v>0</v>
      </c>
      <c r="J33" s="37"/>
      <c r="O33" s="36">
        <f t="shared" si="6"/>
        <v>0</v>
      </c>
      <c r="P33" s="37">
        <f t="shared" si="5"/>
        <v>0</v>
      </c>
      <c r="Q33" s="36">
        <f t="shared" si="5"/>
        <v>0</v>
      </c>
      <c r="R33" s="36">
        <f t="shared" si="5"/>
        <v>0</v>
      </c>
      <c r="S33" s="36">
        <f t="shared" si="5"/>
        <v>0</v>
      </c>
      <c r="T33" s="36">
        <f t="shared" si="5"/>
        <v>0</v>
      </c>
      <c r="U33" s="39">
        <f t="shared" si="7"/>
        <v>0</v>
      </c>
    </row>
    <row r="34" spans="1:21">
      <c r="B34" s="53" t="s">
        <v>64</v>
      </c>
      <c r="C34" s="55"/>
      <c r="D34" s="37"/>
      <c r="E34" s="58"/>
      <c r="F34" s="58"/>
      <c r="G34" s="58"/>
      <c r="H34" s="58"/>
      <c r="I34" s="36">
        <f t="shared" si="4"/>
        <v>0</v>
      </c>
      <c r="J34" s="37"/>
      <c r="K34" s="58"/>
      <c r="L34" s="58"/>
      <c r="M34" s="58"/>
      <c r="N34" s="58"/>
      <c r="O34" s="36">
        <f t="shared" si="6"/>
        <v>0</v>
      </c>
      <c r="P34" s="37">
        <f t="shared" si="5"/>
        <v>0</v>
      </c>
      <c r="Q34" s="36">
        <f t="shared" si="5"/>
        <v>0</v>
      </c>
      <c r="R34" s="36">
        <f t="shared" si="5"/>
        <v>0</v>
      </c>
      <c r="S34" s="36">
        <f t="shared" si="5"/>
        <v>0</v>
      </c>
      <c r="T34" s="36">
        <f t="shared" si="5"/>
        <v>0</v>
      </c>
      <c r="U34" s="39">
        <f t="shared" si="7"/>
        <v>0</v>
      </c>
    </row>
    <row r="35" spans="1:21">
      <c r="B35" s="53" t="s">
        <v>65</v>
      </c>
      <c r="C35" s="55"/>
      <c r="D35" s="37"/>
      <c r="I35" s="36"/>
      <c r="J35" s="37"/>
      <c r="O35" s="36">
        <f t="shared" si="6"/>
        <v>0</v>
      </c>
      <c r="P35" s="37">
        <f t="shared" si="5"/>
        <v>0</v>
      </c>
      <c r="Q35" s="36">
        <f t="shared" si="5"/>
        <v>0</v>
      </c>
      <c r="R35" s="36">
        <f t="shared" si="5"/>
        <v>0</v>
      </c>
      <c r="S35" s="36">
        <f t="shared" si="5"/>
        <v>0</v>
      </c>
      <c r="T35" s="36">
        <f t="shared" si="5"/>
        <v>0</v>
      </c>
      <c r="U35" s="39">
        <f t="shared" si="7"/>
        <v>0</v>
      </c>
    </row>
    <row r="36" spans="1:21">
      <c r="B36" s="59" t="s">
        <v>66</v>
      </c>
      <c r="C36" s="55">
        <v>42370</v>
      </c>
      <c r="D36" s="37"/>
      <c r="I36" s="36">
        <f t="shared" si="4"/>
        <v>0</v>
      </c>
      <c r="J36" s="37"/>
      <c r="O36" s="36">
        <f t="shared" si="6"/>
        <v>0</v>
      </c>
      <c r="P36" s="37">
        <f t="shared" si="5"/>
        <v>0</v>
      </c>
      <c r="Q36" s="36">
        <f t="shared" si="5"/>
        <v>0</v>
      </c>
      <c r="R36" s="36">
        <f t="shared" si="5"/>
        <v>0</v>
      </c>
      <c r="S36" s="36">
        <f t="shared" si="5"/>
        <v>0</v>
      </c>
      <c r="T36" s="36">
        <f t="shared" si="5"/>
        <v>0</v>
      </c>
      <c r="U36" s="39">
        <f t="shared" si="7"/>
        <v>0</v>
      </c>
    </row>
    <row r="37" spans="1:21">
      <c r="A37" s="60"/>
      <c r="B37" s="54" t="s">
        <v>67</v>
      </c>
      <c r="C37" s="55"/>
      <c r="D37" s="37"/>
      <c r="I37" s="36">
        <f>SUM(E37:H37)</f>
        <v>0</v>
      </c>
      <c r="J37" s="37"/>
      <c r="O37" s="36">
        <f t="shared" si="6"/>
        <v>0</v>
      </c>
      <c r="P37" s="37">
        <f t="shared" si="5"/>
        <v>0</v>
      </c>
      <c r="Q37" s="36">
        <f>E37-K37</f>
        <v>0</v>
      </c>
      <c r="R37" s="36">
        <f>F37-L37</f>
        <v>0</v>
      </c>
      <c r="S37" s="36">
        <f>G37-M37</f>
        <v>0</v>
      </c>
      <c r="T37" s="36">
        <f>H37-N37</f>
        <v>0</v>
      </c>
      <c r="U37" s="39">
        <f>SUM(Q37:T37)</f>
        <v>0</v>
      </c>
    </row>
    <row r="38" spans="1:21">
      <c r="B38" s="54" t="s">
        <v>68</v>
      </c>
      <c r="C38" s="55"/>
      <c r="D38" s="37"/>
      <c r="I38" s="36">
        <f t="shared" si="4"/>
        <v>0</v>
      </c>
      <c r="J38" s="37"/>
      <c r="O38" s="36">
        <f t="shared" si="6"/>
        <v>0</v>
      </c>
      <c r="P38" s="37">
        <f t="shared" ref="P38:T54" si="8">D38-J38</f>
        <v>0</v>
      </c>
      <c r="Q38" s="36">
        <f t="shared" si="8"/>
        <v>0</v>
      </c>
      <c r="R38" s="36">
        <f t="shared" si="8"/>
        <v>0</v>
      </c>
      <c r="S38" s="36">
        <f t="shared" si="8"/>
        <v>0</v>
      </c>
      <c r="T38" s="36">
        <f t="shared" si="8"/>
        <v>0</v>
      </c>
      <c r="U38" s="39">
        <f t="shared" si="7"/>
        <v>0</v>
      </c>
    </row>
    <row r="39" spans="1:21">
      <c r="B39" s="54" t="s">
        <v>69</v>
      </c>
      <c r="C39" s="55"/>
      <c r="D39" s="37"/>
      <c r="I39" s="36">
        <f t="shared" si="4"/>
        <v>0</v>
      </c>
      <c r="J39" s="37"/>
      <c r="O39" s="36">
        <f t="shared" si="6"/>
        <v>0</v>
      </c>
      <c r="P39" s="37">
        <f t="shared" si="8"/>
        <v>0</v>
      </c>
      <c r="Q39" s="36">
        <f t="shared" si="8"/>
        <v>0</v>
      </c>
      <c r="R39" s="36">
        <f t="shared" si="8"/>
        <v>0</v>
      </c>
      <c r="S39" s="36">
        <f t="shared" si="8"/>
        <v>0</v>
      </c>
      <c r="T39" s="36">
        <f t="shared" si="8"/>
        <v>0</v>
      </c>
      <c r="U39" s="39">
        <f>SUM(Q39:T39)</f>
        <v>0</v>
      </c>
    </row>
    <row r="40" spans="1:21">
      <c r="B40" s="54" t="s">
        <v>70</v>
      </c>
      <c r="C40" s="55"/>
      <c r="D40" s="37"/>
      <c r="I40" s="36">
        <f t="shared" si="4"/>
        <v>0</v>
      </c>
      <c r="J40" s="37"/>
      <c r="O40" s="36">
        <f t="shared" si="6"/>
        <v>0</v>
      </c>
      <c r="P40" s="37">
        <f t="shared" si="8"/>
        <v>0</v>
      </c>
      <c r="Q40" s="36">
        <f t="shared" si="8"/>
        <v>0</v>
      </c>
      <c r="R40" s="36">
        <f t="shared" si="8"/>
        <v>0</v>
      </c>
      <c r="S40" s="36">
        <f t="shared" si="8"/>
        <v>0</v>
      </c>
      <c r="T40" s="36">
        <f t="shared" si="8"/>
        <v>0</v>
      </c>
      <c r="U40" s="39">
        <f>SUM(Q40:T40)</f>
        <v>0</v>
      </c>
    </row>
    <row r="41" spans="1:21">
      <c r="B41" s="54" t="s">
        <v>71</v>
      </c>
      <c r="C41" s="55"/>
      <c r="D41" s="37"/>
      <c r="I41" s="36">
        <f t="shared" si="4"/>
        <v>0</v>
      </c>
      <c r="J41" s="37"/>
      <c r="O41" s="36">
        <f t="shared" si="6"/>
        <v>0</v>
      </c>
      <c r="P41" s="37">
        <f t="shared" si="8"/>
        <v>0</v>
      </c>
      <c r="Q41" s="36">
        <f t="shared" si="8"/>
        <v>0</v>
      </c>
      <c r="R41" s="36">
        <f t="shared" si="8"/>
        <v>0</v>
      </c>
      <c r="S41" s="36">
        <f t="shared" si="8"/>
        <v>0</v>
      </c>
      <c r="T41" s="36">
        <f t="shared" si="8"/>
        <v>0</v>
      </c>
      <c r="U41" s="39">
        <f t="shared" si="7"/>
        <v>0</v>
      </c>
    </row>
    <row r="42" spans="1:21">
      <c r="B42" s="54" t="s">
        <v>72</v>
      </c>
      <c r="C42" s="55"/>
      <c r="D42" s="37"/>
      <c r="G42" s="2"/>
      <c r="I42" s="36">
        <f t="shared" si="4"/>
        <v>0</v>
      </c>
      <c r="J42" s="37"/>
      <c r="O42" s="36">
        <f t="shared" si="6"/>
        <v>0</v>
      </c>
      <c r="P42" s="37">
        <f t="shared" si="8"/>
        <v>0</v>
      </c>
      <c r="Q42" s="36">
        <f t="shared" si="8"/>
        <v>0</v>
      </c>
      <c r="R42" s="36">
        <f t="shared" si="8"/>
        <v>0</v>
      </c>
      <c r="S42" s="36">
        <f t="shared" si="8"/>
        <v>0</v>
      </c>
      <c r="T42" s="36">
        <f t="shared" si="8"/>
        <v>0</v>
      </c>
      <c r="U42" s="39">
        <f t="shared" si="7"/>
        <v>0</v>
      </c>
    </row>
    <row r="43" spans="1:21">
      <c r="B43" s="53" t="s">
        <v>73</v>
      </c>
      <c r="C43" s="55"/>
      <c r="D43" s="37"/>
      <c r="I43" s="36">
        <f t="shared" si="4"/>
        <v>0</v>
      </c>
      <c r="J43" s="37"/>
      <c r="O43" s="36">
        <f t="shared" si="6"/>
        <v>0</v>
      </c>
      <c r="P43" s="37">
        <f>D43-J43</f>
        <v>0</v>
      </c>
      <c r="Q43" s="36">
        <f t="shared" si="8"/>
        <v>0</v>
      </c>
      <c r="R43" s="36">
        <f t="shared" si="8"/>
        <v>0</v>
      </c>
      <c r="S43" s="36">
        <f t="shared" si="8"/>
        <v>0</v>
      </c>
      <c r="T43" s="36">
        <f t="shared" si="8"/>
        <v>0</v>
      </c>
      <c r="U43" s="39">
        <f t="shared" si="7"/>
        <v>0</v>
      </c>
    </row>
    <row r="44" spans="1:21">
      <c r="B44" s="53"/>
      <c r="C44" s="55"/>
      <c r="D44" s="37"/>
      <c r="I44" s="36"/>
      <c r="J44" s="37"/>
      <c r="O44" s="36">
        <f t="shared" si="6"/>
        <v>0</v>
      </c>
      <c r="P44" s="37"/>
      <c r="Q44" s="36"/>
      <c r="R44" s="36"/>
      <c r="S44" s="36"/>
      <c r="T44" s="36"/>
      <c r="U44" s="39"/>
    </row>
    <row r="45" spans="1:21">
      <c r="A45" s="61" t="s">
        <v>74</v>
      </c>
      <c r="B45" s="62"/>
      <c r="C45" s="55"/>
      <c r="D45" s="37"/>
      <c r="I45" s="36"/>
      <c r="J45" s="37"/>
      <c r="O45" s="36">
        <f t="shared" si="6"/>
        <v>0</v>
      </c>
      <c r="P45" s="37"/>
      <c r="Q45" s="36"/>
      <c r="R45" s="36"/>
      <c r="S45" s="36"/>
      <c r="T45" s="36"/>
      <c r="U45" s="39"/>
    </row>
    <row r="46" spans="1:21">
      <c r="A46" s="61"/>
      <c r="B46" s="32" t="s">
        <v>75</v>
      </c>
      <c r="C46" s="55"/>
      <c r="D46" s="37"/>
      <c r="I46" s="36">
        <f t="shared" ref="I46:I63" si="9">SUM(E46:H46)</f>
        <v>0</v>
      </c>
      <c r="J46" s="37"/>
      <c r="O46" s="36">
        <f t="shared" si="6"/>
        <v>0</v>
      </c>
      <c r="P46" s="37">
        <f t="shared" si="8"/>
        <v>0</v>
      </c>
      <c r="Q46" s="36">
        <f>E46-K46</f>
        <v>0</v>
      </c>
      <c r="R46" s="36">
        <f t="shared" ref="R46:T62" si="10">F46-L46</f>
        <v>0</v>
      </c>
      <c r="S46" s="36">
        <f t="shared" si="10"/>
        <v>0</v>
      </c>
      <c r="T46" s="36">
        <f t="shared" si="10"/>
        <v>0</v>
      </c>
      <c r="U46" s="39">
        <f>SUM(Q46:T46)</f>
        <v>0</v>
      </c>
    </row>
    <row r="47" spans="1:21">
      <c r="A47" s="61"/>
      <c r="B47" s="32" t="s">
        <v>76</v>
      </c>
      <c r="C47" s="55"/>
      <c r="D47" s="37"/>
      <c r="I47" s="36">
        <f t="shared" si="9"/>
        <v>0</v>
      </c>
      <c r="J47" s="37"/>
      <c r="O47" s="36">
        <f t="shared" si="6"/>
        <v>0</v>
      </c>
      <c r="P47" s="37">
        <f t="shared" si="8"/>
        <v>0</v>
      </c>
      <c r="Q47" s="36">
        <f t="shared" si="8"/>
        <v>0</v>
      </c>
      <c r="R47" s="36">
        <f t="shared" si="10"/>
        <v>0</v>
      </c>
      <c r="S47" s="36">
        <f t="shared" si="10"/>
        <v>0</v>
      </c>
      <c r="T47" s="36">
        <f t="shared" si="10"/>
        <v>0</v>
      </c>
      <c r="U47" s="39">
        <f t="shared" ref="U47:U62" si="11">SUM(Q47:T47)</f>
        <v>0</v>
      </c>
    </row>
    <row r="48" spans="1:21">
      <c r="A48" s="61"/>
      <c r="B48" s="54" t="s">
        <v>77</v>
      </c>
      <c r="C48" s="55"/>
      <c r="D48" s="37"/>
      <c r="I48" s="36">
        <f t="shared" si="9"/>
        <v>0</v>
      </c>
      <c r="J48" s="37"/>
      <c r="O48" s="36">
        <f t="shared" si="6"/>
        <v>0</v>
      </c>
      <c r="P48" s="37">
        <f t="shared" si="8"/>
        <v>0</v>
      </c>
      <c r="Q48" s="36">
        <f t="shared" si="8"/>
        <v>0</v>
      </c>
      <c r="R48" s="36">
        <f t="shared" si="10"/>
        <v>0</v>
      </c>
      <c r="S48" s="36">
        <f t="shared" si="10"/>
        <v>0</v>
      </c>
      <c r="T48" s="36">
        <f t="shared" si="10"/>
        <v>0</v>
      </c>
      <c r="U48" s="39">
        <f t="shared" si="11"/>
        <v>0</v>
      </c>
    </row>
    <row r="49" spans="1:21">
      <c r="A49" s="61"/>
      <c r="B49" s="54" t="s">
        <v>78</v>
      </c>
      <c r="C49" s="55"/>
      <c r="D49" s="37"/>
      <c r="I49" s="36">
        <f t="shared" si="9"/>
        <v>0</v>
      </c>
      <c r="J49" s="37"/>
      <c r="O49" s="36">
        <f t="shared" si="6"/>
        <v>0</v>
      </c>
      <c r="P49" s="37">
        <f t="shared" si="8"/>
        <v>0</v>
      </c>
      <c r="Q49" s="36">
        <f t="shared" si="8"/>
        <v>0</v>
      </c>
      <c r="R49" s="36">
        <f t="shared" si="10"/>
        <v>0</v>
      </c>
      <c r="S49" s="36">
        <f t="shared" si="10"/>
        <v>0</v>
      </c>
      <c r="T49" s="36">
        <f t="shared" si="10"/>
        <v>0</v>
      </c>
      <c r="U49" s="39">
        <f t="shared" si="11"/>
        <v>0</v>
      </c>
    </row>
    <row r="50" spans="1:21">
      <c r="A50" s="61"/>
      <c r="B50" s="32" t="s">
        <v>79</v>
      </c>
      <c r="C50" s="55"/>
      <c r="D50" s="37"/>
      <c r="I50" s="36">
        <f t="shared" si="9"/>
        <v>0</v>
      </c>
      <c r="J50" s="37"/>
      <c r="O50" s="36">
        <f t="shared" si="6"/>
        <v>0</v>
      </c>
      <c r="P50" s="37">
        <f t="shared" si="8"/>
        <v>0</v>
      </c>
      <c r="Q50" s="36">
        <f t="shared" si="8"/>
        <v>0</v>
      </c>
      <c r="R50" s="36">
        <f t="shared" si="10"/>
        <v>0</v>
      </c>
      <c r="S50" s="36">
        <f t="shared" si="10"/>
        <v>0</v>
      </c>
      <c r="T50" s="36">
        <f t="shared" si="10"/>
        <v>0</v>
      </c>
      <c r="U50" s="39">
        <f t="shared" si="11"/>
        <v>0</v>
      </c>
    </row>
    <row r="51" spans="1:21">
      <c r="A51" s="61"/>
      <c r="B51" s="54" t="s">
        <v>77</v>
      </c>
      <c r="C51" s="55"/>
      <c r="D51" s="37"/>
      <c r="I51" s="36">
        <f t="shared" si="9"/>
        <v>0</v>
      </c>
      <c r="J51" s="37"/>
      <c r="O51" s="36">
        <f t="shared" si="6"/>
        <v>0</v>
      </c>
      <c r="P51" s="37">
        <f t="shared" si="8"/>
        <v>0</v>
      </c>
      <c r="Q51" s="36">
        <f t="shared" si="8"/>
        <v>0</v>
      </c>
      <c r="R51" s="36">
        <f t="shared" si="10"/>
        <v>0</v>
      </c>
      <c r="S51" s="36">
        <f t="shared" si="10"/>
        <v>0</v>
      </c>
      <c r="T51" s="36">
        <f t="shared" si="10"/>
        <v>0</v>
      </c>
      <c r="U51" s="39">
        <f t="shared" si="11"/>
        <v>0</v>
      </c>
    </row>
    <row r="52" spans="1:21">
      <c r="A52" s="61"/>
      <c r="B52" s="54" t="s">
        <v>78</v>
      </c>
      <c r="C52" s="55"/>
      <c r="D52" s="37"/>
      <c r="I52" s="36">
        <f t="shared" si="9"/>
        <v>0</v>
      </c>
      <c r="J52" s="37"/>
      <c r="O52" s="36">
        <f t="shared" si="6"/>
        <v>0</v>
      </c>
      <c r="P52" s="37">
        <f t="shared" si="8"/>
        <v>0</v>
      </c>
      <c r="Q52" s="36">
        <f t="shared" si="8"/>
        <v>0</v>
      </c>
      <c r="R52" s="36">
        <f t="shared" si="10"/>
        <v>0</v>
      </c>
      <c r="S52" s="36">
        <f t="shared" si="10"/>
        <v>0</v>
      </c>
      <c r="T52" s="36">
        <f t="shared" si="10"/>
        <v>0</v>
      </c>
      <c r="U52" s="39">
        <f t="shared" si="11"/>
        <v>0</v>
      </c>
    </row>
    <row r="53" spans="1:21">
      <c r="A53" s="61"/>
      <c r="B53" s="32" t="s">
        <v>80</v>
      </c>
      <c r="C53" s="55"/>
      <c r="D53" s="37"/>
      <c r="I53" s="36">
        <f t="shared" si="9"/>
        <v>0</v>
      </c>
      <c r="J53" s="37"/>
      <c r="O53" s="36">
        <f t="shared" si="6"/>
        <v>0</v>
      </c>
      <c r="P53" s="37">
        <f t="shared" si="8"/>
        <v>0</v>
      </c>
      <c r="Q53" s="36">
        <f t="shared" si="8"/>
        <v>0</v>
      </c>
      <c r="R53" s="36">
        <f t="shared" si="10"/>
        <v>0</v>
      </c>
      <c r="S53" s="36">
        <f t="shared" si="10"/>
        <v>0</v>
      </c>
      <c r="T53" s="36">
        <f t="shared" si="10"/>
        <v>0</v>
      </c>
      <c r="U53" s="39">
        <f t="shared" si="11"/>
        <v>0</v>
      </c>
    </row>
    <row r="54" spans="1:21">
      <c r="A54" s="61"/>
      <c r="B54" s="54" t="s">
        <v>77</v>
      </c>
      <c r="C54" s="55"/>
      <c r="D54" s="37"/>
      <c r="I54" s="36">
        <f t="shared" si="9"/>
        <v>0</v>
      </c>
      <c r="J54" s="37"/>
      <c r="O54" s="36">
        <f t="shared" si="6"/>
        <v>0</v>
      </c>
      <c r="P54" s="37">
        <f>D54-J54</f>
        <v>0</v>
      </c>
      <c r="Q54" s="36">
        <f t="shared" si="8"/>
        <v>0</v>
      </c>
      <c r="R54" s="36">
        <f t="shared" si="10"/>
        <v>0</v>
      </c>
      <c r="S54" s="36">
        <f t="shared" si="10"/>
        <v>0</v>
      </c>
      <c r="T54" s="36">
        <f t="shared" si="10"/>
        <v>0</v>
      </c>
      <c r="U54" s="39">
        <f t="shared" si="11"/>
        <v>0</v>
      </c>
    </row>
    <row r="55" spans="1:21">
      <c r="A55" s="61"/>
      <c r="B55" s="54" t="s">
        <v>78</v>
      </c>
      <c r="C55" s="55"/>
      <c r="D55" s="37"/>
      <c r="I55" s="36">
        <f t="shared" si="9"/>
        <v>0</v>
      </c>
      <c r="J55" s="37"/>
      <c r="O55" s="36">
        <f t="shared" si="6"/>
        <v>0</v>
      </c>
      <c r="P55" s="37">
        <f t="shared" ref="P55:T84" si="12">D55-J55</f>
        <v>0</v>
      </c>
      <c r="Q55" s="36">
        <f t="shared" si="12"/>
        <v>0</v>
      </c>
      <c r="R55" s="36">
        <f t="shared" si="10"/>
        <v>0</v>
      </c>
      <c r="S55" s="36">
        <f t="shared" si="10"/>
        <v>0</v>
      </c>
      <c r="T55" s="36">
        <f t="shared" si="10"/>
        <v>0</v>
      </c>
      <c r="U55" s="39">
        <f t="shared" si="11"/>
        <v>0</v>
      </c>
    </row>
    <row r="56" spans="1:21">
      <c r="A56" s="61"/>
      <c r="B56" s="32" t="s">
        <v>81</v>
      </c>
      <c r="C56" s="55"/>
      <c r="D56" s="37"/>
      <c r="I56" s="36">
        <f t="shared" si="9"/>
        <v>0</v>
      </c>
      <c r="J56" s="37"/>
      <c r="O56" s="36">
        <f t="shared" si="6"/>
        <v>0</v>
      </c>
      <c r="P56" s="37">
        <f t="shared" si="12"/>
        <v>0</v>
      </c>
      <c r="Q56" s="36">
        <f t="shared" si="12"/>
        <v>0</v>
      </c>
      <c r="R56" s="36">
        <f t="shared" si="10"/>
        <v>0</v>
      </c>
      <c r="S56" s="36">
        <f t="shared" si="10"/>
        <v>0</v>
      </c>
      <c r="T56" s="36">
        <f t="shared" si="10"/>
        <v>0</v>
      </c>
      <c r="U56" s="39">
        <f t="shared" si="11"/>
        <v>0</v>
      </c>
    </row>
    <row r="57" spans="1:21">
      <c r="A57" s="61"/>
      <c r="B57" s="54" t="s">
        <v>77</v>
      </c>
      <c r="C57" s="55"/>
      <c r="D57" s="37"/>
      <c r="I57" s="36">
        <f t="shared" si="9"/>
        <v>0</v>
      </c>
      <c r="J57" s="37"/>
      <c r="O57" s="36">
        <f t="shared" si="6"/>
        <v>0</v>
      </c>
      <c r="P57" s="37">
        <f t="shared" si="12"/>
        <v>0</v>
      </c>
      <c r="Q57" s="36">
        <f t="shared" si="12"/>
        <v>0</v>
      </c>
      <c r="R57" s="36">
        <f t="shared" si="10"/>
        <v>0</v>
      </c>
      <c r="S57" s="36">
        <f t="shared" si="10"/>
        <v>0</v>
      </c>
      <c r="T57" s="36">
        <f t="shared" si="10"/>
        <v>0</v>
      </c>
      <c r="U57" s="39">
        <f t="shared" si="11"/>
        <v>0</v>
      </c>
    </row>
    <row r="58" spans="1:21">
      <c r="A58" s="61"/>
      <c r="B58" s="54" t="s">
        <v>78</v>
      </c>
      <c r="C58" s="55"/>
      <c r="D58" s="37"/>
      <c r="I58" s="36">
        <f t="shared" si="9"/>
        <v>0</v>
      </c>
      <c r="J58" s="37"/>
      <c r="O58" s="36">
        <f t="shared" si="6"/>
        <v>0</v>
      </c>
      <c r="P58" s="37">
        <f t="shared" si="12"/>
        <v>0</v>
      </c>
      <c r="Q58" s="36">
        <f t="shared" si="12"/>
        <v>0</v>
      </c>
      <c r="R58" s="36">
        <f t="shared" si="10"/>
        <v>0</v>
      </c>
      <c r="S58" s="36">
        <f t="shared" si="10"/>
        <v>0</v>
      </c>
      <c r="T58" s="36">
        <f t="shared" si="10"/>
        <v>0</v>
      </c>
      <c r="U58" s="39">
        <f t="shared" si="11"/>
        <v>0</v>
      </c>
    </row>
    <row r="59" spans="1:21">
      <c r="A59" s="61"/>
      <c r="B59" s="32" t="s">
        <v>82</v>
      </c>
      <c r="C59" s="55"/>
      <c r="D59" s="37"/>
      <c r="I59" s="36">
        <f t="shared" si="9"/>
        <v>0</v>
      </c>
      <c r="J59" s="37"/>
      <c r="O59" s="36">
        <f t="shared" si="6"/>
        <v>0</v>
      </c>
      <c r="P59" s="37">
        <f t="shared" si="12"/>
        <v>0</v>
      </c>
      <c r="Q59" s="36">
        <f t="shared" si="12"/>
        <v>0</v>
      </c>
      <c r="R59" s="36">
        <f t="shared" si="10"/>
        <v>0</v>
      </c>
      <c r="S59" s="36">
        <f t="shared" si="10"/>
        <v>0</v>
      </c>
      <c r="T59" s="36">
        <f t="shared" si="10"/>
        <v>0</v>
      </c>
      <c r="U59" s="39">
        <f t="shared" si="11"/>
        <v>0</v>
      </c>
    </row>
    <row r="60" spans="1:21">
      <c r="A60" s="61"/>
      <c r="B60" s="54" t="s">
        <v>77</v>
      </c>
      <c r="C60" s="55"/>
      <c r="D60" s="37"/>
      <c r="I60" s="36">
        <f t="shared" si="9"/>
        <v>0</v>
      </c>
      <c r="J60" s="37"/>
      <c r="O60" s="36">
        <f t="shared" si="6"/>
        <v>0</v>
      </c>
      <c r="P60" s="37">
        <f t="shared" si="12"/>
        <v>0</v>
      </c>
      <c r="Q60" s="36">
        <f t="shared" si="12"/>
        <v>0</v>
      </c>
      <c r="R60" s="36">
        <f t="shared" si="10"/>
        <v>0</v>
      </c>
      <c r="S60" s="36">
        <f t="shared" si="10"/>
        <v>0</v>
      </c>
      <c r="T60" s="36">
        <f t="shared" si="10"/>
        <v>0</v>
      </c>
      <c r="U60" s="39">
        <f t="shared" si="11"/>
        <v>0</v>
      </c>
    </row>
    <row r="61" spans="1:21">
      <c r="A61" s="61"/>
      <c r="B61" s="54" t="s">
        <v>78</v>
      </c>
      <c r="C61" s="55"/>
      <c r="D61" s="37"/>
      <c r="I61" s="36">
        <f t="shared" si="9"/>
        <v>0</v>
      </c>
      <c r="J61" s="37"/>
      <c r="O61" s="36">
        <f t="shared" si="6"/>
        <v>0</v>
      </c>
      <c r="P61" s="37">
        <f>D61-J61</f>
        <v>0</v>
      </c>
      <c r="Q61" s="36">
        <f t="shared" si="12"/>
        <v>0</v>
      </c>
      <c r="R61" s="36">
        <f t="shared" si="10"/>
        <v>0</v>
      </c>
      <c r="S61" s="36">
        <f t="shared" si="10"/>
        <v>0</v>
      </c>
      <c r="T61" s="36">
        <f t="shared" si="10"/>
        <v>0</v>
      </c>
      <c r="U61" s="39">
        <f t="shared" si="11"/>
        <v>0</v>
      </c>
    </row>
    <row r="62" spans="1:21">
      <c r="A62" s="61"/>
      <c r="B62" s="32" t="s">
        <v>83</v>
      </c>
      <c r="C62" s="55"/>
      <c r="D62" s="37"/>
      <c r="I62" s="36">
        <f t="shared" si="9"/>
        <v>0</v>
      </c>
      <c r="J62" s="37"/>
      <c r="O62" s="36">
        <f t="shared" si="6"/>
        <v>0</v>
      </c>
      <c r="P62" s="37">
        <f t="shared" si="12"/>
        <v>0</v>
      </c>
      <c r="Q62" s="36">
        <f t="shared" si="12"/>
        <v>0</v>
      </c>
      <c r="R62" s="36">
        <f t="shared" si="10"/>
        <v>0</v>
      </c>
      <c r="S62" s="36">
        <f t="shared" si="10"/>
        <v>0</v>
      </c>
      <c r="T62" s="36">
        <f t="shared" si="10"/>
        <v>0</v>
      </c>
      <c r="U62" s="39">
        <f t="shared" si="11"/>
        <v>0</v>
      </c>
    </row>
    <row r="63" spans="1:21">
      <c r="A63" s="61"/>
      <c r="B63" s="32" t="s">
        <v>84</v>
      </c>
      <c r="C63" s="55"/>
      <c r="D63" s="37"/>
      <c r="I63" s="36">
        <f t="shared" si="9"/>
        <v>0</v>
      </c>
      <c r="J63" s="37"/>
      <c r="O63" s="36">
        <f t="shared" si="6"/>
        <v>0</v>
      </c>
      <c r="P63" s="37"/>
      <c r="Q63" s="36">
        <f>E63-K63</f>
        <v>0</v>
      </c>
      <c r="R63" s="36">
        <f>F63-L63</f>
        <v>0</v>
      </c>
      <c r="S63" s="36">
        <f>G63-M63</f>
        <v>0</v>
      </c>
      <c r="T63" s="36">
        <f>H63-N63</f>
        <v>0</v>
      </c>
      <c r="U63" s="39">
        <f>SUM(Q63:T63)</f>
        <v>0</v>
      </c>
    </row>
    <row r="64" spans="1:21">
      <c r="A64" s="61"/>
      <c r="B64" s="62"/>
      <c r="C64" s="55"/>
      <c r="D64" s="37"/>
      <c r="I64" s="36"/>
      <c r="J64" s="37"/>
      <c r="O64" s="36">
        <f t="shared" si="6"/>
        <v>0</v>
      </c>
      <c r="P64" s="37"/>
      <c r="Q64" s="36"/>
      <c r="R64" s="36"/>
      <c r="S64" s="36"/>
      <c r="T64" s="36"/>
      <c r="U64" s="39">
        <f>SUM(Q64:T64)</f>
        <v>0</v>
      </c>
    </row>
    <row r="65" spans="1:21">
      <c r="A65" s="61" t="s">
        <v>85</v>
      </c>
      <c r="B65" s="62"/>
      <c r="C65" s="55"/>
      <c r="D65" s="37"/>
      <c r="I65" s="36"/>
      <c r="J65" s="37"/>
      <c r="O65" s="36">
        <f t="shared" si="6"/>
        <v>0</v>
      </c>
      <c r="P65" s="37">
        <f t="shared" si="12"/>
        <v>0</v>
      </c>
      <c r="Q65" s="36">
        <f t="shared" si="12"/>
        <v>0</v>
      </c>
      <c r="R65" s="36">
        <f t="shared" si="12"/>
        <v>0</v>
      </c>
      <c r="S65" s="36">
        <f t="shared" si="12"/>
        <v>0</v>
      </c>
      <c r="T65" s="36">
        <f t="shared" si="12"/>
        <v>0</v>
      </c>
      <c r="U65" s="39">
        <f>SUM(Q65:T65)</f>
        <v>0</v>
      </c>
    </row>
    <row r="66" spans="1:21">
      <c r="A66" s="61"/>
      <c r="B66" s="32" t="s">
        <v>63</v>
      </c>
      <c r="C66" s="55" t="s">
        <v>86</v>
      </c>
      <c r="D66" s="57"/>
      <c r="I66" s="36">
        <f>SUM(E66:H66)</f>
        <v>0</v>
      </c>
      <c r="J66" s="37"/>
      <c r="O66" s="36">
        <f t="shared" si="6"/>
        <v>0</v>
      </c>
      <c r="P66" s="37">
        <f t="shared" si="12"/>
        <v>0</v>
      </c>
      <c r="Q66" s="36">
        <f t="shared" si="12"/>
        <v>0</v>
      </c>
      <c r="R66" s="36">
        <f t="shared" si="12"/>
        <v>0</v>
      </c>
      <c r="S66" s="36">
        <f t="shared" si="12"/>
        <v>0</v>
      </c>
      <c r="T66" s="36">
        <f t="shared" si="12"/>
        <v>0</v>
      </c>
      <c r="U66" s="39">
        <f>SUM(Q66:T66)</f>
        <v>0</v>
      </c>
    </row>
    <row r="67" spans="1:21">
      <c r="B67" s="32" t="s">
        <v>87</v>
      </c>
      <c r="C67" s="55"/>
      <c r="D67" s="37"/>
      <c r="I67" s="36">
        <f>SUM(E67:H67)</f>
        <v>0</v>
      </c>
      <c r="J67" s="37"/>
      <c r="O67" s="36">
        <f t="shared" si="6"/>
        <v>0</v>
      </c>
      <c r="P67" s="37">
        <f t="shared" si="12"/>
        <v>0</v>
      </c>
      <c r="Q67" s="36">
        <f t="shared" si="12"/>
        <v>0</v>
      </c>
      <c r="R67" s="36">
        <f t="shared" si="12"/>
        <v>0</v>
      </c>
      <c r="S67" s="36">
        <f t="shared" si="12"/>
        <v>0</v>
      </c>
      <c r="T67" s="36">
        <f t="shared" si="12"/>
        <v>0</v>
      </c>
      <c r="U67" s="39">
        <f t="shared" ref="U67:U84" si="13">SUM(Q67:T67)</f>
        <v>0</v>
      </c>
    </row>
    <row r="68" spans="1:21">
      <c r="B68" s="32" t="s">
        <v>88</v>
      </c>
      <c r="C68" s="55"/>
      <c r="D68" s="37"/>
      <c r="I68" s="36"/>
      <c r="J68" s="37"/>
      <c r="O68" s="36">
        <f t="shared" si="6"/>
        <v>0</v>
      </c>
      <c r="P68" s="37">
        <f t="shared" si="12"/>
        <v>0</v>
      </c>
      <c r="Q68" s="36">
        <f t="shared" si="12"/>
        <v>0</v>
      </c>
      <c r="R68" s="36">
        <f t="shared" si="12"/>
        <v>0</v>
      </c>
      <c r="S68" s="36">
        <f t="shared" si="12"/>
        <v>0</v>
      </c>
      <c r="T68" s="36">
        <f t="shared" si="12"/>
        <v>0</v>
      </c>
      <c r="U68" s="39">
        <f t="shared" si="13"/>
        <v>0</v>
      </c>
    </row>
    <row r="69" spans="1:21">
      <c r="B69" s="32" t="s">
        <v>89</v>
      </c>
      <c r="C69" s="55"/>
      <c r="D69" s="37"/>
      <c r="I69" s="36"/>
      <c r="J69" s="37"/>
      <c r="O69" s="36">
        <f t="shared" si="6"/>
        <v>0</v>
      </c>
      <c r="P69" s="37">
        <f t="shared" si="12"/>
        <v>0</v>
      </c>
      <c r="Q69" s="36">
        <f t="shared" si="12"/>
        <v>0</v>
      </c>
      <c r="R69" s="36">
        <f t="shared" si="12"/>
        <v>0</v>
      </c>
      <c r="S69" s="36">
        <f t="shared" si="12"/>
        <v>0</v>
      </c>
      <c r="T69" s="36">
        <f t="shared" si="12"/>
        <v>0</v>
      </c>
      <c r="U69" s="39">
        <f t="shared" si="13"/>
        <v>0</v>
      </c>
    </row>
    <row r="70" spans="1:21">
      <c r="B70" s="32" t="s">
        <v>90</v>
      </c>
      <c r="C70" s="55"/>
      <c r="D70" s="37"/>
      <c r="I70" s="36"/>
      <c r="J70" s="37"/>
      <c r="O70" s="36">
        <f t="shared" si="6"/>
        <v>0</v>
      </c>
      <c r="P70" s="37">
        <f t="shared" si="12"/>
        <v>0</v>
      </c>
      <c r="Q70" s="36">
        <f t="shared" si="12"/>
        <v>0</v>
      </c>
      <c r="R70" s="36">
        <f t="shared" si="12"/>
        <v>0</v>
      </c>
      <c r="S70" s="36">
        <f t="shared" si="12"/>
        <v>0</v>
      </c>
      <c r="T70" s="36">
        <f t="shared" si="12"/>
        <v>0</v>
      </c>
      <c r="U70" s="39">
        <f t="shared" si="13"/>
        <v>0</v>
      </c>
    </row>
    <row r="71" spans="1:21">
      <c r="B71" s="32" t="s">
        <v>91</v>
      </c>
      <c r="C71" s="55"/>
      <c r="D71" s="37"/>
      <c r="I71" s="36"/>
      <c r="J71" s="37"/>
      <c r="O71" s="36">
        <f t="shared" si="6"/>
        <v>0</v>
      </c>
      <c r="P71" s="37">
        <f t="shared" si="12"/>
        <v>0</v>
      </c>
      <c r="Q71" s="36">
        <f t="shared" si="12"/>
        <v>0</v>
      </c>
      <c r="R71" s="36">
        <f t="shared" si="12"/>
        <v>0</v>
      </c>
      <c r="S71" s="36">
        <f t="shared" si="12"/>
        <v>0</v>
      </c>
      <c r="T71" s="36">
        <f t="shared" si="12"/>
        <v>0</v>
      </c>
      <c r="U71" s="39">
        <f t="shared" si="13"/>
        <v>0</v>
      </c>
    </row>
    <row r="72" spans="1:21">
      <c r="B72" s="32" t="s">
        <v>92</v>
      </c>
      <c r="C72" s="55">
        <v>42278</v>
      </c>
      <c r="D72" s="37"/>
      <c r="I72" s="36">
        <f>SUM(E72:H72)</f>
        <v>0</v>
      </c>
      <c r="J72" s="37"/>
      <c r="O72" s="36">
        <f t="shared" si="6"/>
        <v>0</v>
      </c>
      <c r="P72" s="37">
        <f>D72-J72</f>
        <v>0</v>
      </c>
      <c r="Q72" s="36">
        <f t="shared" si="12"/>
        <v>0</v>
      </c>
      <c r="R72" s="36">
        <f t="shared" si="12"/>
        <v>0</v>
      </c>
      <c r="S72" s="36">
        <f t="shared" si="12"/>
        <v>0</v>
      </c>
      <c r="T72" s="36">
        <f t="shared" si="12"/>
        <v>0</v>
      </c>
      <c r="U72" s="39">
        <f t="shared" si="13"/>
        <v>0</v>
      </c>
    </row>
    <row r="73" spans="1:21">
      <c r="B73" s="32" t="s">
        <v>93</v>
      </c>
      <c r="C73" s="55"/>
      <c r="D73" s="37"/>
      <c r="I73" s="36">
        <f>SUM(E73:H73)</f>
        <v>0</v>
      </c>
      <c r="J73" s="37"/>
      <c r="O73" s="36">
        <f t="shared" si="6"/>
        <v>0</v>
      </c>
      <c r="P73" s="37">
        <f>D73-J73</f>
        <v>0</v>
      </c>
      <c r="Q73" s="36">
        <f t="shared" si="12"/>
        <v>0</v>
      </c>
      <c r="R73" s="36">
        <f t="shared" si="12"/>
        <v>0</v>
      </c>
      <c r="S73" s="36">
        <f t="shared" si="12"/>
        <v>0</v>
      </c>
      <c r="T73" s="36">
        <f t="shared" si="12"/>
        <v>0</v>
      </c>
      <c r="U73" s="39">
        <f t="shared" si="13"/>
        <v>0</v>
      </c>
    </row>
    <row r="74" spans="1:21">
      <c r="B74" s="32" t="s">
        <v>63</v>
      </c>
      <c r="C74" s="55"/>
      <c r="D74" s="37"/>
      <c r="I74" s="36">
        <f>SUM(E74:H74)</f>
        <v>0</v>
      </c>
      <c r="J74" s="37"/>
      <c r="O74" s="36">
        <f t="shared" si="6"/>
        <v>0</v>
      </c>
      <c r="P74" s="37">
        <f t="shared" si="12"/>
        <v>0</v>
      </c>
      <c r="Q74" s="36">
        <f t="shared" si="12"/>
        <v>0</v>
      </c>
      <c r="R74" s="36">
        <f t="shared" si="12"/>
        <v>0</v>
      </c>
      <c r="S74" s="36">
        <f t="shared" si="12"/>
        <v>0</v>
      </c>
      <c r="T74" s="36">
        <f t="shared" si="12"/>
        <v>0</v>
      </c>
      <c r="U74" s="39">
        <f t="shared" si="13"/>
        <v>0</v>
      </c>
    </row>
    <row r="75" spans="1:21">
      <c r="B75" s="32"/>
      <c r="C75" s="55"/>
      <c r="D75" s="37"/>
      <c r="I75" s="36"/>
      <c r="J75" s="37"/>
      <c r="O75" s="36">
        <f t="shared" si="6"/>
        <v>0</v>
      </c>
      <c r="P75" s="37"/>
      <c r="Q75" s="36">
        <f t="shared" si="12"/>
        <v>0</v>
      </c>
      <c r="R75" s="36">
        <f t="shared" si="12"/>
        <v>0</v>
      </c>
      <c r="S75" s="36">
        <f t="shared" si="12"/>
        <v>0</v>
      </c>
      <c r="T75" s="36">
        <f t="shared" si="12"/>
        <v>0</v>
      </c>
      <c r="U75" s="39">
        <f t="shared" si="13"/>
        <v>0</v>
      </c>
    </row>
    <row r="76" spans="1:21">
      <c r="A76" s="61" t="s">
        <v>94</v>
      </c>
      <c r="B76" s="62"/>
      <c r="C76" s="55"/>
      <c r="D76" s="37"/>
      <c r="I76" s="36"/>
      <c r="J76" s="37"/>
      <c r="O76" s="36">
        <f t="shared" si="6"/>
        <v>0</v>
      </c>
      <c r="P76" s="37">
        <f t="shared" si="12"/>
        <v>0</v>
      </c>
      <c r="Q76" s="36">
        <f t="shared" si="12"/>
        <v>0</v>
      </c>
      <c r="R76" s="36">
        <f t="shared" si="12"/>
        <v>0</v>
      </c>
      <c r="S76" s="36">
        <f t="shared" si="12"/>
        <v>0</v>
      </c>
      <c r="T76" s="36">
        <f t="shared" si="12"/>
        <v>0</v>
      </c>
      <c r="U76" s="39">
        <f t="shared" si="13"/>
        <v>0</v>
      </c>
    </row>
    <row r="77" spans="1:21">
      <c r="B77" s="32" t="s">
        <v>95</v>
      </c>
      <c r="C77" s="55"/>
      <c r="D77" s="57"/>
      <c r="I77" s="36">
        <f t="shared" ref="I77:I82" si="14">SUM(E77:H77)</f>
        <v>0</v>
      </c>
      <c r="J77" s="37"/>
      <c r="O77" s="36">
        <f t="shared" si="6"/>
        <v>0</v>
      </c>
      <c r="P77" s="37">
        <f t="shared" si="12"/>
        <v>0</v>
      </c>
      <c r="Q77" s="36">
        <f t="shared" si="12"/>
        <v>0</v>
      </c>
      <c r="R77" s="36">
        <f t="shared" si="12"/>
        <v>0</v>
      </c>
      <c r="S77" s="36">
        <f t="shared" si="12"/>
        <v>0</v>
      </c>
      <c r="T77" s="36">
        <f t="shared" si="12"/>
        <v>0</v>
      </c>
      <c r="U77" s="39">
        <f t="shared" si="13"/>
        <v>0</v>
      </c>
    </row>
    <row r="78" spans="1:21">
      <c r="A78" s="61" t="s">
        <v>96</v>
      </c>
      <c r="B78" s="63"/>
      <c r="C78" s="55"/>
      <c r="D78" s="37"/>
      <c r="I78" s="36">
        <f t="shared" si="14"/>
        <v>0</v>
      </c>
      <c r="J78" s="37"/>
      <c r="O78" s="36">
        <f t="shared" si="6"/>
        <v>0</v>
      </c>
      <c r="P78" s="37">
        <f t="shared" si="12"/>
        <v>0</v>
      </c>
      <c r="Q78" s="36">
        <f t="shared" si="12"/>
        <v>0</v>
      </c>
      <c r="R78" s="36">
        <f t="shared" si="12"/>
        <v>0</v>
      </c>
      <c r="S78" s="36">
        <f t="shared" si="12"/>
        <v>0</v>
      </c>
      <c r="T78" s="36">
        <f t="shared" si="12"/>
        <v>0</v>
      </c>
      <c r="U78" s="39">
        <f t="shared" si="13"/>
        <v>0</v>
      </c>
    </row>
    <row r="79" spans="1:21">
      <c r="A79" s="61" t="s">
        <v>97</v>
      </c>
      <c r="B79" s="2"/>
      <c r="C79" s="55"/>
      <c r="D79" s="37"/>
      <c r="I79" s="36">
        <f t="shared" si="14"/>
        <v>0</v>
      </c>
      <c r="J79" s="37"/>
      <c r="O79" s="36">
        <f t="shared" si="6"/>
        <v>0</v>
      </c>
      <c r="P79" s="37">
        <f t="shared" si="12"/>
        <v>0</v>
      </c>
      <c r="Q79" s="36">
        <f t="shared" si="12"/>
        <v>0</v>
      </c>
      <c r="R79" s="36">
        <f t="shared" si="12"/>
        <v>0</v>
      </c>
      <c r="S79" s="36">
        <f t="shared" si="12"/>
        <v>0</v>
      </c>
      <c r="T79" s="36">
        <f t="shared" si="12"/>
        <v>0</v>
      </c>
      <c r="U79" s="39">
        <f t="shared" si="13"/>
        <v>0</v>
      </c>
    </row>
    <row r="80" spans="1:21">
      <c r="A80" s="61" t="s">
        <v>98</v>
      </c>
      <c r="B80" s="2"/>
      <c r="C80" s="55"/>
      <c r="D80" s="37"/>
      <c r="E80" s="64"/>
      <c r="F80" s="64"/>
      <c r="G80" s="64"/>
      <c r="H80" s="64"/>
      <c r="I80" s="36">
        <f t="shared" si="14"/>
        <v>0</v>
      </c>
      <c r="J80" s="37"/>
      <c r="O80" s="36">
        <f t="shared" si="6"/>
        <v>0</v>
      </c>
      <c r="P80" s="37">
        <f t="shared" si="12"/>
        <v>0</v>
      </c>
      <c r="Q80" s="36">
        <f t="shared" si="12"/>
        <v>0</v>
      </c>
      <c r="R80" s="36">
        <f t="shared" si="12"/>
        <v>0</v>
      </c>
      <c r="S80" s="36">
        <f t="shared" si="12"/>
        <v>0</v>
      </c>
      <c r="T80" s="36">
        <f t="shared" si="12"/>
        <v>0</v>
      </c>
      <c r="U80" s="39">
        <f t="shared" si="13"/>
        <v>0</v>
      </c>
    </row>
    <row r="81" spans="1:21">
      <c r="A81" s="61" t="s">
        <v>99</v>
      </c>
      <c r="B81" s="2"/>
      <c r="C81" s="55"/>
      <c r="D81" s="37"/>
      <c r="F81" s="64"/>
      <c r="G81" s="64"/>
      <c r="H81" s="64"/>
      <c r="I81" s="36">
        <f t="shared" si="14"/>
        <v>0</v>
      </c>
      <c r="J81" s="37"/>
      <c r="M81" s="64"/>
      <c r="O81" s="36">
        <f t="shared" si="6"/>
        <v>0</v>
      </c>
      <c r="P81" s="37">
        <f t="shared" si="12"/>
        <v>0</v>
      </c>
      <c r="Q81" s="36">
        <f t="shared" si="12"/>
        <v>0</v>
      </c>
      <c r="R81" s="36">
        <f t="shared" si="12"/>
        <v>0</v>
      </c>
      <c r="S81" s="36">
        <f t="shared" si="12"/>
        <v>0</v>
      </c>
      <c r="T81" s="36">
        <f t="shared" si="12"/>
        <v>0</v>
      </c>
      <c r="U81" s="39">
        <f t="shared" si="13"/>
        <v>0</v>
      </c>
    </row>
    <row r="82" spans="1:21">
      <c r="A82" s="61" t="s">
        <v>100</v>
      </c>
      <c r="B82" s="2"/>
      <c r="C82" s="55"/>
      <c r="D82" s="37"/>
      <c r="E82" s="64"/>
      <c r="F82" s="64"/>
      <c r="G82" s="64"/>
      <c r="H82" s="64"/>
      <c r="I82" s="36">
        <f t="shared" si="14"/>
        <v>0</v>
      </c>
      <c r="J82" s="37"/>
      <c r="K82" s="64"/>
      <c r="L82" s="64"/>
      <c r="M82" s="64"/>
      <c r="N82" s="64"/>
      <c r="O82" s="36">
        <f t="shared" si="6"/>
        <v>0</v>
      </c>
      <c r="P82" s="37">
        <f t="shared" si="12"/>
        <v>0</v>
      </c>
      <c r="Q82" s="36">
        <f t="shared" si="12"/>
        <v>0</v>
      </c>
      <c r="R82" s="36">
        <f t="shared" si="12"/>
        <v>0</v>
      </c>
      <c r="S82" s="36">
        <f t="shared" si="12"/>
        <v>0</v>
      </c>
      <c r="T82" s="36">
        <f t="shared" si="12"/>
        <v>0</v>
      </c>
      <c r="U82" s="39">
        <f t="shared" si="13"/>
        <v>0</v>
      </c>
    </row>
    <row r="83" spans="1:21">
      <c r="A83" s="61"/>
      <c r="B83" s="2"/>
      <c r="C83" s="55"/>
      <c r="D83" s="37"/>
      <c r="E83" s="64"/>
      <c r="F83" s="64"/>
      <c r="G83" s="64"/>
      <c r="H83" s="64"/>
      <c r="I83" s="36"/>
      <c r="J83" s="37"/>
      <c r="K83" s="64"/>
      <c r="L83" s="64"/>
      <c r="M83" s="64"/>
      <c r="N83" s="64"/>
      <c r="O83" s="36"/>
      <c r="P83" s="37"/>
      <c r="Q83" s="36">
        <f t="shared" si="12"/>
        <v>0</v>
      </c>
      <c r="R83" s="36">
        <f t="shared" si="12"/>
        <v>0</v>
      </c>
      <c r="S83" s="36">
        <f t="shared" si="12"/>
        <v>0</v>
      </c>
      <c r="T83" s="36">
        <f t="shared" si="12"/>
        <v>0</v>
      </c>
      <c r="U83" s="39">
        <f t="shared" si="13"/>
        <v>0</v>
      </c>
    </row>
    <row r="84" spans="1:21">
      <c r="A84" s="65" t="s">
        <v>101</v>
      </c>
      <c r="B84" s="2"/>
      <c r="C84" s="55"/>
      <c r="D84" s="37"/>
      <c r="E84" s="64"/>
      <c r="F84" s="64"/>
      <c r="G84" s="64"/>
      <c r="H84" s="64"/>
      <c r="I84" s="36">
        <f>SUM(E84:H84)</f>
        <v>0</v>
      </c>
      <c r="J84" s="37"/>
      <c r="K84" s="64"/>
      <c r="L84" s="64"/>
      <c r="M84" s="64"/>
      <c r="N84" s="64"/>
      <c r="O84" s="36">
        <f>SUM(K84:N84)</f>
        <v>0</v>
      </c>
      <c r="P84" s="37">
        <f>D84-J84</f>
        <v>0</v>
      </c>
      <c r="Q84" s="36">
        <f t="shared" si="12"/>
        <v>0</v>
      </c>
      <c r="R84" s="36">
        <f t="shared" si="12"/>
        <v>0</v>
      </c>
      <c r="S84" s="36">
        <f t="shared" si="12"/>
        <v>0</v>
      </c>
      <c r="T84" s="36">
        <f t="shared" si="12"/>
        <v>0</v>
      </c>
      <c r="U84" s="39">
        <f t="shared" si="13"/>
        <v>0</v>
      </c>
    </row>
    <row r="85" spans="1:21">
      <c r="B85" s="53"/>
      <c r="C85" s="55"/>
      <c r="D85" s="37"/>
      <c r="I85" s="36"/>
      <c r="J85" s="37"/>
      <c r="O85" s="36"/>
      <c r="P85" s="37"/>
      <c r="Q85" s="36"/>
      <c r="R85" s="36"/>
      <c r="S85" s="36"/>
      <c r="T85" s="36"/>
      <c r="U85" s="39"/>
    </row>
    <row r="86" spans="1:21">
      <c r="A86" s="41" t="s">
        <v>102</v>
      </c>
      <c r="B86" s="66"/>
      <c r="C86" s="42"/>
      <c r="D86" s="45">
        <f>SUM(D20:D85)</f>
        <v>0</v>
      </c>
      <c r="E86" s="44">
        <f>SUM(E20:E85)</f>
        <v>0</v>
      </c>
      <c r="F86" s="44">
        <f t="shared" ref="F86:U86" si="15">SUM(F20:F85)</f>
        <v>0</v>
      </c>
      <c r="G86" s="44">
        <f t="shared" si="15"/>
        <v>0</v>
      </c>
      <c r="H86" s="44">
        <f t="shared" si="15"/>
        <v>0</v>
      </c>
      <c r="I86" s="44">
        <f t="shared" si="15"/>
        <v>0</v>
      </c>
      <c r="J86" s="45">
        <f t="shared" si="15"/>
        <v>0</v>
      </c>
      <c r="K86" s="46">
        <f t="shared" si="15"/>
        <v>0</v>
      </c>
      <c r="L86" s="46">
        <f t="shared" si="15"/>
        <v>0</v>
      </c>
      <c r="M86" s="46">
        <f t="shared" si="15"/>
        <v>0</v>
      </c>
      <c r="N86" s="46">
        <f t="shared" si="15"/>
        <v>0</v>
      </c>
      <c r="O86" s="44">
        <f t="shared" si="15"/>
        <v>0</v>
      </c>
      <c r="P86" s="47">
        <f t="shared" si="15"/>
        <v>0</v>
      </c>
      <c r="Q86" s="44">
        <f t="shared" si="15"/>
        <v>0</v>
      </c>
      <c r="R86" s="44">
        <f t="shared" si="15"/>
        <v>0</v>
      </c>
      <c r="S86" s="44">
        <f t="shared" si="15"/>
        <v>0</v>
      </c>
      <c r="T86" s="44">
        <f t="shared" si="15"/>
        <v>0</v>
      </c>
      <c r="U86" s="48">
        <f t="shared" si="15"/>
        <v>0</v>
      </c>
    </row>
    <row r="87" spans="1:21">
      <c r="B87" s="67"/>
      <c r="D87" s="37"/>
      <c r="I87" s="36"/>
      <c r="J87" s="37"/>
      <c r="O87" s="36"/>
      <c r="P87" s="37"/>
      <c r="Q87" s="36"/>
      <c r="R87" s="36"/>
      <c r="S87" s="36"/>
      <c r="T87" s="36"/>
      <c r="U87" s="39"/>
    </row>
    <row r="88" spans="1:21" ht="14.25" thickBot="1">
      <c r="A88" s="68" t="s">
        <v>103</v>
      </c>
      <c r="B88" s="66"/>
      <c r="C88" s="69"/>
      <c r="D88" s="70">
        <f t="shared" ref="D88:U88" si="16">D86+D18</f>
        <v>0</v>
      </c>
      <c r="E88" s="71">
        <f>E86+E18</f>
        <v>0</v>
      </c>
      <c r="F88" s="71">
        <f t="shared" si="16"/>
        <v>0</v>
      </c>
      <c r="G88" s="71">
        <f>G86+G18</f>
        <v>0</v>
      </c>
      <c r="H88" s="71">
        <f t="shared" si="16"/>
        <v>0</v>
      </c>
      <c r="I88" s="71">
        <f t="shared" si="16"/>
        <v>0</v>
      </c>
      <c r="J88" s="70">
        <f t="shared" si="16"/>
        <v>0</v>
      </c>
      <c r="K88" s="71">
        <f t="shared" si="16"/>
        <v>0</v>
      </c>
      <c r="L88" s="71">
        <f t="shared" si="16"/>
        <v>0</v>
      </c>
      <c r="M88" s="71">
        <f t="shared" si="16"/>
        <v>0</v>
      </c>
      <c r="N88" s="71">
        <f t="shared" si="16"/>
        <v>0</v>
      </c>
      <c r="O88" s="71">
        <f t="shared" si="16"/>
        <v>0</v>
      </c>
      <c r="P88" s="70">
        <f t="shared" si="16"/>
        <v>0</v>
      </c>
      <c r="Q88" s="71">
        <f t="shared" si="16"/>
        <v>0</v>
      </c>
      <c r="R88" s="71">
        <f t="shared" si="16"/>
        <v>0</v>
      </c>
      <c r="S88" s="71">
        <f t="shared" si="16"/>
        <v>0</v>
      </c>
      <c r="T88" s="71">
        <f t="shared" si="16"/>
        <v>0</v>
      </c>
      <c r="U88" s="72">
        <f t="shared" si="16"/>
        <v>0</v>
      </c>
    </row>
    <row r="89" spans="1:21" ht="14.25" thickTop="1">
      <c r="A89" s="66"/>
      <c r="B89" s="41"/>
      <c r="C89" s="73"/>
      <c r="D89" s="74"/>
      <c r="E89" s="75"/>
      <c r="F89" s="75"/>
      <c r="G89" s="75"/>
      <c r="H89" s="75"/>
      <c r="I89" s="75"/>
      <c r="J89" s="74"/>
      <c r="K89" s="75"/>
      <c r="L89" s="75"/>
      <c r="M89" s="75"/>
      <c r="N89" s="75"/>
      <c r="O89" s="75"/>
      <c r="P89" s="74"/>
      <c r="Q89" s="75"/>
      <c r="R89" s="75"/>
      <c r="S89" s="75"/>
      <c r="T89" s="75"/>
      <c r="U89" s="76"/>
    </row>
    <row r="90" spans="1:21">
      <c r="A90" s="77" t="s">
        <v>104</v>
      </c>
      <c r="B90" s="77"/>
      <c r="C90" s="78"/>
      <c r="D90" s="79"/>
      <c r="E90" s="79"/>
      <c r="F90" s="79"/>
      <c r="G90" s="79"/>
      <c r="H90" s="79"/>
      <c r="I90" s="80">
        <f>-[1]损益表!F42*10000-I88</f>
        <v>0</v>
      </c>
      <c r="J90" s="79"/>
      <c r="K90" s="79"/>
      <c r="L90" s="79"/>
      <c r="M90" s="79"/>
      <c r="N90" s="79"/>
      <c r="O90" s="79"/>
      <c r="P90" s="79">
        <f>P88+J88-D88</f>
        <v>0</v>
      </c>
      <c r="Q90" s="79"/>
      <c r="R90" s="79"/>
      <c r="S90" s="79"/>
      <c r="T90" s="79"/>
      <c r="U90" s="79"/>
    </row>
    <row r="91" spans="1:21">
      <c r="B91" s="81" t="s">
        <v>105</v>
      </c>
      <c r="D91" s="82"/>
      <c r="E91" s="36"/>
      <c r="I91" s="36">
        <f>SUM(E91:H91)</f>
        <v>0</v>
      </c>
      <c r="J91" s="82"/>
      <c r="K91" s="36"/>
      <c r="L91" s="36"/>
      <c r="M91" s="36"/>
      <c r="N91" s="36"/>
      <c r="O91" s="36">
        <f>SUM(K91:N91)</f>
        <v>0</v>
      </c>
      <c r="P91" s="82">
        <f>D91-J91</f>
        <v>0</v>
      </c>
      <c r="Q91" s="5">
        <f>E91-K91</f>
        <v>0</v>
      </c>
      <c r="R91" s="5">
        <f>F91-L91</f>
        <v>0</v>
      </c>
      <c r="S91" s="5">
        <f>G91-M91</f>
        <v>0</v>
      </c>
      <c r="T91" s="5">
        <f>H91-N91</f>
        <v>0</v>
      </c>
      <c r="U91" s="36">
        <f>SUM(Q91:T91)</f>
        <v>0</v>
      </c>
    </row>
    <row r="92" spans="1:21">
      <c r="B92" s="83" t="s">
        <v>106</v>
      </c>
      <c r="D92" s="36"/>
      <c r="E92" s="36"/>
      <c r="F92" s="36"/>
      <c r="G92" s="36"/>
      <c r="H92" s="36"/>
      <c r="I92" s="36">
        <f>SUM(E92:H92)</f>
        <v>0</v>
      </c>
      <c r="J92" s="36"/>
      <c r="K92" s="36"/>
      <c r="L92" s="36"/>
      <c r="M92" s="36"/>
      <c r="N92" s="36"/>
      <c r="O92" s="36">
        <f>SUM(K92:N92)</f>
        <v>0</v>
      </c>
      <c r="P92" s="36"/>
      <c r="Q92" s="5">
        <f t="shared" ref="Q92:T93" si="17">E92-K92</f>
        <v>0</v>
      </c>
      <c r="R92" s="5">
        <f t="shared" si="17"/>
        <v>0</v>
      </c>
      <c r="S92" s="5">
        <f t="shared" si="17"/>
        <v>0</v>
      </c>
      <c r="T92" s="5">
        <f t="shared" si="17"/>
        <v>0</v>
      </c>
      <c r="U92" s="36">
        <f>SUM(Q92:T92)</f>
        <v>0</v>
      </c>
    </row>
    <row r="93" spans="1:21">
      <c r="B93" s="81" t="s">
        <v>107</v>
      </c>
      <c r="D93" s="36"/>
      <c r="E93" s="36"/>
      <c r="I93" s="36">
        <f>SUM(E93:H93)</f>
        <v>0</v>
      </c>
      <c r="J93" s="36"/>
      <c r="K93" s="36"/>
      <c r="L93" s="36"/>
      <c r="M93" s="36"/>
      <c r="N93" s="36"/>
      <c r="O93" s="36">
        <f>SUM(K93:N93)</f>
        <v>0</v>
      </c>
      <c r="P93" s="36"/>
      <c r="Q93" s="5">
        <f t="shared" si="17"/>
        <v>0</v>
      </c>
      <c r="R93" s="5">
        <f t="shared" si="17"/>
        <v>0</v>
      </c>
      <c r="S93" s="5">
        <f t="shared" si="17"/>
        <v>0</v>
      </c>
      <c r="T93" s="5">
        <f t="shared" si="17"/>
        <v>0</v>
      </c>
      <c r="U93" s="36">
        <f>SUM(Q93:T93)</f>
        <v>0</v>
      </c>
    </row>
  </sheetData>
  <mergeCells count="3">
    <mergeCell ref="E3:I3"/>
    <mergeCell ref="K3:O3"/>
    <mergeCell ref="Q3:U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C24" sqref="C24"/>
    </sheetView>
  </sheetViews>
  <sheetFormatPr defaultRowHeight="13.5"/>
  <cols>
    <col min="2" max="2" width="32.875" customWidth="1"/>
    <col min="3" max="3" width="20.125" customWidth="1"/>
  </cols>
  <sheetData>
    <row r="2" spans="2:18">
      <c r="B2" t="s">
        <v>191</v>
      </c>
    </row>
    <row r="3" spans="2:18">
      <c r="B3" s="217" t="s">
        <v>192</v>
      </c>
      <c r="C3" s="217" t="s">
        <v>193</v>
      </c>
      <c r="D3" s="215" t="s">
        <v>25</v>
      </c>
      <c r="E3" s="215"/>
      <c r="F3" s="215"/>
      <c r="G3" s="215"/>
      <c r="H3" s="215"/>
      <c r="I3" s="216" t="s">
        <v>26</v>
      </c>
      <c r="J3" s="216"/>
      <c r="K3" s="216"/>
      <c r="L3" s="216"/>
      <c r="M3" s="216"/>
      <c r="N3" s="215" t="s">
        <v>27</v>
      </c>
      <c r="O3" s="215"/>
      <c r="P3" s="215"/>
      <c r="Q3" s="215"/>
      <c r="R3" s="215"/>
    </row>
    <row r="4" spans="2:18">
      <c r="B4" s="217"/>
      <c r="C4" s="217"/>
      <c r="D4" s="184" t="s">
        <v>219</v>
      </c>
      <c r="E4" s="185" t="s">
        <v>220</v>
      </c>
      <c r="F4" s="185" t="s">
        <v>221</v>
      </c>
      <c r="G4" s="185" t="s">
        <v>222</v>
      </c>
      <c r="H4" s="186" t="s">
        <v>190</v>
      </c>
      <c r="I4" s="185" t="s">
        <v>219</v>
      </c>
      <c r="J4" s="185" t="s">
        <v>220</v>
      </c>
      <c r="K4" s="185" t="s">
        <v>221</v>
      </c>
      <c r="L4" s="185" t="s">
        <v>222</v>
      </c>
      <c r="M4" s="186" t="s">
        <v>190</v>
      </c>
      <c r="N4" s="185" t="s">
        <v>219</v>
      </c>
      <c r="O4" s="185" t="s">
        <v>220</v>
      </c>
      <c r="P4" s="185" t="s">
        <v>221</v>
      </c>
      <c r="Q4" s="185" t="s">
        <v>222</v>
      </c>
      <c r="R4" s="186" t="s">
        <v>190</v>
      </c>
    </row>
    <row r="5" spans="2:18">
      <c r="B5" s="195" t="s">
        <v>244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</row>
    <row r="6" spans="2:18">
      <c r="B6" s="195" t="s">
        <v>241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</row>
    <row r="7" spans="2:18" ht="27">
      <c r="B7" s="195" t="s">
        <v>242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</row>
    <row r="8" spans="2:18">
      <c r="B8" s="195" t="s">
        <v>243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</row>
    <row r="9" spans="2:18"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</row>
    <row r="10" spans="2:18"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</row>
    <row r="11" spans="2:18"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</row>
    <row r="12" spans="2:18"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</row>
    <row r="13" spans="2:18"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</row>
    <row r="14" spans="2:18"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</row>
    <row r="15" spans="2:18"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</row>
    <row r="16" spans="2:18"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</row>
    <row r="17" spans="2:18"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</row>
    <row r="18" spans="2:18"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2:18">
      <c r="B19" s="188"/>
      <c r="C19" s="189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</row>
    <row r="20" spans="2:18">
      <c r="B20" s="188"/>
      <c r="C20" s="190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</row>
    <row r="21" spans="2:18">
      <c r="B21" s="188"/>
      <c r="C21" s="189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</row>
    <row r="22" spans="2:18"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</row>
    <row r="23" spans="2:18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</row>
    <row r="24" spans="2:18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</row>
    <row r="25" spans="2:18"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</row>
    <row r="26" spans="2:18"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</row>
  </sheetData>
  <mergeCells count="5">
    <mergeCell ref="B3:B4"/>
    <mergeCell ref="C3:C4"/>
    <mergeCell ref="D3:H3"/>
    <mergeCell ref="I3:M3"/>
    <mergeCell ref="N3:R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D20" sqref="D20"/>
    </sheetView>
  </sheetViews>
  <sheetFormatPr defaultRowHeight="13.5" outlineLevelCol="1"/>
  <cols>
    <col min="1" max="1" width="29.75" style="136" customWidth="1"/>
    <col min="2" max="2" width="12.25" style="85" bestFit="1" customWidth="1"/>
    <col min="3" max="4" width="11.25" style="85" bestFit="1" customWidth="1"/>
    <col min="5" max="5" width="10.75" style="85" bestFit="1" customWidth="1"/>
    <col min="6" max="6" width="10.625" style="85" customWidth="1"/>
    <col min="7" max="7" width="9.75" style="85" customWidth="1" outlineLevel="1" collapsed="1"/>
    <col min="8" max="9" width="9.75" style="85" customWidth="1" outlineLevel="1"/>
    <col min="10" max="10" width="9.625" style="85" customWidth="1" outlineLevel="1"/>
    <col min="11" max="11" width="10.125" style="85" bestFit="1" customWidth="1"/>
    <col min="12" max="15" width="9.75" style="85" customWidth="1" outlineLevel="1"/>
    <col min="16" max="16" width="13.25" style="85" customWidth="1"/>
  </cols>
  <sheetData>
    <row r="1" spans="1:16">
      <c r="A1" s="84" t="s">
        <v>108</v>
      </c>
      <c r="B1" s="3" t="s">
        <v>109</v>
      </c>
    </row>
    <row r="2" spans="1:16">
      <c r="A2" s="86" t="s">
        <v>24</v>
      </c>
      <c r="B2" s="222" t="s">
        <v>25</v>
      </c>
      <c r="C2" s="223"/>
      <c r="D2" s="223"/>
      <c r="E2" s="223"/>
      <c r="F2" s="224"/>
      <c r="G2" s="222" t="s">
        <v>26</v>
      </c>
      <c r="H2" s="223"/>
      <c r="I2" s="223"/>
      <c r="J2" s="223"/>
      <c r="K2" s="224"/>
      <c r="L2" s="223" t="s">
        <v>27</v>
      </c>
      <c r="M2" s="223"/>
      <c r="N2" s="223"/>
      <c r="O2" s="223"/>
      <c r="P2" s="224"/>
    </row>
    <row r="3" spans="1:16">
      <c r="A3" s="87"/>
      <c r="B3" s="88" t="s">
        <v>30</v>
      </c>
      <c r="C3" s="89" t="s">
        <v>31</v>
      </c>
      <c r="D3" s="89" t="s">
        <v>32</v>
      </c>
      <c r="E3" s="89" t="s">
        <v>33</v>
      </c>
      <c r="F3" s="90" t="s">
        <v>34</v>
      </c>
      <c r="G3" s="88" t="s">
        <v>30</v>
      </c>
      <c r="H3" s="89" t="s">
        <v>31</v>
      </c>
      <c r="I3" s="89" t="s">
        <v>32</v>
      </c>
      <c r="J3" s="89" t="s">
        <v>33</v>
      </c>
      <c r="K3" s="90" t="s">
        <v>34</v>
      </c>
      <c r="L3" s="89" t="s">
        <v>30</v>
      </c>
      <c r="M3" s="89" t="s">
        <v>31</v>
      </c>
      <c r="N3" s="89" t="s">
        <v>32</v>
      </c>
      <c r="O3" s="89" t="s">
        <v>33</v>
      </c>
      <c r="P3" s="90" t="s">
        <v>34</v>
      </c>
    </row>
    <row r="4" spans="1:16">
      <c r="A4" s="91" t="s">
        <v>110</v>
      </c>
      <c r="B4" s="92"/>
      <c r="C4" s="93"/>
      <c r="D4" s="93"/>
      <c r="E4" s="93"/>
      <c r="F4" s="94"/>
      <c r="G4" s="92"/>
      <c r="H4" s="93"/>
      <c r="I4" s="93"/>
      <c r="J4" s="93"/>
      <c r="K4" s="94"/>
      <c r="L4" s="93"/>
      <c r="M4" s="93"/>
      <c r="N4" s="93"/>
      <c r="O4" s="93"/>
      <c r="P4" s="94"/>
    </row>
    <row r="5" spans="1:16">
      <c r="A5" s="95" t="s">
        <v>111</v>
      </c>
      <c r="B5" s="92"/>
      <c r="C5" s="93"/>
      <c r="D5" s="93"/>
      <c r="E5" s="93"/>
      <c r="F5" s="96"/>
      <c r="G5" s="92"/>
      <c r="H5" s="93"/>
      <c r="I5" s="93"/>
      <c r="J5" s="93"/>
      <c r="K5" s="97"/>
      <c r="L5" s="93"/>
      <c r="M5" s="93"/>
      <c r="N5" s="93"/>
      <c r="O5" s="93"/>
      <c r="P5" s="96"/>
    </row>
    <row r="6" spans="1:16">
      <c r="A6" s="98" t="s">
        <v>112</v>
      </c>
      <c r="B6" s="92"/>
      <c r="C6" s="93"/>
      <c r="D6" s="93"/>
      <c r="E6" s="93"/>
      <c r="F6" s="96"/>
      <c r="G6" s="92"/>
      <c r="H6" s="93"/>
      <c r="I6" s="93"/>
      <c r="J6" s="93"/>
      <c r="K6" s="97"/>
      <c r="L6" s="93"/>
      <c r="M6" s="93"/>
      <c r="N6" s="93"/>
      <c r="O6" s="93"/>
      <c r="P6" s="96"/>
    </row>
    <row r="7" spans="1:16">
      <c r="A7" s="99" t="s">
        <v>113</v>
      </c>
      <c r="B7" s="100"/>
      <c r="C7" s="100"/>
      <c r="D7" s="100"/>
      <c r="E7" s="100"/>
      <c r="F7" s="97">
        <f>SUM(B7:E7)</f>
        <v>0</v>
      </c>
      <c r="G7" s="101"/>
      <c r="H7" s="100"/>
      <c r="I7" s="100"/>
      <c r="J7" s="100"/>
      <c r="K7" s="97">
        <f t="shared" ref="K7:K46" si="0">SUM(G7:J7)</f>
        <v>0</v>
      </c>
      <c r="L7" s="100">
        <f>B7-G7</f>
        <v>0</v>
      </c>
      <c r="M7" s="100">
        <f>C7-H7</f>
        <v>0</v>
      </c>
      <c r="N7" s="100">
        <f>D7-I7</f>
        <v>0</v>
      </c>
      <c r="O7" s="100">
        <f>E7-J7</f>
        <v>0</v>
      </c>
      <c r="P7" s="97">
        <f>SUM(L7:O7)</f>
        <v>0</v>
      </c>
    </row>
    <row r="8" spans="1:16">
      <c r="A8" s="99" t="s">
        <v>114</v>
      </c>
      <c r="B8" s="100"/>
      <c r="C8" s="100"/>
      <c r="D8" s="100"/>
      <c r="E8" s="100"/>
      <c r="F8" s="97">
        <f t="shared" ref="F8:F26" si="1">SUM(B8:E8)</f>
        <v>0</v>
      </c>
      <c r="G8" s="100"/>
      <c r="H8" s="100"/>
      <c r="I8" s="100"/>
      <c r="J8" s="100"/>
      <c r="K8" s="97">
        <f t="shared" si="0"/>
        <v>0</v>
      </c>
      <c r="L8" s="100">
        <f t="shared" ref="L8:O48" si="2">B8-G8</f>
        <v>0</v>
      </c>
      <c r="M8" s="100">
        <f t="shared" si="2"/>
        <v>0</v>
      </c>
      <c r="N8" s="100">
        <f t="shared" si="2"/>
        <v>0</v>
      </c>
      <c r="O8" s="100">
        <f t="shared" si="2"/>
        <v>0</v>
      </c>
      <c r="P8" s="97">
        <f t="shared" ref="P8:P48" si="3">SUM(L8:O8)</f>
        <v>0</v>
      </c>
    </row>
    <row r="9" spans="1:16">
      <c r="A9" s="99" t="s">
        <v>115</v>
      </c>
      <c r="B9" s="100"/>
      <c r="C9" s="100"/>
      <c r="D9" s="100"/>
      <c r="E9" s="100"/>
      <c r="F9" s="97">
        <f t="shared" si="1"/>
        <v>0</v>
      </c>
      <c r="G9" s="101"/>
      <c r="H9" s="100"/>
      <c r="I9" s="100"/>
      <c r="J9" s="100"/>
      <c r="K9" s="97">
        <f t="shared" si="0"/>
        <v>0</v>
      </c>
      <c r="L9" s="100">
        <f t="shared" si="2"/>
        <v>0</v>
      </c>
      <c r="M9" s="100">
        <f t="shared" si="2"/>
        <v>0</v>
      </c>
      <c r="N9" s="100">
        <f t="shared" si="2"/>
        <v>0</v>
      </c>
      <c r="O9" s="100">
        <f t="shared" si="2"/>
        <v>0</v>
      </c>
      <c r="P9" s="97">
        <f t="shared" si="3"/>
        <v>0</v>
      </c>
    </row>
    <row r="10" spans="1:16">
      <c r="A10" s="99" t="s">
        <v>116</v>
      </c>
      <c r="B10" s="100"/>
      <c r="C10" s="100"/>
      <c r="D10" s="100"/>
      <c r="E10" s="100"/>
      <c r="F10" s="97">
        <f t="shared" si="1"/>
        <v>0</v>
      </c>
      <c r="G10" s="101"/>
      <c r="H10" s="100"/>
      <c r="I10" s="100"/>
      <c r="J10" s="100"/>
      <c r="K10" s="97">
        <f t="shared" si="0"/>
        <v>0</v>
      </c>
      <c r="L10" s="100">
        <f t="shared" si="2"/>
        <v>0</v>
      </c>
      <c r="M10" s="100">
        <f t="shared" si="2"/>
        <v>0</v>
      </c>
      <c r="N10" s="100">
        <f t="shared" si="2"/>
        <v>0</v>
      </c>
      <c r="O10" s="100">
        <f t="shared" si="2"/>
        <v>0</v>
      </c>
      <c r="P10" s="97">
        <f t="shared" si="3"/>
        <v>0</v>
      </c>
    </row>
    <row r="11" spans="1:16">
      <c r="A11" s="99" t="s">
        <v>117</v>
      </c>
      <c r="B11" s="100"/>
      <c r="C11" s="100"/>
      <c r="D11" s="100"/>
      <c r="E11" s="100"/>
      <c r="F11" s="97">
        <f t="shared" si="1"/>
        <v>0</v>
      </c>
      <c r="G11" s="101"/>
      <c r="H11" s="100"/>
      <c r="I11" s="100"/>
      <c r="J11" s="100"/>
      <c r="K11" s="97">
        <f t="shared" si="0"/>
        <v>0</v>
      </c>
      <c r="L11" s="100">
        <f t="shared" si="2"/>
        <v>0</v>
      </c>
      <c r="M11" s="100">
        <f t="shared" si="2"/>
        <v>0</v>
      </c>
      <c r="N11" s="100">
        <f t="shared" si="2"/>
        <v>0</v>
      </c>
      <c r="O11" s="100">
        <f t="shared" si="2"/>
        <v>0</v>
      </c>
      <c r="P11" s="97">
        <f t="shared" si="3"/>
        <v>0</v>
      </c>
    </row>
    <row r="12" spans="1:16">
      <c r="A12" s="99" t="s">
        <v>118</v>
      </c>
      <c r="B12" s="100"/>
      <c r="C12" s="100"/>
      <c r="D12" s="100"/>
      <c r="E12" s="100"/>
      <c r="F12" s="97">
        <f t="shared" si="1"/>
        <v>0</v>
      </c>
      <c r="G12" s="101"/>
      <c r="H12" s="100"/>
      <c r="I12" s="100"/>
      <c r="J12" s="100"/>
      <c r="K12" s="97">
        <f t="shared" si="0"/>
        <v>0</v>
      </c>
      <c r="L12" s="100">
        <f t="shared" si="2"/>
        <v>0</v>
      </c>
      <c r="M12" s="100">
        <f t="shared" si="2"/>
        <v>0</v>
      </c>
      <c r="N12" s="100">
        <f t="shared" si="2"/>
        <v>0</v>
      </c>
      <c r="O12" s="100">
        <f t="shared" si="2"/>
        <v>0</v>
      </c>
      <c r="P12" s="97">
        <f t="shared" si="3"/>
        <v>0</v>
      </c>
    </row>
    <row r="13" spans="1:16">
      <c r="A13" s="99" t="s">
        <v>119</v>
      </c>
      <c r="B13" s="100"/>
      <c r="C13" s="100"/>
      <c r="D13" s="100"/>
      <c r="E13" s="100"/>
      <c r="F13" s="97">
        <f t="shared" si="1"/>
        <v>0</v>
      </c>
      <c r="G13" s="100"/>
      <c r="H13" s="100"/>
      <c r="I13" s="100"/>
      <c r="J13" s="100"/>
      <c r="K13" s="97">
        <f t="shared" si="0"/>
        <v>0</v>
      </c>
      <c r="L13" s="100">
        <f t="shared" si="2"/>
        <v>0</v>
      </c>
      <c r="M13" s="100">
        <f t="shared" si="2"/>
        <v>0</v>
      </c>
      <c r="N13" s="100">
        <f t="shared" si="2"/>
        <v>0</v>
      </c>
      <c r="O13" s="100">
        <f t="shared" si="2"/>
        <v>0</v>
      </c>
      <c r="P13" s="97">
        <f t="shared" si="3"/>
        <v>0</v>
      </c>
    </row>
    <row r="14" spans="1:16">
      <c r="A14" s="99" t="s">
        <v>120</v>
      </c>
      <c r="B14" s="100"/>
      <c r="C14" s="100"/>
      <c r="D14" s="100"/>
      <c r="E14" s="100"/>
      <c r="F14" s="97">
        <f t="shared" si="1"/>
        <v>0</v>
      </c>
      <c r="G14" s="100"/>
      <c r="H14" s="100"/>
      <c r="I14" s="100"/>
      <c r="J14" s="100"/>
      <c r="K14" s="97">
        <f t="shared" si="0"/>
        <v>0</v>
      </c>
      <c r="L14" s="100">
        <f t="shared" si="2"/>
        <v>0</v>
      </c>
      <c r="M14" s="100">
        <f t="shared" si="2"/>
        <v>0</v>
      </c>
      <c r="N14" s="100">
        <f t="shared" si="2"/>
        <v>0</v>
      </c>
      <c r="O14" s="100">
        <f t="shared" si="2"/>
        <v>0</v>
      </c>
      <c r="P14" s="97">
        <f t="shared" si="3"/>
        <v>0</v>
      </c>
    </row>
    <row r="15" spans="1:16">
      <c r="A15" s="98" t="s">
        <v>121</v>
      </c>
      <c r="B15" s="100"/>
      <c r="C15" s="100"/>
      <c r="D15" s="93"/>
      <c r="E15" s="93"/>
      <c r="F15" s="96"/>
      <c r="G15" s="92"/>
      <c r="H15" s="93"/>
      <c r="I15" s="93"/>
      <c r="J15" s="93"/>
      <c r="K15" s="96"/>
      <c r="L15" s="100">
        <f t="shared" si="2"/>
        <v>0</v>
      </c>
      <c r="M15" s="100">
        <f t="shared" si="2"/>
        <v>0</v>
      </c>
      <c r="N15" s="100">
        <f t="shared" si="2"/>
        <v>0</v>
      </c>
      <c r="O15" s="100">
        <f t="shared" si="2"/>
        <v>0</v>
      </c>
      <c r="P15" s="97">
        <f t="shared" si="3"/>
        <v>0</v>
      </c>
    </row>
    <row r="16" spans="1:16">
      <c r="A16" s="99" t="s">
        <v>122</v>
      </c>
      <c r="B16" s="101"/>
      <c r="C16" s="100"/>
      <c r="D16" s="100"/>
      <c r="E16" s="100"/>
      <c r="F16" s="97">
        <f t="shared" si="1"/>
        <v>0</v>
      </c>
      <c r="G16" s="101"/>
      <c r="H16" s="100"/>
      <c r="I16" s="100"/>
      <c r="J16" s="100"/>
      <c r="K16" s="97">
        <f t="shared" si="0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97">
        <f t="shared" si="3"/>
        <v>0</v>
      </c>
    </row>
    <row r="17" spans="1:16">
      <c r="A17" s="99" t="s">
        <v>123</v>
      </c>
      <c r="B17" s="101"/>
      <c r="C17" s="100"/>
      <c r="D17" s="100"/>
      <c r="E17" s="100"/>
      <c r="F17" s="102">
        <f t="shared" si="1"/>
        <v>0</v>
      </c>
      <c r="G17" s="101"/>
      <c r="H17" s="100"/>
      <c r="I17" s="100"/>
      <c r="J17" s="100"/>
      <c r="K17" s="102">
        <f t="shared" si="0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97">
        <f t="shared" si="3"/>
        <v>0</v>
      </c>
    </row>
    <row r="18" spans="1:16">
      <c r="A18" s="99" t="s">
        <v>124</v>
      </c>
      <c r="B18" s="101"/>
      <c r="C18" s="100"/>
      <c r="D18" s="100"/>
      <c r="E18" s="100"/>
      <c r="F18" s="97">
        <f t="shared" si="1"/>
        <v>0</v>
      </c>
      <c r="G18" s="101"/>
      <c r="H18" s="100"/>
      <c r="I18" s="100"/>
      <c r="J18" s="100"/>
      <c r="K18" s="97">
        <f t="shared" si="0"/>
        <v>0</v>
      </c>
      <c r="L18" s="100">
        <f t="shared" si="2"/>
        <v>0</v>
      </c>
      <c r="M18" s="100">
        <f t="shared" si="2"/>
        <v>0</v>
      </c>
      <c r="N18" s="100">
        <f t="shared" si="2"/>
        <v>0</v>
      </c>
      <c r="O18" s="100">
        <f t="shared" si="2"/>
        <v>0</v>
      </c>
      <c r="P18" s="97">
        <f t="shared" si="3"/>
        <v>0</v>
      </c>
    </row>
    <row r="19" spans="1:16">
      <c r="A19" s="99" t="s">
        <v>125</v>
      </c>
      <c r="B19" s="101"/>
      <c r="C19" s="100"/>
      <c r="D19" s="100"/>
      <c r="E19" s="100"/>
      <c r="F19" s="97">
        <f t="shared" si="1"/>
        <v>0</v>
      </c>
      <c r="G19" s="101"/>
      <c r="H19" s="100"/>
      <c r="I19" s="100"/>
      <c r="J19" s="100"/>
      <c r="K19" s="97">
        <f t="shared" si="0"/>
        <v>0</v>
      </c>
      <c r="L19" s="100">
        <f t="shared" si="2"/>
        <v>0</v>
      </c>
      <c r="M19" s="100">
        <f t="shared" si="2"/>
        <v>0</v>
      </c>
      <c r="N19" s="100">
        <f t="shared" si="2"/>
        <v>0</v>
      </c>
      <c r="O19" s="100">
        <f t="shared" si="2"/>
        <v>0</v>
      </c>
      <c r="P19" s="97">
        <f t="shared" si="3"/>
        <v>0</v>
      </c>
    </row>
    <row r="20" spans="1:16">
      <c r="A20" s="99" t="s">
        <v>126</v>
      </c>
      <c r="B20" s="101"/>
      <c r="C20" s="100"/>
      <c r="D20" s="100"/>
      <c r="E20" s="100"/>
      <c r="F20" s="97">
        <f t="shared" si="1"/>
        <v>0</v>
      </c>
      <c r="G20" s="101"/>
      <c r="H20" s="100"/>
      <c r="I20" s="100"/>
      <c r="J20" s="100"/>
      <c r="K20" s="97">
        <f t="shared" si="0"/>
        <v>0</v>
      </c>
      <c r="L20" s="100">
        <f t="shared" si="2"/>
        <v>0</v>
      </c>
      <c r="M20" s="100">
        <f t="shared" si="2"/>
        <v>0</v>
      </c>
      <c r="N20" s="100">
        <f t="shared" si="2"/>
        <v>0</v>
      </c>
      <c r="O20" s="100">
        <f t="shared" si="2"/>
        <v>0</v>
      </c>
      <c r="P20" s="97">
        <f t="shared" si="3"/>
        <v>0</v>
      </c>
    </row>
    <row r="21" spans="1:16">
      <c r="A21" s="103" t="s">
        <v>127</v>
      </c>
      <c r="B21" s="104"/>
      <c r="C21" s="100"/>
      <c r="D21" s="93"/>
      <c r="E21" s="100"/>
      <c r="F21" s="97"/>
      <c r="G21" s="92"/>
      <c r="H21" s="93"/>
      <c r="I21" s="93"/>
      <c r="J21" s="93"/>
      <c r="K21" s="97"/>
      <c r="L21" s="100">
        <f t="shared" si="2"/>
        <v>0</v>
      </c>
      <c r="M21" s="100">
        <f t="shared" si="2"/>
        <v>0</v>
      </c>
      <c r="N21" s="100">
        <f t="shared" si="2"/>
        <v>0</v>
      </c>
      <c r="O21" s="100">
        <f t="shared" si="2"/>
        <v>0</v>
      </c>
      <c r="P21" s="97">
        <f t="shared" si="3"/>
        <v>0</v>
      </c>
    </row>
    <row r="22" spans="1:16">
      <c r="A22" s="99" t="s">
        <v>128</v>
      </c>
      <c r="B22" s="101"/>
      <c r="C22" s="100"/>
      <c r="D22" s="100"/>
      <c r="E22" s="100"/>
      <c r="F22" s="97">
        <f t="shared" si="1"/>
        <v>0</v>
      </c>
      <c r="G22" s="101"/>
      <c r="H22" s="100"/>
      <c r="I22" s="100"/>
      <c r="J22" s="100"/>
      <c r="K22" s="97">
        <f t="shared" si="0"/>
        <v>0</v>
      </c>
      <c r="L22" s="100">
        <f t="shared" si="2"/>
        <v>0</v>
      </c>
      <c r="M22" s="100">
        <f t="shared" si="2"/>
        <v>0</v>
      </c>
      <c r="N22" s="100">
        <f t="shared" si="2"/>
        <v>0</v>
      </c>
      <c r="O22" s="100">
        <f t="shared" si="2"/>
        <v>0</v>
      </c>
      <c r="P22" s="97">
        <f t="shared" si="3"/>
        <v>0</v>
      </c>
    </row>
    <row r="23" spans="1:16">
      <c r="A23" s="99" t="s">
        <v>129</v>
      </c>
      <c r="B23" s="101"/>
      <c r="C23" s="100"/>
      <c r="D23" s="100"/>
      <c r="E23" s="100"/>
      <c r="F23" s="97">
        <f t="shared" si="1"/>
        <v>0</v>
      </c>
      <c r="G23" s="101"/>
      <c r="H23" s="100"/>
      <c r="I23" s="100"/>
      <c r="J23" s="100"/>
      <c r="K23" s="97">
        <f t="shared" si="0"/>
        <v>0</v>
      </c>
      <c r="L23" s="100">
        <f t="shared" si="2"/>
        <v>0</v>
      </c>
      <c r="M23" s="100">
        <f t="shared" si="2"/>
        <v>0</v>
      </c>
      <c r="N23" s="100">
        <f t="shared" si="2"/>
        <v>0</v>
      </c>
      <c r="O23" s="100">
        <f t="shared" si="2"/>
        <v>0</v>
      </c>
      <c r="P23" s="97">
        <f t="shared" si="3"/>
        <v>0</v>
      </c>
    </row>
    <row r="24" spans="1:16">
      <c r="A24" s="105" t="s">
        <v>130</v>
      </c>
      <c r="B24" s="101"/>
      <c r="C24" s="100"/>
      <c r="D24" s="100"/>
      <c r="E24" s="100"/>
      <c r="F24" s="97"/>
      <c r="G24" s="101"/>
      <c r="H24" s="100"/>
      <c r="I24" s="100"/>
      <c r="J24" s="100"/>
      <c r="K24" s="97"/>
      <c r="L24" s="100">
        <f t="shared" si="2"/>
        <v>0</v>
      </c>
      <c r="M24" s="100">
        <f t="shared" si="2"/>
        <v>0</v>
      </c>
      <c r="N24" s="100">
        <f t="shared" si="2"/>
        <v>0</v>
      </c>
      <c r="O24" s="100">
        <f t="shared" si="2"/>
        <v>0</v>
      </c>
      <c r="P24" s="97">
        <f t="shared" si="3"/>
        <v>0</v>
      </c>
    </row>
    <row r="25" spans="1:16">
      <c r="A25" s="99" t="s">
        <v>131</v>
      </c>
      <c r="B25" s="92"/>
      <c r="C25" s="100"/>
      <c r="D25" s="100"/>
      <c r="E25" s="100"/>
      <c r="F25" s="97">
        <f t="shared" si="1"/>
        <v>0</v>
      </c>
      <c r="G25" s="92"/>
      <c r="H25" s="93"/>
      <c r="I25" s="93"/>
      <c r="J25" s="93"/>
      <c r="K25" s="97"/>
      <c r="L25" s="100">
        <f t="shared" si="2"/>
        <v>0</v>
      </c>
      <c r="M25" s="100">
        <f t="shared" si="2"/>
        <v>0</v>
      </c>
      <c r="N25" s="100">
        <f t="shared" si="2"/>
        <v>0</v>
      </c>
      <c r="O25" s="100">
        <f t="shared" si="2"/>
        <v>0</v>
      </c>
      <c r="P25" s="97">
        <f t="shared" si="3"/>
        <v>0</v>
      </c>
    </row>
    <row r="26" spans="1:16">
      <c r="A26" s="99" t="s">
        <v>132</v>
      </c>
      <c r="B26" s="92"/>
      <c r="C26" s="100"/>
      <c r="D26" s="100"/>
      <c r="E26" s="100"/>
      <c r="F26" s="97">
        <f t="shared" si="1"/>
        <v>0</v>
      </c>
      <c r="G26" s="92"/>
      <c r="H26" s="93"/>
      <c r="I26" s="93"/>
      <c r="J26" s="93"/>
      <c r="K26" s="97"/>
      <c r="L26" s="100">
        <f t="shared" si="2"/>
        <v>0</v>
      </c>
      <c r="M26" s="100">
        <f t="shared" si="2"/>
        <v>0</v>
      </c>
      <c r="N26" s="100">
        <f t="shared" si="2"/>
        <v>0</v>
      </c>
      <c r="O26" s="100">
        <f t="shared" si="2"/>
        <v>0</v>
      </c>
      <c r="P26" s="97">
        <f t="shared" si="3"/>
        <v>0</v>
      </c>
    </row>
    <row r="27" spans="1:16">
      <c r="A27" s="99" t="s">
        <v>133</v>
      </c>
      <c r="B27" s="101"/>
      <c r="C27" s="100"/>
      <c r="D27" s="100"/>
      <c r="E27" s="100"/>
      <c r="F27" s="102">
        <f>SUM(B27:E27)</f>
        <v>0</v>
      </c>
      <c r="G27" s="101"/>
      <c r="H27" s="100"/>
      <c r="I27" s="100"/>
      <c r="J27" s="100"/>
      <c r="K27" s="102">
        <f t="shared" si="0"/>
        <v>0</v>
      </c>
      <c r="L27" s="100">
        <f t="shared" si="2"/>
        <v>0</v>
      </c>
      <c r="M27" s="100">
        <f t="shared" si="2"/>
        <v>0</v>
      </c>
      <c r="N27" s="100">
        <f t="shared" si="2"/>
        <v>0</v>
      </c>
      <c r="O27" s="100">
        <f t="shared" si="2"/>
        <v>0</v>
      </c>
      <c r="P27" s="97">
        <f t="shared" si="3"/>
        <v>0</v>
      </c>
    </row>
    <row r="28" spans="1:16">
      <c r="A28" s="106"/>
      <c r="B28" s="101"/>
      <c r="C28" s="100"/>
      <c r="D28" s="100"/>
      <c r="E28" s="100"/>
      <c r="F28" s="97">
        <f>SUM(B28:E28)</f>
        <v>0</v>
      </c>
      <c r="G28" s="101"/>
      <c r="H28" s="107"/>
      <c r="I28" s="100"/>
      <c r="J28" s="100"/>
      <c r="K28" s="97">
        <f t="shared" si="0"/>
        <v>0</v>
      </c>
      <c r="L28" s="100">
        <f t="shared" si="2"/>
        <v>0</v>
      </c>
      <c r="M28" s="100">
        <f t="shared" si="2"/>
        <v>0</v>
      </c>
      <c r="N28" s="100">
        <f t="shared" si="2"/>
        <v>0</v>
      </c>
      <c r="O28" s="100">
        <f t="shared" si="2"/>
        <v>0</v>
      </c>
      <c r="P28" s="97">
        <f t="shared" si="3"/>
        <v>0</v>
      </c>
    </row>
    <row r="29" spans="1:16">
      <c r="A29" s="95" t="s">
        <v>134</v>
      </c>
      <c r="B29" s="101"/>
      <c r="C29" s="100"/>
      <c r="D29" s="100"/>
      <c r="E29" s="100"/>
      <c r="F29" s="97">
        <f>SUM(B29:E29)</f>
        <v>0</v>
      </c>
      <c r="G29" s="101"/>
      <c r="H29" s="100"/>
      <c r="I29" s="100"/>
      <c r="J29" s="100"/>
      <c r="K29" s="97">
        <f t="shared" si="0"/>
        <v>0</v>
      </c>
      <c r="L29" s="100">
        <f t="shared" si="2"/>
        <v>0</v>
      </c>
      <c r="M29" s="100">
        <f t="shared" si="2"/>
        <v>0</v>
      </c>
      <c r="N29" s="100">
        <f t="shared" si="2"/>
        <v>0</v>
      </c>
      <c r="O29" s="100">
        <f t="shared" si="2"/>
        <v>0</v>
      </c>
      <c r="P29" s="97">
        <f t="shared" si="3"/>
        <v>0</v>
      </c>
    </row>
    <row r="30" spans="1:16">
      <c r="A30" s="98" t="s">
        <v>135</v>
      </c>
      <c r="B30" s="108"/>
      <c r="C30" s="100"/>
      <c r="D30" s="100"/>
      <c r="E30" s="100"/>
      <c r="F30" s="97"/>
      <c r="G30" s="101"/>
      <c r="H30" s="100"/>
      <c r="I30" s="100"/>
      <c r="J30" s="100"/>
      <c r="K30" s="97"/>
      <c r="L30" s="100">
        <f t="shared" si="2"/>
        <v>0</v>
      </c>
      <c r="M30" s="100">
        <f t="shared" si="2"/>
        <v>0</v>
      </c>
      <c r="N30" s="100">
        <f t="shared" si="2"/>
        <v>0</v>
      </c>
      <c r="O30" s="100">
        <f t="shared" si="2"/>
        <v>0</v>
      </c>
      <c r="P30" s="97">
        <f t="shared" si="3"/>
        <v>0</v>
      </c>
    </row>
    <row r="31" spans="1:16">
      <c r="A31" s="99" t="s">
        <v>136</v>
      </c>
      <c r="B31" s="92"/>
      <c r="C31" s="100"/>
      <c r="D31" s="100"/>
      <c r="E31" s="93"/>
      <c r="F31" s="97">
        <f>SUM(B31:E31)</f>
        <v>0</v>
      </c>
      <c r="G31" s="92"/>
      <c r="H31" s="93"/>
      <c r="I31" s="93"/>
      <c r="J31" s="93"/>
      <c r="K31" s="97"/>
      <c r="L31" s="100">
        <f t="shared" si="2"/>
        <v>0</v>
      </c>
      <c r="M31" s="100">
        <f t="shared" si="2"/>
        <v>0</v>
      </c>
      <c r="N31" s="100">
        <f t="shared" si="2"/>
        <v>0</v>
      </c>
      <c r="O31" s="100">
        <f t="shared" si="2"/>
        <v>0</v>
      </c>
      <c r="P31" s="97">
        <f t="shared" si="3"/>
        <v>0</v>
      </c>
    </row>
    <row r="32" spans="1:16">
      <c r="A32" s="99" t="s">
        <v>137</v>
      </c>
      <c r="B32" s="92"/>
      <c r="C32" s="100"/>
      <c r="D32" s="100"/>
      <c r="E32" s="93"/>
      <c r="F32" s="97">
        <f>SUM(B32:E32)</f>
        <v>0</v>
      </c>
      <c r="G32" s="92"/>
      <c r="H32" s="93"/>
      <c r="I32" s="93"/>
      <c r="J32" s="93"/>
      <c r="K32" s="97"/>
      <c r="L32" s="100">
        <f t="shared" si="2"/>
        <v>0</v>
      </c>
      <c r="M32" s="100">
        <f t="shared" si="2"/>
        <v>0</v>
      </c>
      <c r="N32" s="100">
        <f t="shared" si="2"/>
        <v>0</v>
      </c>
      <c r="O32" s="100">
        <f t="shared" si="2"/>
        <v>0</v>
      </c>
      <c r="P32" s="97">
        <f t="shared" si="3"/>
        <v>0</v>
      </c>
    </row>
    <row r="33" spans="1:16">
      <c r="A33" s="99" t="s">
        <v>138</v>
      </c>
      <c r="B33" s="101"/>
      <c r="C33" s="100"/>
      <c r="D33" s="100"/>
      <c r="E33" s="100"/>
      <c r="F33" s="97">
        <f t="shared" ref="F33:F47" si="4">SUM(B33:E33)</f>
        <v>0</v>
      </c>
      <c r="G33" s="101"/>
      <c r="H33" s="100"/>
      <c r="I33" s="100"/>
      <c r="J33" s="100"/>
      <c r="K33" s="97">
        <f t="shared" si="0"/>
        <v>0</v>
      </c>
      <c r="L33" s="100">
        <f t="shared" si="2"/>
        <v>0</v>
      </c>
      <c r="M33" s="100">
        <f t="shared" si="2"/>
        <v>0</v>
      </c>
      <c r="N33" s="100">
        <f t="shared" si="2"/>
        <v>0</v>
      </c>
      <c r="O33" s="100">
        <f t="shared" si="2"/>
        <v>0</v>
      </c>
      <c r="P33" s="97">
        <f t="shared" si="3"/>
        <v>0</v>
      </c>
    </row>
    <row r="34" spans="1:16">
      <c r="A34" s="99"/>
      <c r="B34" s="101"/>
      <c r="C34" s="100"/>
      <c r="D34" s="100"/>
      <c r="E34" s="100"/>
      <c r="F34" s="97"/>
      <c r="G34" s="101"/>
      <c r="H34" s="100"/>
      <c r="I34" s="100"/>
      <c r="J34" s="100"/>
      <c r="K34" s="97">
        <f t="shared" si="0"/>
        <v>0</v>
      </c>
      <c r="L34" s="100">
        <f t="shared" si="2"/>
        <v>0</v>
      </c>
      <c r="M34" s="100">
        <f t="shared" si="2"/>
        <v>0</v>
      </c>
      <c r="N34" s="100">
        <f t="shared" si="2"/>
        <v>0</v>
      </c>
      <c r="O34" s="100">
        <f t="shared" si="2"/>
        <v>0</v>
      </c>
      <c r="P34" s="97">
        <f t="shared" si="3"/>
        <v>0</v>
      </c>
    </row>
    <row r="35" spans="1:16">
      <c r="A35" s="95" t="s">
        <v>139</v>
      </c>
      <c r="B35" s="101"/>
      <c r="C35" s="100"/>
      <c r="D35" s="100"/>
      <c r="E35" s="100"/>
      <c r="F35" s="97"/>
      <c r="G35" s="101"/>
      <c r="H35" s="100"/>
      <c r="I35" s="100"/>
      <c r="J35" s="100"/>
      <c r="K35" s="97">
        <f t="shared" si="0"/>
        <v>0</v>
      </c>
      <c r="L35" s="100">
        <f t="shared" si="2"/>
        <v>0</v>
      </c>
      <c r="M35" s="100">
        <f t="shared" si="2"/>
        <v>0</v>
      </c>
      <c r="N35" s="100">
        <f t="shared" si="2"/>
        <v>0</v>
      </c>
      <c r="O35" s="100">
        <f t="shared" si="2"/>
        <v>0</v>
      </c>
      <c r="P35" s="97">
        <f t="shared" si="3"/>
        <v>0</v>
      </c>
    </row>
    <row r="36" spans="1:16">
      <c r="A36" s="103" t="s">
        <v>140</v>
      </c>
      <c r="B36" s="92"/>
      <c r="C36" s="93"/>
      <c r="D36" s="93"/>
      <c r="E36" s="93"/>
      <c r="F36" s="96"/>
      <c r="G36" s="92"/>
      <c r="H36" s="93"/>
      <c r="I36" s="93"/>
      <c r="J36" s="93"/>
      <c r="K36" s="97"/>
      <c r="L36" s="100">
        <f t="shared" si="2"/>
        <v>0</v>
      </c>
      <c r="M36" s="100">
        <f t="shared" si="2"/>
        <v>0</v>
      </c>
      <c r="N36" s="100">
        <f t="shared" si="2"/>
        <v>0</v>
      </c>
      <c r="O36" s="100">
        <f t="shared" si="2"/>
        <v>0</v>
      </c>
      <c r="P36" s="97">
        <f t="shared" si="3"/>
        <v>0</v>
      </c>
    </row>
    <row r="37" spans="1:16">
      <c r="A37" s="99" t="s">
        <v>141</v>
      </c>
      <c r="B37" s="101"/>
      <c r="C37" s="100"/>
      <c r="D37" s="93"/>
      <c r="E37" s="100"/>
      <c r="F37" s="97">
        <f t="shared" si="4"/>
        <v>0</v>
      </c>
      <c r="G37" s="101"/>
      <c r="H37" s="100"/>
      <c r="I37" s="93"/>
      <c r="J37" s="93"/>
      <c r="K37" s="97">
        <f t="shared" si="0"/>
        <v>0</v>
      </c>
      <c r="L37" s="100">
        <f t="shared" si="2"/>
        <v>0</v>
      </c>
      <c r="M37" s="100">
        <f t="shared" si="2"/>
        <v>0</v>
      </c>
      <c r="N37" s="100">
        <f t="shared" si="2"/>
        <v>0</v>
      </c>
      <c r="O37" s="100">
        <f t="shared" si="2"/>
        <v>0</v>
      </c>
      <c r="P37" s="97">
        <f t="shared" si="3"/>
        <v>0</v>
      </c>
    </row>
    <row r="38" spans="1:16">
      <c r="A38" s="99" t="s">
        <v>142</v>
      </c>
      <c r="B38" s="101"/>
      <c r="C38" s="100"/>
      <c r="D38" s="100"/>
      <c r="E38" s="100"/>
      <c r="F38" s="97">
        <f t="shared" si="4"/>
        <v>0</v>
      </c>
      <c r="G38" s="101"/>
      <c r="H38" s="100"/>
      <c r="I38" s="100"/>
      <c r="J38" s="100"/>
      <c r="K38" s="97">
        <f t="shared" si="0"/>
        <v>0</v>
      </c>
      <c r="L38" s="100">
        <f t="shared" si="2"/>
        <v>0</v>
      </c>
      <c r="M38" s="100">
        <f t="shared" si="2"/>
        <v>0</v>
      </c>
      <c r="N38" s="100">
        <f t="shared" si="2"/>
        <v>0</v>
      </c>
      <c r="O38" s="100">
        <f t="shared" si="2"/>
        <v>0</v>
      </c>
      <c r="P38" s="97">
        <f t="shared" si="3"/>
        <v>0</v>
      </c>
    </row>
    <row r="39" spans="1:16">
      <c r="A39" s="99" t="s">
        <v>143</v>
      </c>
      <c r="B39" s="101"/>
      <c r="C39" s="100"/>
      <c r="D39" s="100"/>
      <c r="E39" s="100"/>
      <c r="F39" s="97">
        <f t="shared" si="4"/>
        <v>0</v>
      </c>
      <c r="G39" s="101"/>
      <c r="H39" s="100"/>
      <c r="I39" s="100"/>
      <c r="J39" s="100"/>
      <c r="K39" s="97">
        <f t="shared" si="0"/>
        <v>0</v>
      </c>
      <c r="L39" s="100">
        <f t="shared" si="2"/>
        <v>0</v>
      </c>
      <c r="M39" s="100">
        <f t="shared" si="2"/>
        <v>0</v>
      </c>
      <c r="N39" s="100">
        <f t="shared" si="2"/>
        <v>0</v>
      </c>
      <c r="O39" s="100">
        <f t="shared" si="2"/>
        <v>0</v>
      </c>
      <c r="P39" s="97">
        <f t="shared" si="3"/>
        <v>0</v>
      </c>
    </row>
    <row r="40" spans="1:16">
      <c r="A40" s="98" t="s">
        <v>144</v>
      </c>
      <c r="B40" s="101"/>
      <c r="C40" s="100"/>
      <c r="D40" s="100"/>
      <c r="E40" s="100"/>
      <c r="F40" s="97"/>
      <c r="G40" s="101"/>
      <c r="H40" s="100"/>
      <c r="I40" s="100"/>
      <c r="J40" s="100"/>
      <c r="K40" s="97"/>
      <c r="L40" s="100">
        <f t="shared" si="2"/>
        <v>0</v>
      </c>
      <c r="M40" s="100">
        <f t="shared" si="2"/>
        <v>0</v>
      </c>
      <c r="N40" s="100">
        <f t="shared" si="2"/>
        <v>0</v>
      </c>
      <c r="O40" s="100">
        <f t="shared" si="2"/>
        <v>0</v>
      </c>
      <c r="P40" s="97">
        <f t="shared" si="3"/>
        <v>0</v>
      </c>
    </row>
    <row r="41" spans="1:16">
      <c r="A41" s="99" t="s">
        <v>145</v>
      </c>
      <c r="B41" s="101"/>
      <c r="C41" s="100"/>
      <c r="D41" s="100"/>
      <c r="E41" s="100"/>
      <c r="F41" s="97">
        <f t="shared" si="4"/>
        <v>0</v>
      </c>
      <c r="G41" s="101"/>
      <c r="H41" s="100"/>
      <c r="I41" s="100"/>
      <c r="J41" s="100"/>
      <c r="K41" s="97">
        <f t="shared" si="0"/>
        <v>0</v>
      </c>
      <c r="L41" s="100">
        <f t="shared" si="2"/>
        <v>0</v>
      </c>
      <c r="M41" s="100">
        <f t="shared" si="2"/>
        <v>0</v>
      </c>
      <c r="N41" s="100">
        <f t="shared" si="2"/>
        <v>0</v>
      </c>
      <c r="O41" s="100">
        <f t="shared" si="2"/>
        <v>0</v>
      </c>
      <c r="P41" s="97">
        <f t="shared" si="3"/>
        <v>0</v>
      </c>
    </row>
    <row r="42" spans="1:16">
      <c r="A42" s="99" t="s">
        <v>146</v>
      </c>
      <c r="B42" s="101"/>
      <c r="C42" s="100"/>
      <c r="D42" s="100"/>
      <c r="E42" s="100"/>
      <c r="F42" s="97">
        <f t="shared" si="4"/>
        <v>0</v>
      </c>
      <c r="G42" s="101"/>
      <c r="H42" s="100"/>
      <c r="I42" s="100"/>
      <c r="J42" s="100"/>
      <c r="K42" s="97">
        <f t="shared" si="0"/>
        <v>0</v>
      </c>
      <c r="L42" s="100">
        <f t="shared" si="2"/>
        <v>0</v>
      </c>
      <c r="M42" s="100">
        <f t="shared" si="2"/>
        <v>0</v>
      </c>
      <c r="N42" s="100">
        <f t="shared" si="2"/>
        <v>0</v>
      </c>
      <c r="O42" s="100">
        <f t="shared" si="2"/>
        <v>0</v>
      </c>
      <c r="P42" s="97">
        <f t="shared" si="3"/>
        <v>0</v>
      </c>
    </row>
    <row r="43" spans="1:16">
      <c r="A43" s="99" t="s">
        <v>147</v>
      </c>
      <c r="B43" s="101"/>
      <c r="C43" s="100"/>
      <c r="D43" s="100"/>
      <c r="E43" s="100"/>
      <c r="F43" s="97">
        <f t="shared" si="4"/>
        <v>0</v>
      </c>
      <c r="G43" s="101"/>
      <c r="H43" s="100"/>
      <c r="I43" s="100"/>
      <c r="J43" s="100"/>
      <c r="K43" s="97">
        <f t="shared" si="0"/>
        <v>0</v>
      </c>
      <c r="L43" s="100">
        <f t="shared" si="2"/>
        <v>0</v>
      </c>
      <c r="M43" s="100">
        <f t="shared" si="2"/>
        <v>0</v>
      </c>
      <c r="N43" s="100">
        <f t="shared" si="2"/>
        <v>0</v>
      </c>
      <c r="O43" s="100">
        <f t="shared" si="2"/>
        <v>0</v>
      </c>
      <c r="P43" s="97">
        <f t="shared" si="3"/>
        <v>0</v>
      </c>
    </row>
    <row r="44" spans="1:16">
      <c r="A44" s="109"/>
      <c r="B44" s="101"/>
      <c r="C44" s="100"/>
      <c r="D44" s="100"/>
      <c r="E44" s="100"/>
      <c r="F44" s="97"/>
      <c r="G44" s="101"/>
      <c r="H44" s="100"/>
      <c r="I44" s="100"/>
      <c r="J44" s="100"/>
      <c r="K44" s="97"/>
      <c r="L44" s="100">
        <f t="shared" si="2"/>
        <v>0</v>
      </c>
      <c r="M44" s="100">
        <f t="shared" si="2"/>
        <v>0</v>
      </c>
      <c r="N44" s="100">
        <f t="shared" si="2"/>
        <v>0</v>
      </c>
      <c r="O44" s="100">
        <f t="shared" si="2"/>
        <v>0</v>
      </c>
      <c r="P44" s="97">
        <f t="shared" si="3"/>
        <v>0</v>
      </c>
    </row>
    <row r="45" spans="1:16">
      <c r="A45" s="110" t="s">
        <v>148</v>
      </c>
      <c r="B45" s="101"/>
      <c r="C45" s="100"/>
      <c r="D45" s="100"/>
      <c r="E45" s="100"/>
      <c r="F45" s="97">
        <f t="shared" si="4"/>
        <v>0</v>
      </c>
      <c r="G45" s="101"/>
      <c r="H45" s="100"/>
      <c r="I45" s="100"/>
      <c r="J45" s="100"/>
      <c r="K45" s="97">
        <f t="shared" si="0"/>
        <v>0</v>
      </c>
      <c r="L45" s="100">
        <f t="shared" si="2"/>
        <v>0</v>
      </c>
      <c r="M45" s="100">
        <f t="shared" si="2"/>
        <v>0</v>
      </c>
      <c r="N45" s="100">
        <f t="shared" si="2"/>
        <v>0</v>
      </c>
      <c r="O45" s="100">
        <f t="shared" si="2"/>
        <v>0</v>
      </c>
      <c r="P45" s="97">
        <f t="shared" si="3"/>
        <v>0</v>
      </c>
    </row>
    <row r="46" spans="1:16">
      <c r="A46" s="110" t="s">
        <v>149</v>
      </c>
      <c r="B46" s="101"/>
      <c r="C46" s="100"/>
      <c r="D46" s="100"/>
      <c r="E46" s="100"/>
      <c r="F46" s="97">
        <f>SUM(B46:E46)</f>
        <v>0</v>
      </c>
      <c r="G46" s="101"/>
      <c r="H46" s="100"/>
      <c r="I46" s="100"/>
      <c r="J46" s="100"/>
      <c r="K46" s="97">
        <f t="shared" si="0"/>
        <v>0</v>
      </c>
      <c r="L46" s="100">
        <f t="shared" si="2"/>
        <v>0</v>
      </c>
      <c r="M46" s="100">
        <f t="shared" si="2"/>
        <v>0</v>
      </c>
      <c r="N46" s="100">
        <f t="shared" si="2"/>
        <v>0</v>
      </c>
      <c r="O46" s="100">
        <f t="shared" si="2"/>
        <v>0</v>
      </c>
      <c r="P46" s="97">
        <f t="shared" si="3"/>
        <v>0</v>
      </c>
    </row>
    <row r="47" spans="1:16">
      <c r="A47" s="110" t="s">
        <v>150</v>
      </c>
      <c r="B47" s="101"/>
      <c r="C47" s="100"/>
      <c r="D47" s="100"/>
      <c r="E47" s="100"/>
      <c r="F47" s="97">
        <f t="shared" si="4"/>
        <v>0</v>
      </c>
      <c r="G47" s="101"/>
      <c r="H47" s="100"/>
      <c r="I47" s="100"/>
      <c r="J47" s="100"/>
      <c r="K47" s="97"/>
      <c r="L47" s="100">
        <f t="shared" si="2"/>
        <v>0</v>
      </c>
      <c r="M47" s="100">
        <f t="shared" si="2"/>
        <v>0</v>
      </c>
      <c r="N47" s="100">
        <f t="shared" si="2"/>
        <v>0</v>
      </c>
      <c r="O47" s="100">
        <f t="shared" si="2"/>
        <v>0</v>
      </c>
      <c r="P47" s="97">
        <f t="shared" si="3"/>
        <v>0</v>
      </c>
    </row>
    <row r="48" spans="1:16">
      <c r="A48" s="110" t="s">
        <v>151</v>
      </c>
      <c r="B48" s="101"/>
      <c r="C48" s="100"/>
      <c r="D48" s="100"/>
      <c r="E48" s="100"/>
      <c r="F48" s="97"/>
      <c r="G48" s="101"/>
      <c r="H48" s="100"/>
      <c r="I48" s="100"/>
      <c r="J48" s="100"/>
      <c r="K48" s="97"/>
      <c r="L48" s="100">
        <f t="shared" si="2"/>
        <v>0</v>
      </c>
      <c r="M48" s="100">
        <f t="shared" si="2"/>
        <v>0</v>
      </c>
      <c r="N48" s="100">
        <f t="shared" si="2"/>
        <v>0</v>
      </c>
      <c r="O48" s="100">
        <f t="shared" si="2"/>
        <v>0</v>
      </c>
      <c r="P48" s="97">
        <f t="shared" si="3"/>
        <v>0</v>
      </c>
    </row>
    <row r="49" spans="1:16">
      <c r="A49" s="111"/>
      <c r="B49" s="101"/>
      <c r="C49" s="100"/>
      <c r="D49" s="100"/>
      <c r="E49" s="100"/>
      <c r="F49" s="97"/>
      <c r="G49" s="101"/>
      <c r="H49" s="100"/>
      <c r="I49" s="100"/>
      <c r="J49" s="100"/>
      <c r="K49" s="97"/>
      <c r="L49" s="93"/>
      <c r="M49" s="93"/>
      <c r="N49" s="100"/>
      <c r="O49" s="100"/>
      <c r="P49" s="97"/>
    </row>
    <row r="50" spans="1:16">
      <c r="A50" s="112" t="s">
        <v>102</v>
      </c>
      <c r="B50" s="113">
        <f t="shared" ref="B50:P50" si="5">SUM(B5:B49)</f>
        <v>0</v>
      </c>
      <c r="C50" s="114">
        <f t="shared" si="5"/>
        <v>0</v>
      </c>
      <c r="D50" s="114">
        <f>SUM(D5:D49)</f>
        <v>0</v>
      </c>
      <c r="E50" s="114">
        <f>SUM(E5:E49)</f>
        <v>0</v>
      </c>
      <c r="F50" s="115">
        <f t="shared" si="5"/>
        <v>0</v>
      </c>
      <c r="G50" s="113">
        <f t="shared" si="5"/>
        <v>0</v>
      </c>
      <c r="H50" s="114">
        <f t="shared" si="5"/>
        <v>0</v>
      </c>
      <c r="I50" s="114">
        <f t="shared" si="5"/>
        <v>0</v>
      </c>
      <c r="J50" s="114">
        <f t="shared" si="5"/>
        <v>0</v>
      </c>
      <c r="K50" s="115">
        <f t="shared" si="5"/>
        <v>0</v>
      </c>
      <c r="L50" s="114">
        <f t="shared" si="5"/>
        <v>0</v>
      </c>
      <c r="M50" s="114">
        <f t="shared" si="5"/>
        <v>0</v>
      </c>
      <c r="N50" s="114">
        <f t="shared" si="5"/>
        <v>0</v>
      </c>
      <c r="O50" s="114">
        <f t="shared" si="5"/>
        <v>0</v>
      </c>
      <c r="P50" s="115">
        <f t="shared" si="5"/>
        <v>0</v>
      </c>
    </row>
    <row r="51" spans="1:16">
      <c r="A51" s="116"/>
      <c r="B51" s="117"/>
      <c r="C51" s="118"/>
      <c r="D51" s="118"/>
      <c r="E51" s="118"/>
      <c r="F51" s="119"/>
      <c r="G51" s="117"/>
      <c r="H51" s="118"/>
      <c r="I51" s="118"/>
      <c r="J51" s="118"/>
      <c r="K51" s="119"/>
      <c r="L51" s="118"/>
      <c r="M51" s="118"/>
      <c r="N51" s="118"/>
      <c r="O51" s="118"/>
      <c r="P51" s="119"/>
    </row>
    <row r="52" spans="1:16">
      <c r="A52" s="91" t="s">
        <v>152</v>
      </c>
      <c r="B52" s="3" t="s">
        <v>153</v>
      </c>
      <c r="F52" s="120"/>
      <c r="G52" s="121"/>
      <c r="H52" s="122"/>
      <c r="I52" s="122"/>
      <c r="J52" s="122"/>
      <c r="K52" s="123"/>
      <c r="L52" s="104"/>
      <c r="M52" s="104"/>
      <c r="N52" s="104"/>
      <c r="O52" s="104"/>
      <c r="P52" s="123"/>
    </row>
    <row r="53" spans="1:16">
      <c r="A53" s="124" t="s">
        <v>154</v>
      </c>
      <c r="B53" s="125"/>
      <c r="C53" s="126"/>
      <c r="D53" s="126"/>
      <c r="E53" s="126"/>
      <c r="F53" s="120">
        <f t="shared" ref="F53:F59" si="6">SUM(B53:E53)</f>
        <v>0</v>
      </c>
      <c r="G53" s="125"/>
      <c r="H53" s="126"/>
      <c r="I53" s="126"/>
      <c r="J53" s="126"/>
      <c r="K53" s="120">
        <f t="shared" ref="K53:K59" si="7">SUM(G53:J53)</f>
        <v>0</v>
      </c>
      <c r="L53" s="85">
        <f t="shared" ref="L53:O59" si="8">B53-G53</f>
        <v>0</v>
      </c>
      <c r="M53" s="85">
        <f t="shared" si="8"/>
        <v>0</v>
      </c>
      <c r="N53" s="85">
        <f t="shared" si="8"/>
        <v>0</v>
      </c>
      <c r="O53" s="85">
        <f t="shared" si="8"/>
        <v>0</v>
      </c>
      <c r="P53" s="120">
        <f t="shared" ref="P53:P59" si="9">SUM(L53:O53)</f>
        <v>0</v>
      </c>
    </row>
    <row r="54" spans="1:16">
      <c r="A54" s="124" t="s">
        <v>155</v>
      </c>
      <c r="B54" s="125"/>
      <c r="C54" s="126"/>
      <c r="D54" s="126"/>
      <c r="E54" s="126"/>
      <c r="F54" s="120">
        <f t="shared" si="6"/>
        <v>0</v>
      </c>
      <c r="G54" s="125"/>
      <c r="H54" s="126"/>
      <c r="I54" s="126"/>
      <c r="J54" s="126"/>
      <c r="K54" s="120">
        <f t="shared" si="7"/>
        <v>0</v>
      </c>
      <c r="L54" s="85">
        <f t="shared" si="8"/>
        <v>0</v>
      </c>
      <c r="M54" s="85">
        <f t="shared" si="8"/>
        <v>0</v>
      </c>
      <c r="N54" s="85">
        <f t="shared" si="8"/>
        <v>0</v>
      </c>
      <c r="O54" s="85">
        <f t="shared" si="8"/>
        <v>0</v>
      </c>
      <c r="P54" s="120">
        <f t="shared" si="9"/>
        <v>0</v>
      </c>
    </row>
    <row r="55" spans="1:16">
      <c r="A55" s="124" t="s">
        <v>156</v>
      </c>
      <c r="B55" s="125"/>
      <c r="C55" s="126"/>
      <c r="D55" s="126"/>
      <c r="E55" s="126"/>
      <c r="F55" s="120">
        <f t="shared" si="6"/>
        <v>0</v>
      </c>
      <c r="G55" s="125"/>
      <c r="H55" s="126"/>
      <c r="I55" s="126"/>
      <c r="J55" s="126"/>
      <c r="K55" s="120">
        <f t="shared" si="7"/>
        <v>0</v>
      </c>
      <c r="L55" s="85">
        <f t="shared" si="8"/>
        <v>0</v>
      </c>
      <c r="M55" s="85">
        <f t="shared" si="8"/>
        <v>0</v>
      </c>
      <c r="N55" s="85">
        <f t="shared" si="8"/>
        <v>0</v>
      </c>
      <c r="O55" s="85">
        <f t="shared" si="8"/>
        <v>0</v>
      </c>
      <c r="P55" s="120">
        <f t="shared" si="9"/>
        <v>0</v>
      </c>
    </row>
    <row r="56" spans="1:16">
      <c r="A56" s="124" t="s">
        <v>157</v>
      </c>
      <c r="B56" s="125"/>
      <c r="C56" s="126"/>
      <c r="D56" s="126"/>
      <c r="E56" s="126"/>
      <c r="F56" s="120">
        <f t="shared" si="6"/>
        <v>0</v>
      </c>
      <c r="G56" s="125"/>
      <c r="H56" s="126"/>
      <c r="I56" s="126"/>
      <c r="J56" s="126"/>
      <c r="K56" s="120">
        <f t="shared" si="7"/>
        <v>0</v>
      </c>
      <c r="L56" s="85">
        <f t="shared" si="8"/>
        <v>0</v>
      </c>
      <c r="M56" s="85">
        <f t="shared" si="8"/>
        <v>0</v>
      </c>
      <c r="N56" s="85">
        <f t="shared" si="8"/>
        <v>0</v>
      </c>
      <c r="O56" s="85">
        <f t="shared" si="8"/>
        <v>0</v>
      </c>
      <c r="P56" s="120">
        <f t="shared" si="9"/>
        <v>0</v>
      </c>
    </row>
    <row r="57" spans="1:16">
      <c r="A57" s="124" t="s">
        <v>158</v>
      </c>
      <c r="B57" s="121"/>
      <c r="C57" s="122"/>
      <c r="D57" s="122"/>
      <c r="E57" s="122"/>
      <c r="F57" s="120">
        <f t="shared" si="6"/>
        <v>0</v>
      </c>
      <c r="G57" s="125"/>
      <c r="H57" s="126"/>
      <c r="I57" s="126"/>
      <c r="J57" s="122"/>
      <c r="K57" s="120">
        <f t="shared" si="7"/>
        <v>0</v>
      </c>
      <c r="L57" s="85">
        <f t="shared" si="8"/>
        <v>0</v>
      </c>
      <c r="M57" s="85">
        <f t="shared" si="8"/>
        <v>0</v>
      </c>
      <c r="N57" s="85">
        <f t="shared" si="8"/>
        <v>0</v>
      </c>
      <c r="O57" s="85">
        <f t="shared" si="8"/>
        <v>0</v>
      </c>
      <c r="P57" s="120">
        <f t="shared" si="9"/>
        <v>0</v>
      </c>
    </row>
    <row r="58" spans="1:16">
      <c r="A58" s="124" t="s">
        <v>48</v>
      </c>
      <c r="B58" s="125"/>
      <c r="C58" s="126"/>
      <c r="D58" s="126"/>
      <c r="E58" s="126"/>
      <c r="F58" s="120">
        <f t="shared" si="6"/>
        <v>0</v>
      </c>
      <c r="G58" s="125"/>
      <c r="H58" s="126"/>
      <c r="I58" s="126"/>
      <c r="J58" s="126"/>
      <c r="K58" s="120">
        <f t="shared" si="7"/>
        <v>0</v>
      </c>
      <c r="L58" s="85">
        <f t="shared" si="8"/>
        <v>0</v>
      </c>
      <c r="M58" s="85">
        <f t="shared" si="8"/>
        <v>0</v>
      </c>
      <c r="N58" s="85">
        <f t="shared" si="8"/>
        <v>0</v>
      </c>
      <c r="O58" s="85">
        <f t="shared" si="8"/>
        <v>0</v>
      </c>
      <c r="P58" s="120">
        <f t="shared" si="9"/>
        <v>0</v>
      </c>
    </row>
    <row r="59" spans="1:16">
      <c r="A59" s="127" t="s">
        <v>159</v>
      </c>
      <c r="B59" s="125"/>
      <c r="C59" s="126"/>
      <c r="D59" s="126"/>
      <c r="E59" s="126"/>
      <c r="F59" s="120">
        <f t="shared" si="6"/>
        <v>0</v>
      </c>
      <c r="G59" s="125"/>
      <c r="H59" s="126"/>
      <c r="I59" s="126"/>
      <c r="J59" s="126"/>
      <c r="K59" s="120">
        <f t="shared" si="7"/>
        <v>0</v>
      </c>
      <c r="L59" s="85">
        <f t="shared" si="8"/>
        <v>0</v>
      </c>
      <c r="M59" s="85">
        <f t="shared" si="8"/>
        <v>0</v>
      </c>
      <c r="N59" s="85">
        <f t="shared" si="8"/>
        <v>0</v>
      </c>
      <c r="O59" s="85">
        <f t="shared" si="8"/>
        <v>0</v>
      </c>
      <c r="P59" s="120">
        <f t="shared" si="9"/>
        <v>0</v>
      </c>
    </row>
    <row r="60" spans="1:16">
      <c r="A60" s="128"/>
      <c r="B60" s="125"/>
      <c r="C60" s="126"/>
      <c r="D60" s="126"/>
      <c r="E60" s="126"/>
      <c r="F60" s="120"/>
      <c r="G60" s="125"/>
      <c r="H60" s="126"/>
      <c r="I60" s="126"/>
      <c r="J60" s="126"/>
      <c r="K60" s="120"/>
      <c r="L60" s="126"/>
      <c r="M60" s="126"/>
      <c r="N60" s="126"/>
      <c r="O60" s="126"/>
      <c r="P60" s="120"/>
    </row>
    <row r="61" spans="1:16">
      <c r="A61" s="128" t="s">
        <v>101</v>
      </c>
      <c r="B61" s="125"/>
      <c r="C61" s="126"/>
      <c r="D61" s="126"/>
      <c r="E61" s="126"/>
      <c r="F61" s="120">
        <f>SUM(B61:E61)</f>
        <v>0</v>
      </c>
      <c r="G61" s="125"/>
      <c r="H61" s="126"/>
      <c r="I61" s="126"/>
      <c r="J61" s="126"/>
      <c r="K61" s="120">
        <f>SUM(G61:J61)</f>
        <v>0</v>
      </c>
      <c r="L61" s="85">
        <f>B61-G61</f>
        <v>0</v>
      </c>
      <c r="M61" s="85">
        <f>C61-H61</f>
        <v>0</v>
      </c>
      <c r="N61" s="85">
        <f>D61-I61</f>
        <v>0</v>
      </c>
      <c r="O61" s="85">
        <f>E61-J61</f>
        <v>0</v>
      </c>
      <c r="P61" s="120">
        <f>SUM(L61:O61)</f>
        <v>0</v>
      </c>
    </row>
    <row r="62" spans="1:16">
      <c r="A62" s="129" t="s">
        <v>102</v>
      </c>
      <c r="B62" s="130">
        <f t="shared" ref="B62:K62" si="10">SUM(B53:B61)</f>
        <v>0</v>
      </c>
      <c r="C62" s="131">
        <f t="shared" si="10"/>
        <v>0</v>
      </c>
      <c r="D62" s="131">
        <f>SUM(D53:D61)</f>
        <v>0</v>
      </c>
      <c r="E62" s="131">
        <f t="shared" si="10"/>
        <v>0</v>
      </c>
      <c r="F62" s="132">
        <f t="shared" si="10"/>
        <v>0</v>
      </c>
      <c r="G62" s="130">
        <f t="shared" si="10"/>
        <v>0</v>
      </c>
      <c r="H62" s="131">
        <f t="shared" si="10"/>
        <v>0</v>
      </c>
      <c r="I62" s="131">
        <f t="shared" si="10"/>
        <v>0</v>
      </c>
      <c r="J62" s="131">
        <f>SUM(J53:J61)</f>
        <v>0</v>
      </c>
      <c r="K62" s="132">
        <f t="shared" si="10"/>
        <v>0</v>
      </c>
      <c r="L62" s="131">
        <f>SUM(L53:L61)</f>
        <v>0</v>
      </c>
      <c r="M62" s="131">
        <f>SUM(M53:M61)</f>
        <v>0</v>
      </c>
      <c r="N62" s="131">
        <f>SUM(N53:N61)</f>
        <v>0</v>
      </c>
      <c r="O62" s="131">
        <f>SUM(O53:O61)</f>
        <v>0</v>
      </c>
      <c r="P62" s="132">
        <f>SUM(P53:P61)</f>
        <v>0</v>
      </c>
    </row>
    <row r="63" spans="1:16">
      <c r="A63" s="129"/>
      <c r="B63" s="133"/>
      <c r="C63" s="134"/>
      <c r="D63" s="134"/>
      <c r="E63" s="134"/>
      <c r="F63" s="123"/>
      <c r="G63" s="121"/>
      <c r="H63" s="122"/>
      <c r="I63" s="122"/>
      <c r="J63" s="122"/>
      <c r="K63" s="123"/>
      <c r="L63" s="122"/>
      <c r="M63" s="122"/>
      <c r="N63" s="122"/>
      <c r="O63" s="122"/>
      <c r="P63" s="123"/>
    </row>
    <row r="64" spans="1:16">
      <c r="A64" s="135" t="s">
        <v>160</v>
      </c>
      <c r="B64" s="3" t="s">
        <v>109</v>
      </c>
      <c r="C64" s="126"/>
      <c r="D64" s="126"/>
      <c r="E64" s="126"/>
      <c r="F64" s="120"/>
      <c r="G64" s="125"/>
      <c r="H64" s="126"/>
      <c r="I64" s="126"/>
      <c r="J64" s="126"/>
      <c r="K64" s="120"/>
      <c r="P64" s="120"/>
    </row>
    <row r="65" spans="1:16">
      <c r="A65" s="136" t="s">
        <v>161</v>
      </c>
      <c r="B65" s="3"/>
      <c r="C65" s="126"/>
      <c r="D65" s="126"/>
      <c r="E65" s="126"/>
      <c r="F65" s="120">
        <f>SUM(B65:E65)</f>
        <v>0</v>
      </c>
      <c r="G65" s="125"/>
      <c r="H65" s="126"/>
      <c r="I65" s="126"/>
      <c r="J65" s="126"/>
      <c r="K65" s="120">
        <f>SUM(G65:J65)</f>
        <v>0</v>
      </c>
      <c r="L65" s="85">
        <f t="shared" ref="L65:O66" si="11">B65-G65</f>
        <v>0</v>
      </c>
      <c r="M65" s="85">
        <f t="shared" si="11"/>
        <v>0</v>
      </c>
      <c r="N65" s="85">
        <f t="shared" si="11"/>
        <v>0</v>
      </c>
      <c r="O65" s="85">
        <f t="shared" si="11"/>
        <v>0</v>
      </c>
      <c r="P65" s="120">
        <f>SUM(L65:O65)</f>
        <v>0</v>
      </c>
    </row>
    <row r="66" spans="1:16">
      <c r="A66" s="136" t="s">
        <v>162</v>
      </c>
      <c r="B66" s="125"/>
      <c r="C66" s="126"/>
      <c r="D66" s="126"/>
      <c r="E66" s="126"/>
      <c r="F66" s="120">
        <f>SUM(B66:E66)</f>
        <v>0</v>
      </c>
      <c r="G66" s="125"/>
      <c r="H66" s="126"/>
      <c r="I66" s="126"/>
      <c r="J66" s="126"/>
      <c r="K66" s="120">
        <f>SUM(G66:J66)</f>
        <v>0</v>
      </c>
      <c r="L66" s="85">
        <f t="shared" si="11"/>
        <v>0</v>
      </c>
      <c r="M66" s="85">
        <f t="shared" si="11"/>
        <v>0</v>
      </c>
      <c r="N66" s="85">
        <f t="shared" si="11"/>
        <v>0</v>
      </c>
      <c r="O66" s="85">
        <f t="shared" si="11"/>
        <v>0</v>
      </c>
      <c r="P66" s="120">
        <f>SUM(L66:O66)</f>
        <v>0</v>
      </c>
    </row>
    <row r="67" spans="1:16">
      <c r="B67" s="125"/>
      <c r="C67" s="126"/>
      <c r="D67" s="126"/>
      <c r="E67" s="126"/>
      <c r="F67" s="120"/>
      <c r="G67" s="125"/>
      <c r="H67" s="126"/>
      <c r="I67" s="126"/>
      <c r="J67" s="126"/>
      <c r="K67" s="120"/>
      <c r="P67" s="120"/>
    </row>
    <row r="68" spans="1:16" ht="14.25" thickBot="1">
      <c r="A68" s="129" t="s">
        <v>103</v>
      </c>
      <c r="B68" s="137">
        <f t="shared" ref="B68:P68" si="12">B50+B62+B66+B65</f>
        <v>0</v>
      </c>
      <c r="C68" s="138">
        <f>C50+C62+C66+C65</f>
        <v>0</v>
      </c>
      <c r="D68" s="138">
        <f>D50+D62+D66+D65</f>
        <v>0</v>
      </c>
      <c r="E68" s="138">
        <f t="shared" si="12"/>
        <v>0</v>
      </c>
      <c r="F68" s="139">
        <f t="shared" si="12"/>
        <v>0</v>
      </c>
      <c r="G68" s="137">
        <f t="shared" si="12"/>
        <v>0</v>
      </c>
      <c r="H68" s="138">
        <f t="shared" si="12"/>
        <v>0</v>
      </c>
      <c r="I68" s="138">
        <f t="shared" si="12"/>
        <v>0</v>
      </c>
      <c r="J68" s="138">
        <f t="shared" si="12"/>
        <v>0</v>
      </c>
      <c r="K68" s="139">
        <f t="shared" si="12"/>
        <v>0</v>
      </c>
      <c r="L68" s="138">
        <f t="shared" si="12"/>
        <v>0</v>
      </c>
      <c r="M68" s="138">
        <f t="shared" si="12"/>
        <v>0</v>
      </c>
      <c r="N68" s="138">
        <f t="shared" si="12"/>
        <v>0</v>
      </c>
      <c r="O68" s="138">
        <f t="shared" si="12"/>
        <v>0</v>
      </c>
      <c r="P68" s="139">
        <f t="shared" si="12"/>
        <v>0</v>
      </c>
    </row>
    <row r="69" spans="1:16" ht="14.25" thickTop="1">
      <c r="A69" s="116"/>
      <c r="B69" s="118"/>
      <c r="C69" s="118"/>
      <c r="D69" s="118"/>
      <c r="E69" s="118"/>
      <c r="F69" s="118"/>
      <c r="G69" s="118"/>
      <c r="H69" s="118"/>
      <c r="I69" s="118"/>
      <c r="J69" s="118"/>
      <c r="K69" s="140"/>
      <c r="L69" s="118"/>
      <c r="M69" s="118"/>
      <c r="N69" s="118"/>
      <c r="O69" s="118"/>
      <c r="P69" s="140"/>
    </row>
    <row r="70" spans="1:16">
      <c r="B70" s="85">
        <f>B68-G68-L68</f>
        <v>0</v>
      </c>
      <c r="C70" s="85">
        <f>C68-H68-M68</f>
        <v>0</v>
      </c>
      <c r="D70" s="85">
        <f>D68-I68-N68</f>
        <v>0</v>
      </c>
      <c r="E70" s="85">
        <f>E68-J68-O68</f>
        <v>0</v>
      </c>
      <c r="F70" s="85">
        <f>F68-K68-P68</f>
        <v>0</v>
      </c>
    </row>
    <row r="71" spans="1:16">
      <c r="C71" s="136"/>
      <c r="D71" s="136"/>
      <c r="E71" s="136"/>
    </row>
  </sheetData>
  <mergeCells count="3">
    <mergeCell ref="B2:F2"/>
    <mergeCell ref="G2:K2"/>
    <mergeCell ref="L2:P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workbookViewId="0">
      <selection activeCell="D15" sqref="D15"/>
    </sheetView>
  </sheetViews>
  <sheetFormatPr defaultRowHeight="13.5"/>
  <cols>
    <col min="2" max="2" width="18.125" customWidth="1"/>
    <col min="3" max="3" width="11.875" customWidth="1"/>
    <col min="4" max="4" width="27.625" bestFit="1" customWidth="1"/>
  </cols>
  <sheetData>
    <row r="2" spans="2:19">
      <c r="B2" t="s">
        <v>191</v>
      </c>
    </row>
    <row r="3" spans="2:19">
      <c r="B3" s="217" t="s">
        <v>192</v>
      </c>
      <c r="C3" s="217" t="s">
        <v>193</v>
      </c>
      <c r="D3" s="217" t="s">
        <v>223</v>
      </c>
      <c r="E3" s="215" t="s">
        <v>25</v>
      </c>
      <c r="F3" s="215"/>
      <c r="G3" s="215"/>
      <c r="H3" s="215"/>
      <c r="I3" s="215"/>
      <c r="J3" s="216" t="s">
        <v>26</v>
      </c>
      <c r="K3" s="216"/>
      <c r="L3" s="216"/>
      <c r="M3" s="216"/>
      <c r="N3" s="216"/>
      <c r="O3" s="215" t="s">
        <v>27</v>
      </c>
      <c r="P3" s="215"/>
      <c r="Q3" s="215"/>
      <c r="R3" s="215"/>
      <c r="S3" s="215"/>
    </row>
    <row r="4" spans="2:19">
      <c r="B4" s="217"/>
      <c r="C4" s="217"/>
      <c r="D4" s="217"/>
      <c r="E4" s="184" t="s">
        <v>219</v>
      </c>
      <c r="F4" s="185" t="s">
        <v>220</v>
      </c>
      <c r="G4" s="185" t="s">
        <v>221</v>
      </c>
      <c r="H4" s="185" t="s">
        <v>222</v>
      </c>
      <c r="I4" s="186" t="s">
        <v>190</v>
      </c>
      <c r="J4" s="185" t="s">
        <v>219</v>
      </c>
      <c r="K4" s="185" t="s">
        <v>220</v>
      </c>
      <c r="L4" s="185" t="s">
        <v>221</v>
      </c>
      <c r="M4" s="185" t="s">
        <v>222</v>
      </c>
      <c r="N4" s="186" t="s">
        <v>190</v>
      </c>
      <c r="O4" s="185" t="s">
        <v>219</v>
      </c>
      <c r="P4" s="185" t="s">
        <v>220</v>
      </c>
      <c r="Q4" s="185" t="s">
        <v>221</v>
      </c>
      <c r="R4" s="185" t="s">
        <v>222</v>
      </c>
      <c r="S4" s="186" t="s">
        <v>190</v>
      </c>
    </row>
    <row r="5" spans="2:19">
      <c r="B5" s="198" t="s">
        <v>163</v>
      </c>
      <c r="C5" s="198" t="s">
        <v>224</v>
      </c>
      <c r="D5" s="198" t="s">
        <v>225</v>
      </c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</row>
    <row r="6" spans="2:19">
      <c r="B6" s="198" t="s">
        <v>163</v>
      </c>
      <c r="C6" s="198" t="s">
        <v>172</v>
      </c>
      <c r="D6" s="198" t="s">
        <v>227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</row>
    <row r="7" spans="2:19">
      <c r="B7" s="198" t="s">
        <v>163</v>
      </c>
      <c r="C7" s="198" t="s">
        <v>182</v>
      </c>
      <c r="D7" s="198" t="s">
        <v>229</v>
      </c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</row>
    <row r="8" spans="2:19">
      <c r="B8" s="198" t="s">
        <v>163</v>
      </c>
      <c r="C8" s="198" t="s">
        <v>170</v>
      </c>
      <c r="D8" s="198" t="s">
        <v>233</v>
      </c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</row>
    <row r="9" spans="2:19">
      <c r="B9" s="198" t="s">
        <v>163</v>
      </c>
      <c r="C9" s="227" t="s">
        <v>234</v>
      </c>
      <c r="D9" s="198" t="s">
        <v>232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</row>
    <row r="10" spans="2:19">
      <c r="B10" s="198" t="s">
        <v>163</v>
      </c>
      <c r="C10" s="198" t="s">
        <v>235</v>
      </c>
      <c r="D10" s="198" t="s">
        <v>232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</row>
    <row r="11" spans="2:19">
      <c r="B11" s="198" t="s">
        <v>163</v>
      </c>
      <c r="C11" s="198" t="s">
        <v>171</v>
      </c>
      <c r="D11" s="198" t="s">
        <v>232</v>
      </c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</row>
    <row r="12" spans="2:19">
      <c r="B12" s="198" t="s">
        <v>163</v>
      </c>
      <c r="C12" s="198" t="s">
        <v>182</v>
      </c>
      <c r="D12" s="198" t="s">
        <v>232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</row>
    <row r="13" spans="2:19">
      <c r="B13" s="198" t="s">
        <v>163</v>
      </c>
      <c r="C13" s="198" t="s">
        <v>170</v>
      </c>
      <c r="D13" s="198" t="s">
        <v>232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</row>
    <row r="14" spans="2:19">
      <c r="B14" s="198" t="s">
        <v>163</v>
      </c>
      <c r="C14" s="198" t="s">
        <v>236</v>
      </c>
      <c r="D14" s="198" t="s">
        <v>232</v>
      </c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</row>
    <row r="15" spans="2:19">
      <c r="B15" s="198" t="s">
        <v>253</v>
      </c>
      <c r="C15" s="198" t="s">
        <v>249</v>
      </c>
      <c r="D15" s="19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</row>
    <row r="16" spans="2:19">
      <c r="B16" s="198" t="s">
        <v>253</v>
      </c>
      <c r="C16" s="198" t="s">
        <v>250</v>
      </c>
      <c r="D16" s="19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</row>
    <row r="17" spans="2:19">
      <c r="B17" s="198" t="s">
        <v>253</v>
      </c>
      <c r="C17" s="198" t="s">
        <v>251</v>
      </c>
      <c r="D17" s="19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</row>
    <row r="18" spans="2:19">
      <c r="B18" s="198" t="s">
        <v>253</v>
      </c>
      <c r="C18" s="198" t="s">
        <v>252</v>
      </c>
      <c r="D18" s="190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</row>
    <row r="19" spans="2:19">
      <c r="B19" s="188"/>
      <c r="C19" s="189"/>
      <c r="D19" s="189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</row>
    <row r="20" spans="2:19"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</row>
    <row r="21" spans="2:19"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</row>
    <row r="22" spans="2:19"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</row>
    <row r="23" spans="2:19"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</row>
    <row r="24" spans="2:19"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</row>
  </sheetData>
  <mergeCells count="6">
    <mergeCell ref="B3:B4"/>
    <mergeCell ref="C3:C4"/>
    <mergeCell ref="E3:I3"/>
    <mergeCell ref="J3:N3"/>
    <mergeCell ref="O3:S3"/>
    <mergeCell ref="D3:D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D23" sqref="D23"/>
    </sheetView>
  </sheetViews>
  <sheetFormatPr defaultRowHeight="13.5"/>
  <cols>
    <col min="1" max="1" width="39.625" style="145" bestFit="1" customWidth="1"/>
    <col min="2" max="2" width="12.375" style="142" bestFit="1" customWidth="1"/>
    <col min="3" max="3" width="12.25" style="142" bestFit="1" customWidth="1"/>
    <col min="4" max="4" width="12.75" style="142" bestFit="1" customWidth="1"/>
    <col min="5" max="5" width="12.25" style="142" bestFit="1" customWidth="1"/>
    <col min="6" max="6" width="13.25" style="143" bestFit="1" customWidth="1"/>
  </cols>
  <sheetData>
    <row r="1" spans="1:6">
      <c r="A1" s="141" t="s">
        <v>163</v>
      </c>
    </row>
    <row r="2" spans="1:6">
      <c r="A2" s="144" t="s">
        <v>164</v>
      </c>
    </row>
    <row r="3" spans="1:6">
      <c r="B3" s="225" t="s">
        <v>165</v>
      </c>
      <c r="C3" s="225"/>
      <c r="D3" s="225"/>
      <c r="E3" s="225"/>
      <c r="F3" s="226"/>
    </row>
    <row r="4" spans="1:6">
      <c r="A4" s="146"/>
      <c r="B4" s="147" t="s">
        <v>30</v>
      </c>
      <c r="C4" s="147" t="s">
        <v>31</v>
      </c>
      <c r="D4" s="147" t="s">
        <v>32</v>
      </c>
      <c r="E4" s="147" t="s">
        <v>33</v>
      </c>
      <c r="F4" s="148" t="s">
        <v>166</v>
      </c>
    </row>
    <row r="5" spans="1:6">
      <c r="A5" s="144" t="s">
        <v>167</v>
      </c>
      <c r="B5" s="149"/>
      <c r="C5" s="149"/>
      <c r="D5" s="149"/>
      <c r="E5" s="149"/>
      <c r="F5" s="150"/>
    </row>
    <row r="6" spans="1:6">
      <c r="A6" s="151" t="s">
        <v>168</v>
      </c>
      <c r="B6" s="152"/>
      <c r="C6" s="152"/>
      <c r="D6" s="152"/>
      <c r="E6" s="152"/>
      <c r="F6" s="153"/>
    </row>
    <row r="7" spans="1:6">
      <c r="A7" s="154" t="s">
        <v>169</v>
      </c>
      <c r="B7" s="152"/>
      <c r="C7" s="152"/>
      <c r="D7" s="152"/>
      <c r="E7" s="152"/>
      <c r="F7" s="153">
        <f>SUM(B7:E7)</f>
        <v>0</v>
      </c>
    </row>
    <row r="8" spans="1:6">
      <c r="A8" s="154" t="s">
        <v>170</v>
      </c>
      <c r="B8" s="152"/>
      <c r="C8" s="152"/>
      <c r="D8" s="152"/>
      <c r="E8" s="152"/>
      <c r="F8" s="153">
        <f>SUM(B8:E8)</f>
        <v>0</v>
      </c>
    </row>
    <row r="9" spans="1:6">
      <c r="A9" s="155" t="s">
        <v>102</v>
      </c>
      <c r="B9" s="156">
        <f>SUM(B7:B8)</f>
        <v>0</v>
      </c>
      <c r="C9" s="156">
        <f>SUM(C7:C8)</f>
        <v>0</v>
      </c>
      <c r="D9" s="156">
        <f>SUM(D7:D8)</f>
        <v>0</v>
      </c>
      <c r="E9" s="156">
        <f>SUM(E7:E8)</f>
        <v>0</v>
      </c>
      <c r="F9" s="157">
        <f>SUM(F7:F8)</f>
        <v>0</v>
      </c>
    </row>
    <row r="10" spans="1:6">
      <c r="A10" s="158"/>
      <c r="B10" s="152"/>
      <c r="C10" s="152"/>
      <c r="D10" s="152"/>
      <c r="E10" s="152"/>
      <c r="F10" s="153"/>
    </row>
    <row r="11" spans="1:6">
      <c r="A11" s="159" t="s">
        <v>226</v>
      </c>
      <c r="B11" s="152"/>
      <c r="C11" s="152"/>
      <c r="D11" s="152"/>
      <c r="E11" s="152"/>
      <c r="F11" s="153"/>
    </row>
    <row r="12" spans="1:6">
      <c r="A12" s="154" t="s">
        <v>171</v>
      </c>
      <c r="B12" s="152"/>
      <c r="C12" s="152"/>
      <c r="D12" s="152"/>
      <c r="E12" s="152"/>
      <c r="F12" s="153">
        <f>SUM(B12:E12)</f>
        <v>0</v>
      </c>
    </row>
    <row r="13" spans="1:6">
      <c r="A13" s="154" t="s">
        <v>172</v>
      </c>
      <c r="B13" s="152"/>
      <c r="C13" s="152"/>
      <c r="D13" s="152"/>
      <c r="E13" s="152"/>
      <c r="F13" s="153">
        <f>SUM(B13:E13)</f>
        <v>0</v>
      </c>
    </row>
    <row r="14" spans="1:6">
      <c r="A14" s="154" t="s">
        <v>173</v>
      </c>
      <c r="B14" s="152"/>
      <c r="C14" s="152"/>
      <c r="D14" s="152"/>
      <c r="E14" s="152"/>
      <c r="F14" s="153">
        <f>SUM(B14:E14)</f>
        <v>0</v>
      </c>
    </row>
    <row r="15" spans="1:6">
      <c r="A15" s="154" t="s">
        <v>174</v>
      </c>
      <c r="B15" s="152"/>
      <c r="C15" s="152"/>
      <c r="D15" s="152"/>
      <c r="E15" s="152"/>
      <c r="F15" s="153">
        <f>SUM(B15:E15)</f>
        <v>0</v>
      </c>
    </row>
    <row r="16" spans="1:6">
      <c r="A16" s="155" t="s">
        <v>175</v>
      </c>
      <c r="B16" s="156">
        <f>SUM(B12:B15)</f>
        <v>0</v>
      </c>
      <c r="C16" s="156">
        <f>SUM(C12:C15)</f>
        <v>0</v>
      </c>
      <c r="D16" s="156">
        <f>SUM(D12:D15)</f>
        <v>0</v>
      </c>
      <c r="E16" s="156">
        <f>SUM(E12:E15)</f>
        <v>0</v>
      </c>
      <c r="F16" s="157">
        <f>SUM(F12:F15)</f>
        <v>0</v>
      </c>
    </row>
    <row r="17" spans="1:6">
      <c r="A17" s="160"/>
      <c r="B17" s="152"/>
      <c r="C17" s="152"/>
      <c r="D17" s="152"/>
      <c r="E17" s="152"/>
      <c r="F17" s="153"/>
    </row>
    <row r="18" spans="1:6">
      <c r="A18" s="159" t="s">
        <v>228</v>
      </c>
      <c r="B18" s="152"/>
      <c r="C18" s="152"/>
      <c r="D18" s="152"/>
      <c r="E18" s="152"/>
      <c r="F18" s="153"/>
    </row>
    <row r="19" spans="1:6">
      <c r="A19" s="154" t="s">
        <v>171</v>
      </c>
      <c r="B19" s="152"/>
      <c r="C19" s="152"/>
      <c r="D19" s="152"/>
      <c r="E19" s="152"/>
      <c r="F19" s="153">
        <f>SUM(B19:E19)</f>
        <v>0</v>
      </c>
    </row>
    <row r="20" spans="1:6">
      <c r="A20" s="154" t="s">
        <v>176</v>
      </c>
      <c r="B20" s="152"/>
      <c r="C20" s="152"/>
      <c r="D20" s="152"/>
      <c r="E20" s="152"/>
      <c r="F20" s="153">
        <f>SUM(B20:E20)</f>
        <v>0</v>
      </c>
    </row>
    <row r="21" spans="1:6">
      <c r="A21" s="154" t="s">
        <v>177</v>
      </c>
      <c r="B21" s="152"/>
      <c r="C21" s="152"/>
      <c r="D21" s="152"/>
      <c r="E21" s="152"/>
      <c r="F21" s="153">
        <f>SUM(B21:E21)</f>
        <v>0</v>
      </c>
    </row>
    <row r="22" spans="1:6">
      <c r="A22" s="161" t="s">
        <v>178</v>
      </c>
      <c r="B22" s="162"/>
      <c r="C22" s="162"/>
      <c r="D22" s="162"/>
      <c r="E22" s="162"/>
      <c r="F22" s="163">
        <f>SUM(B22:E22)</f>
        <v>0</v>
      </c>
    </row>
    <row r="23" spans="1:6">
      <c r="A23" s="155" t="s">
        <v>179</v>
      </c>
      <c r="B23" s="156">
        <f>SUM(B19:B22)</f>
        <v>0</v>
      </c>
      <c r="C23" s="156">
        <f>SUM(C19:C22)</f>
        <v>0</v>
      </c>
      <c r="D23" s="156">
        <f>SUM(D19:D22)</f>
        <v>0</v>
      </c>
      <c r="E23" s="156">
        <f>SUM(E19:E22)</f>
        <v>0</v>
      </c>
      <c r="F23" s="157">
        <f>SUM(F19:F22)</f>
        <v>0</v>
      </c>
    </row>
    <row r="24" spans="1:6">
      <c r="A24" s="158"/>
      <c r="B24" s="152"/>
      <c r="C24" s="152"/>
      <c r="D24" s="152"/>
      <c r="E24" s="152"/>
      <c r="F24" s="153"/>
    </row>
    <row r="25" spans="1:6">
      <c r="A25" s="164" t="s">
        <v>230</v>
      </c>
      <c r="B25" s="152"/>
      <c r="C25" s="152"/>
      <c r="D25" s="152"/>
      <c r="E25" s="152"/>
      <c r="F25" s="153"/>
    </row>
    <row r="26" spans="1:6">
      <c r="A26" s="154" t="s">
        <v>180</v>
      </c>
      <c r="B26" s="152"/>
      <c r="C26" s="152"/>
      <c r="D26" s="152"/>
      <c r="E26" s="152"/>
      <c r="F26" s="153">
        <f>SUM(B26:E26)</f>
        <v>0</v>
      </c>
    </row>
    <row r="27" spans="1:6">
      <c r="A27" s="154" t="s">
        <v>181</v>
      </c>
      <c r="B27" s="152"/>
      <c r="C27" s="152"/>
      <c r="D27" s="152"/>
      <c r="E27" s="152"/>
      <c r="F27" s="153"/>
    </row>
    <row r="28" spans="1:6">
      <c r="A28" s="165" t="s">
        <v>171</v>
      </c>
      <c r="B28" s="152"/>
      <c r="C28" s="152"/>
      <c r="D28" s="152"/>
      <c r="E28" s="152"/>
      <c r="F28" s="153">
        <f>SUM(B28:E28)</f>
        <v>0</v>
      </c>
    </row>
    <row r="29" spans="1:6">
      <c r="A29" s="165" t="s">
        <v>182</v>
      </c>
      <c r="B29" s="152"/>
      <c r="C29" s="152"/>
      <c r="D29" s="152"/>
      <c r="E29" s="152"/>
      <c r="F29" s="153">
        <f>SUM(B29:E29)</f>
        <v>0</v>
      </c>
    </row>
    <row r="30" spans="1:6">
      <c r="A30" s="165" t="s">
        <v>170</v>
      </c>
      <c r="B30" s="152"/>
      <c r="C30" s="152"/>
      <c r="D30" s="152"/>
      <c r="E30" s="152"/>
      <c r="F30" s="153">
        <f>SUM(B30:E30)</f>
        <v>0</v>
      </c>
    </row>
    <row r="31" spans="1:6">
      <c r="A31" s="166" t="s">
        <v>178</v>
      </c>
      <c r="B31" s="162"/>
      <c r="C31" s="162"/>
      <c r="D31" s="162"/>
      <c r="E31" s="162"/>
      <c r="F31" s="163">
        <f>SUM(B31:E31)</f>
        <v>0</v>
      </c>
    </row>
    <row r="32" spans="1:6">
      <c r="A32" s="155" t="s">
        <v>179</v>
      </c>
      <c r="B32" s="156">
        <f>SUM(B26:B31)</f>
        <v>0</v>
      </c>
      <c r="C32" s="156">
        <f>SUM(C26:C31)</f>
        <v>0</v>
      </c>
      <c r="D32" s="156">
        <f>SUM(D26:D31)</f>
        <v>0</v>
      </c>
      <c r="E32" s="156">
        <f>SUM(E26:E31)</f>
        <v>0</v>
      </c>
      <c r="F32" s="167">
        <f>SUM(F26:F31)</f>
        <v>0</v>
      </c>
    </row>
    <row r="33" spans="1:6">
      <c r="A33" s="155"/>
      <c r="B33" s="152"/>
      <c r="C33" s="152"/>
      <c r="D33" s="152"/>
      <c r="E33" s="152"/>
      <c r="F33" s="153"/>
    </row>
    <row r="34" spans="1:6">
      <c r="A34" s="164" t="s">
        <v>231</v>
      </c>
      <c r="B34" s="156"/>
      <c r="C34" s="156"/>
      <c r="D34" s="156"/>
      <c r="E34" s="156"/>
      <c r="F34" s="157">
        <f>SUM(B34:E34)</f>
        <v>0</v>
      </c>
    </row>
    <row r="35" spans="1:6">
      <c r="A35" s="164"/>
      <c r="B35" s="156"/>
      <c r="C35" s="156"/>
      <c r="D35" s="156"/>
      <c r="E35" s="156"/>
      <c r="F35" s="157"/>
    </row>
    <row r="36" spans="1:6">
      <c r="A36" s="159" t="s">
        <v>183</v>
      </c>
      <c r="B36" s="168"/>
      <c r="C36" s="168"/>
      <c r="D36" s="168"/>
      <c r="E36" s="168"/>
      <c r="F36" s="157">
        <f>SUM(B36:E36)</f>
        <v>0</v>
      </c>
    </row>
    <row r="37" spans="1:6">
      <c r="F37" s="157"/>
    </row>
    <row r="38" spans="1:6">
      <c r="A38" s="155"/>
      <c r="B38" s="152"/>
      <c r="C38" s="152"/>
      <c r="D38" s="152"/>
      <c r="E38" s="152"/>
      <c r="F38" s="153"/>
    </row>
    <row r="39" spans="1:6" ht="14.25" thickBot="1">
      <c r="A39" s="155" t="s">
        <v>184</v>
      </c>
      <c r="B39" s="169">
        <f>SUM(B9,B16,B23,B32,B34,B36)</f>
        <v>0</v>
      </c>
      <c r="C39" s="169">
        <f>SUM(C9,C16,C23,C32,C34,C36)</f>
        <v>0</v>
      </c>
      <c r="D39" s="169">
        <f>SUM(D9,D16,D23,D32,D34,D36)</f>
        <v>0</v>
      </c>
      <c r="E39" s="169">
        <f>SUM(E9,E16,E23,E32,E34,E36)</f>
        <v>0</v>
      </c>
      <c r="F39" s="170">
        <f>SUM(F9,F16,F23,F32,F34,F36)</f>
        <v>0</v>
      </c>
    </row>
    <row r="40" spans="1:6" ht="14.25" thickTop="1">
      <c r="B40" s="152"/>
      <c r="C40" s="152"/>
      <c r="D40" s="152"/>
      <c r="E40" s="152"/>
      <c r="F40" s="153"/>
    </row>
    <row r="41" spans="1:6">
      <c r="A41" s="171" t="s">
        <v>185</v>
      </c>
      <c r="B41" s="152"/>
      <c r="C41" s="152"/>
      <c r="D41" s="152"/>
      <c r="E41" s="152"/>
      <c r="F41" s="153"/>
    </row>
    <row r="42" spans="1:6">
      <c r="A42" s="172" t="s">
        <v>186</v>
      </c>
      <c r="B42" s="152"/>
      <c r="C42" s="152"/>
      <c r="D42" s="152"/>
      <c r="E42" s="152"/>
      <c r="F42" s="153"/>
    </row>
    <row r="43" spans="1:6">
      <c r="A43" s="173" t="s">
        <v>187</v>
      </c>
      <c r="B43" s="174">
        <f>B42+B39</f>
        <v>0</v>
      </c>
      <c r="C43" s="174">
        <f>C42+C39</f>
        <v>0</v>
      </c>
      <c r="D43" s="174">
        <f>D42+D39</f>
        <v>0</v>
      </c>
      <c r="E43" s="174">
        <f>E42+E39</f>
        <v>0</v>
      </c>
      <c r="F43" s="175">
        <f>F42+F39</f>
        <v>0</v>
      </c>
    </row>
    <row r="44" spans="1:6">
      <c r="A44" s="173" t="s">
        <v>188</v>
      </c>
      <c r="B44" s="174">
        <f>B43/'[1]15.HC数'!B20</f>
        <v>0</v>
      </c>
      <c r="C44" s="174">
        <f>C43/'[1]15.HC数'!C20</f>
        <v>0</v>
      </c>
      <c r="D44" s="174">
        <f>D43/'[1]15.HC数'!D20</f>
        <v>0</v>
      </c>
      <c r="E44" s="174">
        <f>E43/'[1]15.HC数'!E20</f>
        <v>0</v>
      </c>
      <c r="F44" s="175"/>
    </row>
    <row r="45" spans="1:6">
      <c r="A45" s="176" t="s">
        <v>189</v>
      </c>
      <c r="B45" s="149"/>
      <c r="C45" s="149"/>
      <c r="D45" s="149"/>
      <c r="E45" s="149"/>
      <c r="F45" s="150"/>
    </row>
    <row r="46" spans="1:6">
      <c r="A46" s="177" t="str">
        <f>'[1]15.HC数'!A4</f>
        <v>内容运营中心</v>
      </c>
      <c r="B46" s="178">
        <f>$B$44*'[1]15.HC数'!B4</f>
        <v>0</v>
      </c>
      <c r="C46" s="152">
        <f>$C$44*'[1]15.HC数'!C4</f>
        <v>0</v>
      </c>
      <c r="D46" s="152">
        <f>$D$44*'[1]15.HC数'!D4</f>
        <v>0</v>
      </c>
      <c r="E46" s="152">
        <f>$E$44*'[1]15.HC数'!E4</f>
        <v>0</v>
      </c>
      <c r="F46" s="153">
        <f t="shared" ref="F46:F60" si="0">SUM(B46:E46)</f>
        <v>0</v>
      </c>
    </row>
    <row r="47" spans="1:6">
      <c r="A47" s="177" t="str">
        <f>'[1]15.HC数'!A5</f>
        <v>版权影视中心</v>
      </c>
      <c r="B47" s="152">
        <f>$B$44*'[1]15.HC数'!B5</f>
        <v>0</v>
      </c>
      <c r="C47" s="152">
        <f>$C$44*'[1]15.HC数'!C5</f>
        <v>0</v>
      </c>
      <c r="D47" s="152">
        <f>$D$44*'[1]15.HC数'!D5</f>
        <v>0</v>
      </c>
      <c r="E47" s="152">
        <f>$E$44*'[1]15.HC数'!E5</f>
        <v>0</v>
      </c>
      <c r="F47" s="153">
        <f t="shared" si="0"/>
        <v>0</v>
      </c>
    </row>
    <row r="48" spans="1:6">
      <c r="A48" s="177" t="str">
        <f>'[1]15.HC数'!A6</f>
        <v>产品技术中心-技术成本（带宽/服务器折旧）</v>
      </c>
      <c r="B48" s="152">
        <f>$B$44*'[1]15.HC数'!B6</f>
        <v>0</v>
      </c>
      <c r="C48" s="152">
        <f>$C$44*'[1]15.HC数'!C6</f>
        <v>0</v>
      </c>
      <c r="D48" s="152">
        <f>$D$44*'[1]15.HC数'!D6</f>
        <v>0</v>
      </c>
      <c r="E48" s="152">
        <f>$E$44*'[1]15.HC数'!E6</f>
        <v>0</v>
      </c>
      <c r="F48" s="153">
        <f t="shared" si="0"/>
        <v>0</v>
      </c>
    </row>
    <row r="49" spans="1:6">
      <c r="A49" s="177" t="str">
        <f>'[1]15.HC数'!A7</f>
        <v>产品技术中心</v>
      </c>
      <c r="B49" s="152">
        <f>$B$44*'[1]15.HC数'!B7</f>
        <v>0</v>
      </c>
      <c r="C49" s="152">
        <f>$C$44*'[1]15.HC数'!C7</f>
        <v>0</v>
      </c>
      <c r="D49" s="152">
        <f>$D$44*'[1]15.HC数'!D7</f>
        <v>0</v>
      </c>
      <c r="E49" s="152">
        <f>$E$44*'[1]15.HC数'!E7</f>
        <v>0</v>
      </c>
      <c r="F49" s="153">
        <f t="shared" si="0"/>
        <v>0</v>
      </c>
    </row>
    <row r="50" spans="1:6">
      <c r="A50" s="177" t="str">
        <f>'[1]15.HC数'!A8</f>
        <v>商业产品技术中心</v>
      </c>
      <c r="B50" s="152">
        <f>$B$44*'[1]15.HC数'!B8</f>
        <v>0</v>
      </c>
      <c r="C50" s="152">
        <f>$C$44*'[1]15.HC数'!C8</f>
        <v>0</v>
      </c>
      <c r="D50" s="152">
        <f>$D$44*'[1]15.HC数'!D8</f>
        <v>0</v>
      </c>
      <c r="E50" s="152">
        <f>$E$44*'[1]15.HC数'!E8</f>
        <v>0</v>
      </c>
      <c r="F50" s="153">
        <f t="shared" si="0"/>
        <v>0</v>
      </c>
    </row>
    <row r="51" spans="1:6">
      <c r="A51" s="177" t="str">
        <f>'[1]15.HC数'!A9</f>
        <v>移动视频中心</v>
      </c>
      <c r="B51" s="152">
        <f>$B$44*'[1]15.HC数'!B9</f>
        <v>0</v>
      </c>
      <c r="C51" s="152">
        <f>$C$44*'[1]15.HC数'!C9</f>
        <v>0</v>
      </c>
      <c r="D51" s="152">
        <f>$D$44*'[1]15.HC数'!D9</f>
        <v>0</v>
      </c>
      <c r="E51" s="152">
        <f>$E$44*'[1]15.HC数'!E9</f>
        <v>0</v>
      </c>
      <c r="F51" s="153">
        <f t="shared" si="0"/>
        <v>0</v>
      </c>
    </row>
    <row r="52" spans="1:6">
      <c r="A52" s="177" t="str">
        <f>'[1]15.HC数'!A10</f>
        <v>广告销售中心</v>
      </c>
      <c r="B52" s="152">
        <f>$B$44*'[1]15.HC数'!B10</f>
        <v>0</v>
      </c>
      <c r="C52" s="152">
        <f>$C$44*'[1]15.HC数'!C10</f>
        <v>0</v>
      </c>
      <c r="D52" s="152">
        <f>$D$44*'[1]15.HC数'!D10</f>
        <v>0</v>
      </c>
      <c r="E52" s="152">
        <f>$E$44*'[1]15.HC数'!E10</f>
        <v>0</v>
      </c>
      <c r="F52" s="153">
        <f t="shared" si="0"/>
        <v>0</v>
      </c>
    </row>
    <row r="53" spans="1:6">
      <c r="A53" s="177" t="str">
        <f>'[1]15.HC数'!A11</f>
        <v>市场推广中心</v>
      </c>
      <c r="B53" s="152">
        <f>$B$44*'[1]15.HC数'!B11</f>
        <v>0</v>
      </c>
      <c r="C53" s="152">
        <f>$C$44*'[1]15.HC数'!C11</f>
        <v>0</v>
      </c>
      <c r="D53" s="152">
        <f>$D$44*'[1]15.HC数'!D11</f>
        <v>0</v>
      </c>
      <c r="E53" s="152">
        <f>$E$44*'[1]15.HC数'!E11</f>
        <v>0</v>
      </c>
      <c r="F53" s="153">
        <f t="shared" si="0"/>
        <v>0</v>
      </c>
    </row>
    <row r="54" spans="1:6">
      <c r="A54" s="177" t="str">
        <f>'[1]15.HC数'!A12</f>
        <v>经营管理中心</v>
      </c>
      <c r="B54" s="152">
        <f>$B$44*'[1]15.HC数'!B12</f>
        <v>0</v>
      </c>
      <c r="C54" s="152">
        <f>$C$44*'[1]15.HC数'!C12</f>
        <v>0</v>
      </c>
      <c r="D54" s="152">
        <f>$D$44*'[1]15.HC数'!D12</f>
        <v>0</v>
      </c>
      <c r="E54" s="152">
        <f>$E$44*'[1]15.HC数'!E12</f>
        <v>0</v>
      </c>
      <c r="F54" s="153">
        <f t="shared" si="0"/>
        <v>0</v>
      </c>
    </row>
    <row r="55" spans="1:6">
      <c r="A55" s="177" t="str">
        <f>'[1]15.HC数'!A13</f>
        <v>员工中心</v>
      </c>
      <c r="B55" s="152">
        <f>$B$44*'[1]15.HC数'!B13</f>
        <v>0</v>
      </c>
      <c r="C55" s="152">
        <f>$C$44*'[1]15.HC数'!C13</f>
        <v>0</v>
      </c>
      <c r="D55" s="152">
        <f>$D$44*'[1]15.HC数'!D13</f>
        <v>0</v>
      </c>
      <c r="E55" s="152">
        <f>$E$44*'[1]15.HC数'!E13</f>
        <v>0</v>
      </c>
      <c r="F55" s="153">
        <f t="shared" si="0"/>
        <v>0</v>
      </c>
    </row>
    <row r="56" spans="1:6">
      <c r="A56" s="177" t="str">
        <f>'[1]15.HC数'!A14</f>
        <v>法律事务中心</v>
      </c>
      <c r="B56" s="152">
        <f>$B$44*'[1]15.HC数'!B14</f>
        <v>0</v>
      </c>
      <c r="C56" s="152">
        <f>$C$44*'[1]15.HC数'!C14</f>
        <v>0</v>
      </c>
      <c r="D56" s="152">
        <f>$D$44*'[1]15.HC数'!D14</f>
        <v>0</v>
      </c>
      <c r="E56" s="152">
        <f>$E$44*'[1]15.HC数'!E14</f>
        <v>0</v>
      </c>
      <c r="F56" s="153">
        <f t="shared" si="0"/>
        <v>0</v>
      </c>
    </row>
    <row r="57" spans="1:6">
      <c r="A57" s="177" t="str">
        <f>'[1]15.HC数'!A15</f>
        <v>管理部</v>
      </c>
      <c r="B57" s="152">
        <f>$B$44*'[1]15.HC数'!B15</f>
        <v>0</v>
      </c>
      <c r="C57" s="152">
        <f>$C$44*'[1]15.HC数'!C15</f>
        <v>0</v>
      </c>
      <c r="D57" s="152">
        <f>$D$44*'[1]15.HC数'!D15</f>
        <v>0</v>
      </c>
      <c r="E57" s="152">
        <f>$E$44*'[1]15.HC数'!E15</f>
        <v>0</v>
      </c>
      <c r="F57" s="153">
        <f t="shared" si="0"/>
        <v>0</v>
      </c>
    </row>
    <row r="58" spans="1:6">
      <c r="A58" s="177" t="str">
        <f>'[1]15.HC数'!A16</f>
        <v>人力资源部</v>
      </c>
      <c r="B58" s="152">
        <f>$B$44*'[1]15.HC数'!B16</f>
        <v>0</v>
      </c>
      <c r="C58" s="152">
        <f>$C$44*'[1]15.HC数'!C16</f>
        <v>0</v>
      </c>
      <c r="D58" s="152">
        <f>$D$44*'[1]15.HC数'!D16</f>
        <v>0</v>
      </c>
      <c r="E58" s="152">
        <f>$E$44*'[1]15.HC数'!E16</f>
        <v>0</v>
      </c>
      <c r="F58" s="153">
        <f t="shared" si="0"/>
        <v>0</v>
      </c>
    </row>
    <row r="59" spans="1:6">
      <c r="A59" s="177" t="str">
        <f>'[1]15.HC数'!A17</f>
        <v>56视频</v>
      </c>
      <c r="B59" s="152">
        <f>$B$44*'[1]15.HC数'!B17</f>
        <v>0</v>
      </c>
      <c r="C59" s="152">
        <f>$C$44*'[1]15.HC数'!C17</f>
        <v>0</v>
      </c>
      <c r="D59" s="152">
        <f>$D$44*'[1]15.HC数'!D17</f>
        <v>0</v>
      </c>
      <c r="E59" s="152">
        <f>$E$44*'[1]15.HC数'!E17</f>
        <v>0</v>
      </c>
      <c r="F59" s="153">
        <f t="shared" si="0"/>
        <v>0</v>
      </c>
    </row>
    <row r="60" spans="1:6">
      <c r="A60" s="177" t="str">
        <f>'[1]15.HC数'!A18</f>
        <v>前向</v>
      </c>
      <c r="B60" s="152">
        <f>$B$44*'[1]15.HC数'!B18</f>
        <v>0</v>
      </c>
      <c r="C60" s="152">
        <f>$C$44*'[1]15.HC数'!C18</f>
        <v>0</v>
      </c>
      <c r="D60" s="152">
        <f>$D$44*'[1]15.HC数'!D18</f>
        <v>0</v>
      </c>
      <c r="E60" s="152">
        <f>$E$44*'[1]15.HC数'!E18</f>
        <v>0</v>
      </c>
      <c r="F60" s="153">
        <f t="shared" si="0"/>
        <v>0</v>
      </c>
    </row>
    <row r="61" spans="1:6">
      <c r="A61" s="177"/>
      <c r="B61" s="152"/>
      <c r="C61" s="152"/>
      <c r="D61" s="152"/>
      <c r="E61" s="152"/>
      <c r="F61" s="153"/>
    </row>
    <row r="62" spans="1:6">
      <c r="A62" s="177"/>
      <c r="B62" s="152"/>
      <c r="C62" s="152"/>
      <c r="D62" s="152"/>
      <c r="E62" s="152"/>
      <c r="F62" s="153"/>
    </row>
    <row r="63" spans="1:6" ht="14.25" thickBot="1">
      <c r="A63" s="144" t="s">
        <v>190</v>
      </c>
      <c r="B63" s="169">
        <f>SUM(B46:B62)</f>
        <v>0</v>
      </c>
      <c r="C63" s="169">
        <f>SUM(C46:C62)</f>
        <v>0</v>
      </c>
      <c r="D63" s="169">
        <f>SUM(D46:D62)</f>
        <v>0</v>
      </c>
      <c r="E63" s="169">
        <f>SUM(E46:E62)</f>
        <v>0</v>
      </c>
      <c r="F63" s="170">
        <f>SUM(F46:F62)</f>
        <v>0</v>
      </c>
    </row>
    <row r="64" spans="1:6" ht="14.25" thickTop="1">
      <c r="A64" s="146"/>
      <c r="B64" s="152"/>
      <c r="C64" s="152"/>
      <c r="D64" s="152"/>
      <c r="E64" s="152"/>
      <c r="F64" s="153"/>
    </row>
  </sheetData>
  <mergeCells count="1">
    <mergeCell ref="B3:F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13" sqref="B13"/>
    </sheetView>
  </sheetViews>
  <sheetFormatPr defaultRowHeight="13.5"/>
  <cols>
    <col min="1" max="1" width="16.875" customWidth="1"/>
    <col min="2" max="2" width="63.25" bestFit="1" customWidth="1"/>
    <col min="3" max="3" width="23.625" customWidth="1"/>
    <col min="9" max="9" width="14.125" customWidth="1"/>
  </cols>
  <sheetData>
    <row r="2" spans="1:9">
      <c r="B2" t="s">
        <v>191</v>
      </c>
    </row>
    <row r="3" spans="1:9" ht="15">
      <c r="B3" s="207" t="s">
        <v>192</v>
      </c>
      <c r="C3" s="207" t="s">
        <v>193</v>
      </c>
      <c r="D3" s="208" t="s">
        <v>219</v>
      </c>
      <c r="E3" s="209" t="s">
        <v>220</v>
      </c>
      <c r="F3" s="209" t="s">
        <v>221</v>
      </c>
      <c r="G3" s="209" t="s">
        <v>222</v>
      </c>
      <c r="H3" s="210" t="s">
        <v>190</v>
      </c>
      <c r="I3" s="209" t="s">
        <v>255</v>
      </c>
    </row>
    <row r="4" spans="1:9">
      <c r="B4" s="198" t="s">
        <v>260</v>
      </c>
      <c r="C4" s="198" t="s">
        <v>249</v>
      </c>
      <c r="D4" s="198"/>
      <c r="E4" s="198"/>
      <c r="F4" s="198"/>
      <c r="G4" s="198"/>
      <c r="H4" s="198"/>
      <c r="I4" s="200" t="s">
        <v>265</v>
      </c>
    </row>
    <row r="5" spans="1:9">
      <c r="B5" s="198" t="s">
        <v>260</v>
      </c>
      <c r="C5" s="198" t="s">
        <v>250</v>
      </c>
      <c r="D5" s="198"/>
      <c r="E5" s="198"/>
      <c r="F5" s="198"/>
      <c r="G5" s="198"/>
      <c r="H5" s="198"/>
      <c r="I5" s="199"/>
    </row>
    <row r="6" spans="1:9">
      <c r="B6" s="198" t="s">
        <v>260</v>
      </c>
      <c r="C6" s="198" t="s">
        <v>251</v>
      </c>
      <c r="D6" s="198"/>
      <c r="E6" s="198"/>
      <c r="F6" s="198"/>
      <c r="G6" s="198"/>
      <c r="H6" s="198"/>
      <c r="I6" s="199"/>
    </row>
    <row r="7" spans="1:9">
      <c r="B7" s="198" t="s">
        <v>260</v>
      </c>
      <c r="C7" s="198" t="s">
        <v>252</v>
      </c>
      <c r="D7" s="198"/>
      <c r="E7" s="198"/>
      <c r="F7" s="198"/>
      <c r="G7" s="198"/>
      <c r="H7" s="198"/>
      <c r="I7" s="199"/>
    </row>
    <row r="8" spans="1:9">
      <c r="B8" s="198" t="s">
        <v>256</v>
      </c>
      <c r="C8" s="189"/>
      <c r="D8" s="198"/>
      <c r="E8" s="198"/>
      <c r="F8" s="198"/>
      <c r="G8" s="198"/>
      <c r="H8" s="198"/>
      <c r="I8" s="199"/>
    </row>
    <row r="9" spans="1:9">
      <c r="B9" s="198" t="s">
        <v>257</v>
      </c>
      <c r="C9" s="198"/>
      <c r="D9" s="198"/>
      <c r="E9" s="198"/>
      <c r="F9" s="198"/>
      <c r="G9" s="198"/>
      <c r="H9" s="198"/>
      <c r="I9" s="199"/>
    </row>
    <row r="10" spans="1:9">
      <c r="B10" s="198" t="s">
        <v>261</v>
      </c>
      <c r="C10" s="198"/>
      <c r="D10" s="198"/>
      <c r="E10" s="198"/>
      <c r="F10" s="198"/>
      <c r="G10" s="198"/>
      <c r="H10" s="198"/>
      <c r="I10" s="199"/>
    </row>
    <row r="11" spans="1:9">
      <c r="B11" s="198" t="s">
        <v>262</v>
      </c>
      <c r="C11" s="198"/>
      <c r="D11" s="198"/>
      <c r="E11" s="198"/>
      <c r="F11" s="198"/>
      <c r="G11" s="198"/>
      <c r="H11" s="198"/>
      <c r="I11" s="199"/>
    </row>
    <row r="12" spans="1:9">
      <c r="B12" s="198" t="s">
        <v>263</v>
      </c>
      <c r="C12" s="198"/>
      <c r="D12" s="198"/>
      <c r="E12" s="198"/>
      <c r="F12" s="198"/>
      <c r="G12" s="198"/>
      <c r="H12" s="198"/>
      <c r="I12" s="199"/>
    </row>
    <row r="13" spans="1:9">
      <c r="B13" s="198" t="s">
        <v>264</v>
      </c>
      <c r="C13" s="198"/>
      <c r="D13" s="198"/>
      <c r="E13" s="198"/>
      <c r="F13" s="198"/>
      <c r="G13" s="198"/>
      <c r="H13" s="198"/>
      <c r="I13" s="199"/>
    </row>
    <row r="14" spans="1:9">
      <c r="A14" t="s">
        <v>278</v>
      </c>
      <c r="B14" s="198" t="s">
        <v>266</v>
      </c>
      <c r="C14" s="198" t="s">
        <v>275</v>
      </c>
      <c r="D14" s="198"/>
      <c r="E14" s="198"/>
      <c r="F14" s="198"/>
      <c r="G14" s="198"/>
      <c r="H14" s="198"/>
      <c r="I14" s="198"/>
    </row>
    <row r="15" spans="1:9">
      <c r="A15" t="s">
        <v>278</v>
      </c>
      <c r="B15" s="198" t="s">
        <v>267</v>
      </c>
      <c r="C15" s="198" t="s">
        <v>276</v>
      </c>
      <c r="D15" s="198"/>
      <c r="E15" s="198"/>
      <c r="F15" s="198"/>
      <c r="G15" s="198"/>
      <c r="H15" s="198"/>
      <c r="I15" s="198"/>
    </row>
    <row r="16" spans="1:9">
      <c r="A16" t="s">
        <v>278</v>
      </c>
      <c r="B16" s="188" t="s">
        <v>273</v>
      </c>
      <c r="C16" s="198" t="s">
        <v>277</v>
      </c>
      <c r="D16" s="198"/>
      <c r="E16" s="198"/>
      <c r="F16" s="198"/>
      <c r="G16" s="198"/>
      <c r="H16" s="198"/>
      <c r="I16" s="198"/>
    </row>
    <row r="17" spans="1:9">
      <c r="B17" s="198" t="s">
        <v>268</v>
      </c>
      <c r="C17" s="198"/>
      <c r="D17" s="198"/>
      <c r="E17" s="198"/>
      <c r="F17" s="198"/>
      <c r="G17" s="198"/>
      <c r="H17" s="198"/>
      <c r="I17" s="198"/>
    </row>
    <row r="18" spans="1:9">
      <c r="B18" s="198" t="s">
        <v>269</v>
      </c>
      <c r="C18" s="198"/>
      <c r="D18" s="198"/>
      <c r="E18" s="198"/>
      <c r="F18" s="198"/>
      <c r="G18" s="198"/>
      <c r="H18" s="198"/>
      <c r="I18" s="198"/>
    </row>
    <row r="19" spans="1:9">
      <c r="B19" s="198" t="s">
        <v>270</v>
      </c>
      <c r="C19" s="198"/>
      <c r="D19" s="198"/>
      <c r="E19" s="198"/>
      <c r="F19" s="198"/>
      <c r="G19" s="198"/>
      <c r="H19" s="198"/>
      <c r="I19" s="198"/>
    </row>
    <row r="20" spans="1:9">
      <c r="B20" s="198" t="s">
        <v>271</v>
      </c>
      <c r="C20" s="198"/>
      <c r="D20" s="198"/>
      <c r="E20" s="198"/>
      <c r="F20" s="198"/>
      <c r="G20" s="198"/>
      <c r="H20" s="198"/>
      <c r="I20" s="198"/>
    </row>
    <row r="21" spans="1:9">
      <c r="B21" s="198" t="s">
        <v>272</v>
      </c>
      <c r="C21" s="198"/>
      <c r="D21" s="198"/>
      <c r="E21" s="198"/>
      <c r="F21" s="198"/>
      <c r="G21" s="198"/>
      <c r="H21" s="198"/>
      <c r="I21" s="198"/>
    </row>
    <row r="22" spans="1:9">
      <c r="A22" s="203" t="s">
        <v>283</v>
      </c>
      <c r="B22" s="201" t="s">
        <v>279</v>
      </c>
      <c r="C22" s="202" t="s">
        <v>284</v>
      </c>
      <c r="D22" s="202"/>
      <c r="E22" s="202"/>
      <c r="F22" s="202"/>
      <c r="G22" s="202"/>
      <c r="H22" s="202"/>
      <c r="I22" s="202" t="s">
        <v>288</v>
      </c>
    </row>
    <row r="23" spans="1:9">
      <c r="A23" s="203" t="s">
        <v>283</v>
      </c>
      <c r="B23" s="201" t="s">
        <v>280</v>
      </c>
      <c r="C23" s="202" t="s">
        <v>285</v>
      </c>
      <c r="D23" s="202"/>
      <c r="E23" s="202"/>
      <c r="F23" s="202"/>
      <c r="G23" s="202"/>
      <c r="H23" s="202"/>
      <c r="I23" s="202"/>
    </row>
    <row r="24" spans="1:9">
      <c r="A24" s="203" t="s">
        <v>283</v>
      </c>
      <c r="B24" s="201" t="s">
        <v>281</v>
      </c>
      <c r="C24" s="202" t="s">
        <v>286</v>
      </c>
      <c r="D24" s="202"/>
      <c r="E24" s="202"/>
      <c r="F24" s="202"/>
      <c r="G24" s="202"/>
      <c r="H24" s="202"/>
      <c r="I24" s="202"/>
    </row>
    <row r="25" spans="1:9">
      <c r="A25" s="203" t="s">
        <v>283</v>
      </c>
      <c r="B25" s="201" t="s">
        <v>282</v>
      </c>
      <c r="C25" s="202" t="s">
        <v>287</v>
      </c>
      <c r="D25" s="202"/>
      <c r="E25" s="202"/>
      <c r="F25" s="202"/>
      <c r="G25" s="202"/>
      <c r="H25" s="202"/>
      <c r="I25" s="202"/>
    </row>
    <row r="26" spans="1:9">
      <c r="A26" s="203" t="s">
        <v>295</v>
      </c>
      <c r="B26" s="202" t="s">
        <v>289</v>
      </c>
      <c r="C26" s="202" t="s">
        <v>292</v>
      </c>
      <c r="D26" s="202"/>
      <c r="E26" s="202"/>
      <c r="F26" s="202"/>
      <c r="G26" s="202"/>
      <c r="H26" s="202"/>
      <c r="I26" s="202"/>
    </row>
    <row r="27" spans="1:9">
      <c r="A27" s="203" t="s">
        <v>295</v>
      </c>
      <c r="B27" s="202" t="s">
        <v>290</v>
      </c>
      <c r="C27" s="202" t="s">
        <v>293</v>
      </c>
      <c r="D27" s="202"/>
      <c r="E27" s="202"/>
      <c r="F27" s="202"/>
      <c r="G27" s="202"/>
      <c r="H27" s="202"/>
      <c r="I27" s="202"/>
    </row>
    <row r="28" spans="1:9">
      <c r="A28" s="203" t="s">
        <v>295</v>
      </c>
      <c r="B28" s="202" t="s">
        <v>291</v>
      </c>
      <c r="C28" s="202" t="s">
        <v>294</v>
      </c>
      <c r="D28" s="202"/>
      <c r="E28" s="202"/>
      <c r="F28" s="202"/>
      <c r="G28" s="202"/>
      <c r="H28" s="202"/>
      <c r="I28" s="202"/>
    </row>
    <row r="29" spans="1:9">
      <c r="A29" s="203" t="s">
        <v>300</v>
      </c>
      <c r="B29" s="198" t="s">
        <v>297</v>
      </c>
      <c r="C29" s="206" t="s">
        <v>304</v>
      </c>
      <c r="D29" s="198"/>
      <c r="E29" s="198"/>
      <c r="F29" s="198"/>
      <c r="G29" s="198"/>
      <c r="H29" s="198"/>
      <c r="I29" s="198"/>
    </row>
    <row r="30" spans="1:9">
      <c r="A30" s="203" t="s">
        <v>300</v>
      </c>
      <c r="B30" s="205" t="s">
        <v>298</v>
      </c>
      <c r="C30" s="206" t="s">
        <v>302</v>
      </c>
      <c r="D30" s="202"/>
      <c r="E30" s="202"/>
      <c r="F30" s="202"/>
      <c r="G30" s="202"/>
      <c r="H30" s="202"/>
      <c r="I30" s="202"/>
    </row>
    <row r="31" spans="1:9">
      <c r="A31" s="203" t="s">
        <v>300</v>
      </c>
      <c r="B31" s="205" t="s">
        <v>299</v>
      </c>
      <c r="C31" s="206" t="s">
        <v>303</v>
      </c>
      <c r="D31" s="202"/>
      <c r="E31" s="202"/>
      <c r="F31" s="202"/>
      <c r="G31" s="202"/>
      <c r="H31" s="202"/>
      <c r="I31" s="202"/>
    </row>
    <row r="32" spans="1:9">
      <c r="A32" s="203" t="s">
        <v>306</v>
      </c>
      <c r="B32" s="202" t="s">
        <v>311</v>
      </c>
      <c r="C32" s="202"/>
      <c r="D32" s="202"/>
      <c r="E32" s="202"/>
      <c r="F32" s="202"/>
      <c r="G32" s="202"/>
      <c r="H32" s="202"/>
      <c r="I32" s="202"/>
    </row>
    <row r="33" spans="1:9">
      <c r="A33" s="203" t="s">
        <v>306</v>
      </c>
      <c r="B33" s="202" t="s">
        <v>312</v>
      </c>
      <c r="C33" s="202"/>
      <c r="D33" s="202"/>
      <c r="E33" s="202"/>
      <c r="F33" s="202"/>
      <c r="G33" s="202"/>
      <c r="H33" s="202"/>
      <c r="I33" s="202"/>
    </row>
    <row r="34" spans="1:9">
      <c r="A34" s="203" t="s">
        <v>306</v>
      </c>
      <c r="B34" s="202" t="s">
        <v>313</v>
      </c>
      <c r="C34" s="202"/>
      <c r="D34" s="202"/>
      <c r="E34" s="202"/>
      <c r="F34" s="202"/>
      <c r="G34" s="202"/>
      <c r="H34" s="202"/>
      <c r="I34" s="202"/>
    </row>
    <row r="35" spans="1:9">
      <c r="A35" s="203" t="s">
        <v>306</v>
      </c>
      <c r="B35" s="202" t="s">
        <v>314</v>
      </c>
      <c r="C35" s="202"/>
      <c r="D35" s="202"/>
      <c r="E35" s="202"/>
      <c r="F35" s="202"/>
      <c r="G35" s="202"/>
      <c r="H35" s="202"/>
      <c r="I35" s="202"/>
    </row>
    <row r="36" spans="1:9">
      <c r="A36" s="203" t="s">
        <v>306</v>
      </c>
      <c r="B36" s="204" t="s">
        <v>315</v>
      </c>
      <c r="C36" s="202"/>
      <c r="D36" s="202"/>
      <c r="E36" s="202"/>
      <c r="F36" s="202"/>
      <c r="G36" s="202"/>
      <c r="H36" s="202"/>
      <c r="I36" s="202"/>
    </row>
    <row r="37" spans="1:9" ht="30" customHeight="1">
      <c r="A37" s="203" t="s">
        <v>306</v>
      </c>
      <c r="B37" s="204" t="s">
        <v>316</v>
      </c>
      <c r="C37" s="202"/>
      <c r="D37" s="202"/>
      <c r="E37" s="202"/>
      <c r="F37" s="202"/>
      <c r="G37" s="202"/>
      <c r="H37" s="202"/>
      <c r="I37" s="202"/>
    </row>
    <row r="38" spans="1:9">
      <c r="A38" s="203" t="s">
        <v>306</v>
      </c>
      <c r="B38" s="202" t="s">
        <v>307</v>
      </c>
      <c r="C38" s="202"/>
      <c r="D38" s="202"/>
      <c r="E38" s="202"/>
      <c r="F38" s="202"/>
      <c r="G38" s="202"/>
      <c r="H38" s="202"/>
      <c r="I38" s="202"/>
    </row>
    <row r="39" spans="1:9">
      <c r="A39" s="203" t="s">
        <v>306</v>
      </c>
      <c r="B39" s="202" t="s">
        <v>308</v>
      </c>
      <c r="C39" s="202"/>
      <c r="D39" s="202"/>
      <c r="E39" s="202"/>
      <c r="F39" s="202"/>
      <c r="G39" s="202"/>
      <c r="H39" s="202"/>
      <c r="I39" s="202"/>
    </row>
    <row r="40" spans="1:9">
      <c r="A40" s="203" t="s">
        <v>306</v>
      </c>
      <c r="B40" s="202" t="s">
        <v>309</v>
      </c>
      <c r="C40" s="202"/>
      <c r="D40" s="202"/>
      <c r="E40" s="202"/>
      <c r="F40" s="202"/>
      <c r="G40" s="202"/>
      <c r="H40" s="202"/>
      <c r="I40" s="202"/>
    </row>
    <row r="41" spans="1:9">
      <c r="A41" s="203" t="s">
        <v>306</v>
      </c>
      <c r="B41" s="202" t="s">
        <v>310</v>
      </c>
      <c r="C41" s="202"/>
      <c r="D41" s="202"/>
      <c r="E41" s="202"/>
      <c r="F41" s="202"/>
      <c r="G41" s="202"/>
      <c r="H41" s="202"/>
      <c r="I41" s="202"/>
    </row>
    <row r="42" spans="1:9">
      <c r="A42" s="203" t="s">
        <v>306</v>
      </c>
      <c r="B42" s="202" t="s">
        <v>317</v>
      </c>
      <c r="C42" s="202"/>
      <c r="D42" s="202"/>
      <c r="E42" s="202"/>
      <c r="F42" s="202"/>
      <c r="G42" s="202"/>
      <c r="H42" s="202"/>
      <c r="I42" s="202"/>
    </row>
    <row r="43" spans="1:9">
      <c r="A43" s="203" t="s">
        <v>306</v>
      </c>
      <c r="B43" s="202" t="s">
        <v>318</v>
      </c>
      <c r="C43" s="202"/>
      <c r="D43" s="202"/>
      <c r="E43" s="202"/>
      <c r="F43" s="202"/>
      <c r="G43" s="202"/>
      <c r="H43" s="202"/>
      <c r="I43" s="202"/>
    </row>
    <row r="44" spans="1:9">
      <c r="A44" s="203" t="s">
        <v>306</v>
      </c>
      <c r="B44" s="202" t="s">
        <v>319</v>
      </c>
      <c r="C44" s="202"/>
      <c r="D44" s="202"/>
      <c r="E44" s="202"/>
      <c r="F44" s="202"/>
      <c r="G44" s="202"/>
      <c r="H44" s="202"/>
      <c r="I44" s="202"/>
    </row>
    <row r="45" spans="1:9">
      <c r="A45" s="203" t="s">
        <v>320</v>
      </c>
      <c r="B45" s="205" t="s">
        <v>321</v>
      </c>
      <c r="C45" s="202" t="s">
        <v>113</v>
      </c>
      <c r="D45" s="202"/>
      <c r="E45" s="202"/>
      <c r="F45" s="202"/>
      <c r="G45" s="202"/>
      <c r="H45" s="202"/>
      <c r="I45" s="20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视频基础数据</vt:lpstr>
      <vt:lpstr>模板1</vt:lpstr>
      <vt:lpstr>影视版权</vt:lpstr>
      <vt:lpstr>模板2</vt:lpstr>
      <vt:lpstr>销售及营销活动</vt:lpstr>
      <vt:lpstr>模板3</vt:lpstr>
      <vt:lpstr>房租物业</vt:lpstr>
      <vt:lpstr>模板4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2016-08-30T12:08:07Z</dcterms:created>
  <dcterms:modified xsi:type="dcterms:W3CDTF">2016-09-02T09:23:15Z</dcterms:modified>
</cp:coreProperties>
</file>