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770"/>
  </bookViews>
  <sheets>
    <sheet name="导出数据" sheetId="1" r:id="rId1"/>
  </sheets>
  <calcPr calcId="152511"/>
</workbook>
</file>

<file path=xl/calcChain.xml><?xml version="1.0" encoding="utf-8"?>
<calcChain xmlns="http://schemas.openxmlformats.org/spreadsheetml/2006/main">
  <c r="I17" i="1" l="1"/>
  <c r="H17" i="1"/>
  <c r="F18" i="1"/>
  <c r="F17" i="1"/>
  <c r="F16" i="1"/>
  <c r="E16" i="1"/>
  <c r="H20" i="1"/>
  <c r="H19" i="1"/>
  <c r="H18" i="1"/>
</calcChain>
</file>

<file path=xl/sharedStrings.xml><?xml version="1.0" encoding="utf-8"?>
<sst xmlns="http://schemas.openxmlformats.org/spreadsheetml/2006/main" count="131" uniqueCount="54">
  <si>
    <t>地点</t>
  </si>
  <si>
    <t>合同金额</t>
  </si>
  <si>
    <t>合同开始时间</t>
  </si>
  <si>
    <t>合同结束时间</t>
  </si>
  <si>
    <t>面积（平米数）</t>
  </si>
  <si>
    <t>单价（元/天/平米）</t>
  </si>
  <si>
    <t>单价（元/月/平米）</t>
  </si>
  <si>
    <t>费用类别</t>
  </si>
  <si>
    <t>押金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</si>
  <si>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</si>
  <si>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</si>
  <si>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</si>
  <si>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</si>
  <si>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</si>
  <si>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</si>
  <si>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</si>
  <si>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</si>
  <si>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</si>
  <si>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</si>
  <si>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</si>
  <si>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</si>
  <si>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全年合计</t>
  </si>
  <si>
    <t>备注</t>
  </si>
  <si>
    <t>实际数ID</t>
  </si>
  <si>
    <t>融科A座4层</t>
  </si>
  <si>
    <t>2015-01-01</t>
  </si>
  <si>
    <t>2016-12-31</t>
  </si>
  <si>
    <t/>
  </si>
  <si>
    <t>物业费</t>
  </si>
  <si>
    <t>9dc4b8d5-9412-42ff-b544-ce5d43cc04a4</t>
  </si>
  <si>
    <t>租金</t>
  </si>
  <si>
    <t>c4364260-7b92-458e-8889-262ae3b50610</t>
  </si>
  <si>
    <t>融科C座10层</t>
  </si>
  <si>
    <t>2014-01-01</t>
  </si>
  <si>
    <t>2015-12-31</t>
  </si>
  <si>
    <t>91452abe-41a0-4ba2-95a1-9cb4162eec6e</t>
  </si>
  <si>
    <t>ba076f81-1cda-4c01-b416-b23d7eec7ff2</t>
  </si>
  <si>
    <t>搜狐媒体大厦</t>
  </si>
  <si>
    <t>2013-05-01</t>
  </si>
  <si>
    <t>bc31f1a0-595d-464b-9efe-44605039c78e</t>
  </si>
  <si>
    <t>搜狐网络大厦</t>
  </si>
  <si>
    <t>8d352432-bd93-46ea-ab3b-d51c9448e19d</t>
  </si>
  <si>
    <t>4e6f4889-8f73-4ef7-93b9-8ed125c12074</t>
  </si>
  <si>
    <t>网络大厦3层于2015年2月8日到期后日租金由6.5元，上调至8.4元</t>
  </si>
  <si>
    <t>20875519-bf1c-4d00-85b9-180a0e35ba24</t>
  </si>
  <si>
    <t>同方D座7层</t>
  </si>
  <si>
    <t>2014-03-01</t>
  </si>
  <si>
    <t>2016-02-28</t>
  </si>
  <si>
    <t>计划于2015年1月开始退租，需支付3个月租金违约金</t>
  </si>
  <si>
    <t>9ee9a67b-84ca-4c98-9f72-bd376a4d281c</t>
  </si>
  <si>
    <t>c068f568-293e-40f8-afbb-617fb799beb4</t>
  </si>
  <si>
    <t>同方D座8层</t>
  </si>
  <si>
    <t>40c9bcfc-1703-4937-b939-75e21d784941</t>
  </si>
  <si>
    <t>f76d7726-568a-46bc-9eee-9c38f655c87a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</si>
</sst>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8"/>
      <name val="宋体"/>
      <family val="2"/>
      <scheme val="minor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22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/>
    <xf numFmtId="4" fontId="4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0" fontId="4" fillId="0" borderId="0" xfId="0" applyFont="1" applyAlignment="1"/>
    <xf numFmtId="0" fontId="2" fillId="2" borderId="0" xfId="0" applyFont="1" applyFill="1" applyAlignment="1"/>
    <xf numFmtId="0" fontId="4" fillId="2" borderId="0" xfId="0" applyFont="1" applyFill="1" applyAlignment="1"/>
    <xf numFmtId="0" fontId="0" fillId="2" borderId="0" xfId="0" applyFill="1">
      <alignment vertical="center"/>
    </xf>
    <xf numFmtId="4" fontId="4" fillId="2" borderId="0" xfId="0" applyNumberFormat="1" applyFont="1" applyFill="1" applyAlignment="1">
      <alignment horizontal="right"/>
    </xf>
    <xf numFmtId="0" fontId="1" fillId="2" borderId="0" xfId="0" applyFont="1" applyFill="1" applyAlignment="1"/>
    <xf numFmtId="0" fontId="4" fillId="3" borderId="0" xfId="0" applyFont="1" applyFill="1" applyAlignment="1"/>
    <xf numFmtId="4" fontId="4" fillId="3" borderId="0" xfId="0" applyNumberFormat="1" applyFont="1" applyFill="1" applyAlignment="1">
      <alignment horizontal="right"/>
    </xf>
    <xf numFmtId="4" fontId="3" fillId="3" borderId="0" xfId="0" applyNumberFormat="1" applyFont="1" applyFill="1" applyAlignment="1">
      <alignment horizontal="right"/>
    </xf>
    <xf numFmtId="0" fontId="0" fillId="3" borderId="0" xfId="0" applyFill="1">
      <alignment vertical="center"/>
    </xf>
    <xf numFmtId="4" fontId="6" fillId="3" borderId="0" xfId="0" applyNumberFormat="1" applyFont="1" applyFill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tabSelected="1" workbookViewId="0">
      <selection activeCell="J17" sqref="J17"/>
    </sheetView>
  </sheetViews>
  <sheetFormatPr defaultColWidth="11" defaultRowHeight="13.5" x14ac:dyDescent="0.15"/>
  <cols>
    <col min="1" max="8" width="11" style="7"/>
    <col min="24" max="24" width="33" customWidth="1"/>
  </cols>
  <sheetData>
    <row r="1" spans="1:24" x14ac:dyDescent="0.2">
      <c r="A1" s="5" t="s">
        <v>0</v>
      </c>
      <c r="B1" s="9" t="s">
        <v>1</v>
      </c>
      <c r="C1" s="5" t="s">
        <v>2</v>
      </c>
      <c r="D1" s="5" t="s">
        <v>3</v>
      </c>
      <c r="E1" s="5" t="s">
        <v>4</v>
      </c>
      <c r="F1" s="9" t="s">
        <v>5</v>
      </c>
      <c r="G1" s="9" t="s">
        <v>6</v>
      </c>
      <c r="H1" s="5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">
      <c r="A2" s="6" t="s">
        <v>24</v>
      </c>
      <c r="B2" s="8">
        <v>0</v>
      </c>
      <c r="C2" s="6" t="s">
        <v>25</v>
      </c>
      <c r="D2" s="6" t="s">
        <v>26</v>
      </c>
      <c r="E2" s="8">
        <v>1943</v>
      </c>
      <c r="F2" s="6" t="s">
        <v>27</v>
      </c>
      <c r="G2" s="8">
        <v>29</v>
      </c>
      <c r="H2" s="6" t="s">
        <v>28</v>
      </c>
      <c r="I2" s="2">
        <v>169041</v>
      </c>
      <c r="J2" s="3">
        <v>56347</v>
      </c>
      <c r="K2" s="3">
        <v>56347</v>
      </c>
      <c r="L2" s="3">
        <v>56347</v>
      </c>
      <c r="M2" s="3">
        <v>56347</v>
      </c>
      <c r="N2" s="3">
        <v>56347</v>
      </c>
      <c r="O2" s="3">
        <v>56347</v>
      </c>
      <c r="P2" s="3">
        <v>56347</v>
      </c>
      <c r="Q2" s="3">
        <v>56347</v>
      </c>
      <c r="R2" s="3">
        <v>56347</v>
      </c>
      <c r="S2" s="3">
        <v>56347</v>
      </c>
      <c r="T2" s="3">
        <v>56347</v>
      </c>
      <c r="U2" s="3">
        <v>56347</v>
      </c>
      <c r="V2" s="2">
        <v>676164</v>
      </c>
      <c r="W2" s="4" t="s">
        <v>27</v>
      </c>
      <c r="X2" s="4" t="s">
        <v>29</v>
      </c>
    </row>
    <row r="3" spans="1:24" x14ac:dyDescent="0.2">
      <c r="A3" s="6" t="s">
        <v>24</v>
      </c>
      <c r="B3" s="8">
        <v>0</v>
      </c>
      <c r="C3" s="6" t="s">
        <v>25</v>
      </c>
      <c r="D3" s="6" t="s">
        <v>26</v>
      </c>
      <c r="E3" s="8">
        <v>1943</v>
      </c>
      <c r="F3" s="6" t="s">
        <v>27</v>
      </c>
      <c r="G3" s="8">
        <v>350</v>
      </c>
      <c r="H3" s="6" t="s">
        <v>30</v>
      </c>
      <c r="I3" s="2">
        <v>1923570</v>
      </c>
      <c r="J3" s="3">
        <v>680050</v>
      </c>
      <c r="K3" s="3">
        <v>680050</v>
      </c>
      <c r="L3" s="3">
        <v>680050</v>
      </c>
      <c r="M3" s="3">
        <v>680050</v>
      </c>
      <c r="N3" s="3">
        <v>680050</v>
      </c>
      <c r="O3" s="3">
        <v>680050</v>
      </c>
      <c r="P3" s="3">
        <v>680050</v>
      </c>
      <c r="Q3" s="3">
        <v>680050</v>
      </c>
      <c r="R3" s="3">
        <v>680050</v>
      </c>
      <c r="S3" s="3">
        <v>680050</v>
      </c>
      <c r="T3" s="3">
        <v>680050</v>
      </c>
      <c r="U3" s="3">
        <v>680050</v>
      </c>
      <c r="V3" s="2">
        <v>8160600</v>
      </c>
      <c r="W3" s="4" t="s">
        <v>27</v>
      </c>
      <c r="X3" s="4" t="s">
        <v>31</v>
      </c>
    </row>
    <row r="4" spans="1:24" x14ac:dyDescent="0.2">
      <c r="A4" s="6" t="s">
        <v>32</v>
      </c>
      <c r="B4" s="8">
        <v>0</v>
      </c>
      <c r="C4" s="6" t="s">
        <v>33</v>
      </c>
      <c r="D4" s="6" t="s">
        <v>34</v>
      </c>
      <c r="E4" s="8">
        <v>2160</v>
      </c>
      <c r="F4" s="6" t="s">
        <v>27</v>
      </c>
      <c r="G4" s="8">
        <v>6.9599999999999991</v>
      </c>
      <c r="H4" s="6" t="s">
        <v>28</v>
      </c>
      <c r="I4" s="2">
        <v>187920</v>
      </c>
      <c r="J4" s="3">
        <v>15033.599999999999</v>
      </c>
      <c r="K4" s="3">
        <v>15033.599999999999</v>
      </c>
      <c r="L4" s="3">
        <v>15033.599999999999</v>
      </c>
      <c r="M4" s="3">
        <v>15033.599999999999</v>
      </c>
      <c r="N4" s="3">
        <v>15033.599999999999</v>
      </c>
      <c r="O4" s="3">
        <v>15033.599999999999</v>
      </c>
      <c r="P4" s="3">
        <v>15033.599999999999</v>
      </c>
      <c r="Q4" s="3">
        <v>15033.599999999999</v>
      </c>
      <c r="R4" s="3">
        <v>15033.599999999999</v>
      </c>
      <c r="S4" s="3">
        <v>15033.599999999999</v>
      </c>
      <c r="T4" s="3">
        <v>15033.599999999999</v>
      </c>
      <c r="U4" s="3">
        <v>15033.599999999999</v>
      </c>
      <c r="V4" s="2">
        <v>180403.19999999998</v>
      </c>
      <c r="W4" s="4" t="s">
        <v>27</v>
      </c>
      <c r="X4" s="4" t="s">
        <v>35</v>
      </c>
    </row>
    <row r="5" spans="1:24" x14ac:dyDescent="0.2">
      <c r="A5" s="6" t="s">
        <v>32</v>
      </c>
      <c r="B5" s="8">
        <v>0</v>
      </c>
      <c r="C5" s="6" t="s">
        <v>33</v>
      </c>
      <c r="D5" s="6" t="s">
        <v>34</v>
      </c>
      <c r="E5" s="8">
        <v>2160</v>
      </c>
      <c r="F5" s="6" t="s">
        <v>27</v>
      </c>
      <c r="G5" s="8">
        <v>84</v>
      </c>
      <c r="H5" s="6" t="s">
        <v>30</v>
      </c>
      <c r="I5" s="2">
        <v>2268000</v>
      </c>
      <c r="J5" s="3">
        <v>181440</v>
      </c>
      <c r="K5" s="3">
        <v>181440</v>
      </c>
      <c r="L5" s="3">
        <v>181440</v>
      </c>
      <c r="M5" s="3">
        <v>181440</v>
      </c>
      <c r="N5" s="3">
        <v>181440</v>
      </c>
      <c r="O5" s="3">
        <v>181440</v>
      </c>
      <c r="P5" s="3">
        <v>181440</v>
      </c>
      <c r="Q5" s="3">
        <v>181440</v>
      </c>
      <c r="R5" s="3">
        <v>181440</v>
      </c>
      <c r="S5" s="3">
        <v>181440</v>
      </c>
      <c r="T5" s="3">
        <v>181440</v>
      </c>
      <c r="U5" s="3">
        <v>181440</v>
      </c>
      <c r="V5" s="2">
        <v>2177280</v>
      </c>
      <c r="W5" s="4" t="s">
        <v>27</v>
      </c>
      <c r="X5" s="4" t="s">
        <v>36</v>
      </c>
    </row>
    <row r="6" spans="1:24" x14ac:dyDescent="0.2">
      <c r="A6" s="6" t="s">
        <v>37</v>
      </c>
      <c r="B6" s="8">
        <v>0</v>
      </c>
      <c r="C6" s="6" t="s">
        <v>38</v>
      </c>
      <c r="D6" s="6" t="s">
        <v>34</v>
      </c>
      <c r="E6" s="8">
        <v>19095</v>
      </c>
      <c r="F6" s="6" t="s">
        <v>27</v>
      </c>
      <c r="G6" s="8">
        <v>28</v>
      </c>
      <c r="H6" s="6" t="s">
        <v>28</v>
      </c>
      <c r="I6" s="2">
        <v>3651282.9899999993</v>
      </c>
      <c r="J6" s="3">
        <v>1223409.5599999998</v>
      </c>
      <c r="K6" s="3">
        <v>1223409.5599999998</v>
      </c>
      <c r="L6" s="3">
        <v>1223409.5599999998</v>
      </c>
      <c r="M6" s="3">
        <v>1223409.5599999998</v>
      </c>
      <c r="N6" s="3">
        <v>1223409.5599999998</v>
      </c>
      <c r="O6" s="3">
        <v>1223409.5599999998</v>
      </c>
      <c r="P6" s="3">
        <v>1223409.5599999998</v>
      </c>
      <c r="Q6" s="3">
        <v>1223409.5599999998</v>
      </c>
      <c r="R6" s="3">
        <v>1223409.5599999998</v>
      </c>
      <c r="S6" s="3">
        <v>1223409.5599999998</v>
      </c>
      <c r="T6" s="3">
        <v>1223409.5599999998</v>
      </c>
      <c r="U6" s="3">
        <v>1223409.5599999998</v>
      </c>
      <c r="V6" s="2">
        <v>14680914.719999997</v>
      </c>
      <c r="W6" s="4" t="s">
        <v>27</v>
      </c>
      <c r="X6" s="4" t="s">
        <v>39</v>
      </c>
    </row>
    <row r="7" spans="1:24" s="13" customFormat="1" x14ac:dyDescent="0.2">
      <c r="A7" s="10" t="s">
        <v>40</v>
      </c>
      <c r="B7" s="11">
        <v>0</v>
      </c>
      <c r="C7" s="10" t="s">
        <v>25</v>
      </c>
      <c r="D7" s="10" t="s">
        <v>34</v>
      </c>
      <c r="E7" s="11">
        <v>1430.97</v>
      </c>
      <c r="F7" s="11">
        <v>1.64</v>
      </c>
      <c r="G7" s="10" t="s">
        <v>27</v>
      </c>
      <c r="H7" s="10" t="s">
        <v>28</v>
      </c>
      <c r="I7" s="11">
        <v>211483.71</v>
      </c>
      <c r="J7" s="14">
        <v>72844.39</v>
      </c>
      <c r="K7" s="14">
        <v>70494.570000000007</v>
      </c>
      <c r="L7" s="14">
        <v>72844.39</v>
      </c>
      <c r="M7" s="14">
        <v>70494.570000000007</v>
      </c>
      <c r="N7" s="14">
        <v>70494.570000000007</v>
      </c>
      <c r="O7" s="12">
        <v>70494.570000000007</v>
      </c>
      <c r="P7" s="12">
        <v>70494.570000000007</v>
      </c>
      <c r="Q7" s="12">
        <v>70494.570000000007</v>
      </c>
      <c r="R7" s="12">
        <v>70494.570000000007</v>
      </c>
      <c r="S7" s="12">
        <v>70494.570000000007</v>
      </c>
      <c r="T7" s="12">
        <v>70494.570000000007</v>
      </c>
      <c r="U7" s="12">
        <v>70494.570000000007</v>
      </c>
      <c r="V7" s="11">
        <v>850634.48</v>
      </c>
      <c r="W7" s="10" t="s">
        <v>27</v>
      </c>
      <c r="X7" s="10" t="s">
        <v>41</v>
      </c>
    </row>
    <row r="8" spans="1:24" s="13" customFormat="1" x14ac:dyDescent="0.2">
      <c r="A8" s="10" t="s">
        <v>40</v>
      </c>
      <c r="B8" s="11">
        <v>0</v>
      </c>
      <c r="C8" s="10" t="s">
        <v>25</v>
      </c>
      <c r="D8" s="10" t="s">
        <v>34</v>
      </c>
      <c r="E8" s="11">
        <v>831.91437433123519</v>
      </c>
      <c r="F8" s="11">
        <v>1.64</v>
      </c>
      <c r="G8" s="10" t="s">
        <v>27</v>
      </c>
      <c r="H8" s="10" t="s">
        <v>28</v>
      </c>
      <c r="I8" s="10" t="s">
        <v>27</v>
      </c>
      <c r="J8" s="14">
        <v>42294.526790999997</v>
      </c>
      <c r="K8" s="14">
        <v>40930.186571999999</v>
      </c>
      <c r="L8" s="14">
        <v>42294.526790999997</v>
      </c>
      <c r="M8" s="14">
        <v>55833.2</v>
      </c>
      <c r="N8" s="14">
        <v>55833.2</v>
      </c>
      <c r="O8" s="12">
        <v>55833.2</v>
      </c>
      <c r="P8" s="12">
        <v>55833.2</v>
      </c>
      <c r="Q8" s="12">
        <v>55833.2</v>
      </c>
      <c r="R8" s="12">
        <v>55833.2</v>
      </c>
      <c r="S8" s="12">
        <v>55833.2</v>
      </c>
      <c r="T8" s="12">
        <v>55833.2</v>
      </c>
      <c r="U8" s="12">
        <v>55833.2</v>
      </c>
      <c r="V8" s="11">
        <v>628018.04015400005</v>
      </c>
      <c r="W8" s="10" t="s">
        <v>27</v>
      </c>
      <c r="X8" s="10" t="s">
        <v>42</v>
      </c>
    </row>
    <row r="9" spans="1:24" s="13" customFormat="1" x14ac:dyDescent="0.2">
      <c r="A9" s="10" t="s">
        <v>40</v>
      </c>
      <c r="B9" s="11">
        <v>0</v>
      </c>
      <c r="C9" s="10" t="s">
        <v>25</v>
      </c>
      <c r="D9" s="10" t="s">
        <v>34</v>
      </c>
      <c r="E9" s="11">
        <v>1430.97</v>
      </c>
      <c r="F9" s="11">
        <v>8.4</v>
      </c>
      <c r="G9" s="10" t="s">
        <v>27</v>
      </c>
      <c r="H9" s="10" t="s">
        <v>30</v>
      </c>
      <c r="I9" s="11">
        <v>837117.45</v>
      </c>
      <c r="J9" s="14">
        <v>352245.19024999999</v>
      </c>
      <c r="K9" s="14">
        <v>352245.19024999999</v>
      </c>
      <c r="L9" s="14">
        <v>352245.19024999999</v>
      </c>
      <c r="M9" s="14">
        <v>352245.19024999999</v>
      </c>
      <c r="N9" s="14">
        <v>352245.19024999999</v>
      </c>
      <c r="O9" s="12">
        <v>352245.19024999999</v>
      </c>
      <c r="P9" s="12">
        <v>352245.19024999999</v>
      </c>
      <c r="Q9" s="12">
        <v>352245.19024999999</v>
      </c>
      <c r="R9" s="12">
        <v>352245.19024999999</v>
      </c>
      <c r="S9" s="12">
        <v>352245.19024999999</v>
      </c>
      <c r="T9" s="12">
        <v>352245.19024999999</v>
      </c>
      <c r="U9" s="12">
        <v>352245.19024999999</v>
      </c>
      <c r="V9" s="11">
        <v>4226942.2829999998</v>
      </c>
      <c r="W9" s="10" t="s">
        <v>43</v>
      </c>
      <c r="X9" s="10" t="s">
        <v>44</v>
      </c>
    </row>
    <row r="10" spans="1:24" x14ac:dyDescent="0.2">
      <c r="A10" s="6" t="s">
        <v>45</v>
      </c>
      <c r="B10" s="8">
        <v>0</v>
      </c>
      <c r="C10" s="6" t="s">
        <v>46</v>
      </c>
      <c r="D10" s="6" t="s">
        <v>47</v>
      </c>
      <c r="E10" s="8">
        <v>2530.96</v>
      </c>
      <c r="F10" s="6" t="s">
        <v>27</v>
      </c>
      <c r="G10" s="8">
        <v>28</v>
      </c>
      <c r="H10" s="6" t="s">
        <v>28</v>
      </c>
      <c r="I10" s="2">
        <v>212600.64</v>
      </c>
      <c r="J10" s="3">
        <v>212600.64</v>
      </c>
      <c r="K10" s="4" t="s">
        <v>27</v>
      </c>
      <c r="L10" s="4" t="s">
        <v>27</v>
      </c>
      <c r="M10" s="4" t="s">
        <v>27</v>
      </c>
      <c r="N10" s="4" t="s">
        <v>27</v>
      </c>
      <c r="O10" s="4" t="s">
        <v>27</v>
      </c>
      <c r="P10" s="4" t="s">
        <v>27</v>
      </c>
      <c r="Q10" s="4" t="s">
        <v>27</v>
      </c>
      <c r="R10" s="4" t="s">
        <v>27</v>
      </c>
      <c r="S10" s="4" t="s">
        <v>27</v>
      </c>
      <c r="T10" s="4" t="s">
        <v>27</v>
      </c>
      <c r="U10" s="4" t="s">
        <v>27</v>
      </c>
      <c r="V10" s="2">
        <v>212600.64</v>
      </c>
      <c r="W10" s="4" t="s">
        <v>48</v>
      </c>
      <c r="X10" s="4" t="s">
        <v>49</v>
      </c>
    </row>
    <row r="11" spans="1:24" x14ac:dyDescent="0.2">
      <c r="A11" s="6" t="s">
        <v>45</v>
      </c>
      <c r="B11" s="8">
        <v>0</v>
      </c>
      <c r="C11" s="6" t="s">
        <v>46</v>
      </c>
      <c r="D11" s="6" t="s">
        <v>47</v>
      </c>
      <c r="E11" s="8">
        <v>2530.96</v>
      </c>
      <c r="F11" s="6" t="s">
        <v>27</v>
      </c>
      <c r="G11" s="8">
        <v>255.00000000000003</v>
      </c>
      <c r="H11" s="6" t="s">
        <v>30</v>
      </c>
      <c r="I11" s="2">
        <v>1936184.4000000001</v>
      </c>
      <c r="J11" s="3">
        <v>1936184.4000000001</v>
      </c>
      <c r="K11" s="4" t="s">
        <v>27</v>
      </c>
      <c r="L11" s="4" t="s">
        <v>27</v>
      </c>
      <c r="M11" s="4" t="s">
        <v>27</v>
      </c>
      <c r="N11" s="4" t="s">
        <v>27</v>
      </c>
      <c r="O11" s="4" t="s">
        <v>27</v>
      </c>
      <c r="P11" s="4" t="s">
        <v>27</v>
      </c>
      <c r="Q11" s="4" t="s">
        <v>27</v>
      </c>
      <c r="R11" s="4" t="s">
        <v>27</v>
      </c>
      <c r="S11" s="4" t="s">
        <v>27</v>
      </c>
      <c r="T11" s="4" t="s">
        <v>27</v>
      </c>
      <c r="U11" s="4" t="s">
        <v>27</v>
      </c>
      <c r="V11" s="2">
        <v>1936184.4000000001</v>
      </c>
      <c r="W11" s="4" t="s">
        <v>48</v>
      </c>
      <c r="X11" s="4" t="s">
        <v>50</v>
      </c>
    </row>
    <row r="12" spans="1:24" x14ac:dyDescent="0.2">
      <c r="A12" s="6" t="s">
        <v>51</v>
      </c>
      <c r="B12" s="8">
        <v>0</v>
      </c>
      <c r="C12" s="6" t="s">
        <v>46</v>
      </c>
      <c r="D12" s="6" t="s">
        <v>47</v>
      </c>
      <c r="E12" s="8">
        <v>2530.96</v>
      </c>
      <c r="F12" s="6" t="s">
        <v>27</v>
      </c>
      <c r="G12" s="8">
        <v>28</v>
      </c>
      <c r="H12" s="6" t="s">
        <v>28</v>
      </c>
      <c r="I12" s="2">
        <v>212600.64</v>
      </c>
      <c r="J12" s="3">
        <v>70866.880000000005</v>
      </c>
      <c r="K12" s="3">
        <v>70866.880000000005</v>
      </c>
      <c r="L12" s="3">
        <v>70866.880000000005</v>
      </c>
      <c r="M12" s="3">
        <v>70866.880000000005</v>
      </c>
      <c r="N12" s="3">
        <v>70866.880000000005</v>
      </c>
      <c r="O12" s="3">
        <v>70866.880000000005</v>
      </c>
      <c r="P12" s="3">
        <v>70866.880000000005</v>
      </c>
      <c r="Q12" s="3">
        <v>70866.880000000005</v>
      </c>
      <c r="R12" s="3">
        <v>70866.880000000005</v>
      </c>
      <c r="S12" s="3">
        <v>70866.880000000005</v>
      </c>
      <c r="T12" s="3">
        <v>70866.880000000005</v>
      </c>
      <c r="U12" s="3">
        <v>70866.880000000005</v>
      </c>
      <c r="V12" s="2">
        <v>850402.56</v>
      </c>
      <c r="W12" s="4" t="s">
        <v>27</v>
      </c>
      <c r="X12" s="4" t="s">
        <v>52</v>
      </c>
    </row>
    <row r="13" spans="1:24" x14ac:dyDescent="0.2">
      <c r="A13" s="6" t="s">
        <v>51</v>
      </c>
      <c r="B13" s="8">
        <v>0</v>
      </c>
      <c r="C13" s="6" t="s">
        <v>46</v>
      </c>
      <c r="D13" s="6" t="s">
        <v>47</v>
      </c>
      <c r="E13" s="8">
        <v>2530.96</v>
      </c>
      <c r="F13" s="6" t="s">
        <v>27</v>
      </c>
      <c r="G13" s="8">
        <v>255.00000000000003</v>
      </c>
      <c r="H13" s="6" t="s">
        <v>30</v>
      </c>
      <c r="I13" s="2">
        <v>1936184.4000000001</v>
      </c>
      <c r="J13" s="3">
        <v>645394.80000000005</v>
      </c>
      <c r="K13" s="3">
        <v>645394.80000000005</v>
      </c>
      <c r="L13" s="3">
        <v>645394.80000000005</v>
      </c>
      <c r="M13" s="3">
        <v>645394.80000000005</v>
      </c>
      <c r="N13" s="3">
        <v>645394.80000000005</v>
      </c>
      <c r="O13" s="3">
        <v>645394.80000000005</v>
      </c>
      <c r="P13" s="3">
        <v>645394.80000000005</v>
      </c>
      <c r="Q13" s="3">
        <v>645394.80000000005</v>
      </c>
      <c r="R13" s="3">
        <v>645394.80000000005</v>
      </c>
      <c r="S13" s="3">
        <v>645394.80000000005</v>
      </c>
      <c r="T13" s="3">
        <v>645394.80000000005</v>
      </c>
      <c r="U13" s="3">
        <v>645394.80000000005</v>
      </c>
      <c r="V13" s="2">
        <v>7744737.5999999996</v>
      </c>
      <c r="W13" s="4" t="s">
        <v>27</v>
      </c>
      <c r="X13" s="4" t="s">
        <v>53</v>
      </c>
    </row>
    <row r="16" spans="1:24" x14ac:dyDescent="0.15">
      <c r="E16" s="7">
        <f>E7*F7</f>
        <v>2346.7907999999998</v>
      </c>
      <c r="F16" s="7">
        <f>J7/E16</f>
        <v>31.040001520374123</v>
      </c>
    </row>
    <row r="17" spans="6:9" x14ac:dyDescent="0.15">
      <c r="F17" s="7">
        <f>K7/E16</f>
        <v>30.038710736380938</v>
      </c>
      <c r="H17" s="7">
        <f>E7*F9</f>
        <v>12020.148000000001</v>
      </c>
      <c r="I17">
        <f>J9/H17</f>
        <v>29.304563492063487</v>
      </c>
    </row>
    <row r="18" spans="6:9" x14ac:dyDescent="0.15">
      <c r="F18" s="7">
        <f>E16*365</f>
        <v>856578.64199999988</v>
      </c>
      <c r="H18" s="7">
        <f>G2*E2</f>
        <v>56347</v>
      </c>
    </row>
    <row r="19" spans="6:9" x14ac:dyDescent="0.15">
      <c r="H19" s="7">
        <f>F7*E7*31</f>
        <v>72750.51479999999</v>
      </c>
    </row>
    <row r="20" spans="6:9" x14ac:dyDescent="0.15">
      <c r="H20" s="7">
        <f>E7*F7*28</f>
        <v>65710.142399999997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导出数据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1</cp:lastModifiedBy>
  <dcterms:created xsi:type="dcterms:W3CDTF">2016-09-01T12:08:29Z</dcterms:created>
  <dcterms:modified xsi:type="dcterms:W3CDTF">2016-09-02T02:42:33Z</dcterms:modified>
</cp:coreProperties>
</file>