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DS Fall 17\Assignments\"/>
    </mc:Choice>
  </mc:AlternateContent>
  <bookViews>
    <workbookView xWindow="0" yWindow="0" windowWidth="28800" windowHeight="12210" xr2:uid="{3F004413-0E0B-443C-A698-7439FA702D77}"/>
  </bookViews>
  <sheets>
    <sheet name="Normal Distribution" sheetId="2" r:id="rId1"/>
    <sheet name=" Poisson Distribution" sheetId="3" r:id="rId2"/>
    <sheet name="Binomial Distribution" sheetId="4" r:id="rId3"/>
    <sheet name="Exponential Distrubution" sheetId="5" r:id="rId4"/>
    <sheet name="Weibull Distribution" sheetId="6" r:id="rId5"/>
    <sheet name="Lognormal Distribution" sheetId="7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B18" i="6"/>
  <c r="C2" i="6"/>
  <c r="B2" i="6"/>
  <c r="B13" i="6"/>
  <c r="B14" i="6"/>
  <c r="B15" i="6"/>
  <c r="B16" i="6"/>
  <c r="B17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6"/>
  <c r="B6" i="6"/>
  <c r="B7" i="6"/>
  <c r="B8" i="6"/>
  <c r="B9" i="6"/>
  <c r="B10" i="6"/>
  <c r="B11" i="6"/>
  <c r="B12" i="6"/>
  <c r="B3" i="6"/>
  <c r="B3" i="5"/>
  <c r="B4" i="5"/>
  <c r="B5" i="5"/>
  <c r="B6" i="5"/>
  <c r="B7" i="5"/>
  <c r="B8" i="5"/>
  <c r="B9" i="5"/>
  <c r="B10" i="5"/>
  <c r="B11" i="5"/>
  <c r="B12" i="5"/>
  <c r="B2" i="5"/>
  <c r="C3" i="4"/>
  <c r="C4" i="4"/>
  <c r="C5" i="4"/>
  <c r="C6" i="4"/>
  <c r="C7" i="4"/>
  <c r="C8" i="4"/>
  <c r="C9" i="4"/>
  <c r="C10" i="4"/>
  <c r="C11" i="4"/>
  <c r="C12" i="4"/>
  <c r="C2" i="4"/>
  <c r="B12" i="4"/>
  <c r="B11" i="4"/>
  <c r="B10" i="4"/>
  <c r="B9" i="4"/>
  <c r="B8" i="4"/>
  <c r="B7" i="4"/>
  <c r="B6" i="4"/>
  <c r="B5" i="4"/>
  <c r="B4" i="4"/>
  <c r="B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E6" i="2"/>
  <c r="C3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2" i="2"/>
  <c r="E14" i="2" l="1"/>
  <c r="C41" i="2"/>
  <c r="C57" i="2"/>
  <c r="C49" i="2"/>
  <c r="C53" i="2"/>
  <c r="C52" i="2"/>
  <c r="C44" i="2"/>
  <c r="C28" i="2"/>
  <c r="C12" i="2"/>
  <c r="C58" i="2"/>
  <c r="C50" i="2"/>
  <c r="C42" i="2"/>
  <c r="C34" i="2"/>
  <c r="C26" i="2"/>
  <c r="C18" i="2"/>
  <c r="C10" i="2"/>
  <c r="C48" i="2"/>
  <c r="C32" i="2"/>
  <c r="C8" i="2"/>
  <c r="C2" i="2"/>
  <c r="C55" i="2"/>
  <c r="C47" i="2"/>
  <c r="C39" i="2"/>
  <c r="C31" i="2"/>
  <c r="C23" i="2"/>
  <c r="C15" i="2"/>
  <c r="C7" i="2"/>
  <c r="C33" i="2"/>
  <c r="C25" i="2"/>
  <c r="C17" i="2"/>
  <c r="C9" i="2"/>
  <c r="C56" i="2"/>
  <c r="C40" i="2"/>
  <c r="C24" i="2"/>
  <c r="C16" i="2"/>
  <c r="C62" i="2"/>
  <c r="C54" i="2"/>
  <c r="C46" i="2"/>
  <c r="C38" i="2"/>
  <c r="C30" i="2"/>
  <c r="C22" i="2"/>
  <c r="C14" i="2"/>
  <c r="C6" i="2"/>
  <c r="C45" i="2"/>
  <c r="C37" i="2"/>
  <c r="C29" i="2"/>
  <c r="C21" i="2"/>
  <c r="C13" i="2"/>
  <c r="C5" i="2"/>
  <c r="C61" i="2"/>
  <c r="C60" i="2"/>
  <c r="C36" i="2"/>
  <c r="C20" i="2"/>
  <c r="C4" i="2"/>
  <c r="C59" i="2"/>
  <c r="C51" i="2"/>
  <c r="C43" i="2"/>
  <c r="C35" i="2"/>
  <c r="C27" i="2"/>
  <c r="C19" i="2"/>
  <c r="C11" i="2"/>
</calcChain>
</file>

<file path=xl/sharedStrings.xml><?xml version="1.0" encoding="utf-8"?>
<sst xmlns="http://schemas.openxmlformats.org/spreadsheetml/2006/main" count="25" uniqueCount="20">
  <si>
    <t>X</t>
  </si>
  <si>
    <t>Normal Distribution</t>
  </si>
  <si>
    <t>Area</t>
  </si>
  <si>
    <t xml:space="preserve"> Poisson Distribution</t>
  </si>
  <si>
    <t xml:space="preserve">Ref : </t>
  </si>
  <si>
    <t>mean = 0</t>
  </si>
  <si>
    <t>SD =  1</t>
  </si>
  <si>
    <t>Ref :</t>
  </si>
  <si>
    <t>mean = 0.7</t>
  </si>
  <si>
    <t>Binomial</t>
  </si>
  <si>
    <t>Cumulative</t>
  </si>
  <si>
    <t>Probability</t>
  </si>
  <si>
    <t>Trials</t>
  </si>
  <si>
    <t>Exponential Distrubution</t>
  </si>
  <si>
    <t>Lamda</t>
  </si>
  <si>
    <t>Weibull beta = 3.5</t>
  </si>
  <si>
    <t>Weibull beta = 2</t>
  </si>
  <si>
    <t>Weibull beta = 1</t>
  </si>
  <si>
    <t>Ref: gama = 0.7</t>
  </si>
  <si>
    <t>log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</si>
</sst>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1" xfId="0" applyFill="1" applyBorder="1"/>
    <xf numFmtId="0" fontId="0" fillId="3" borderId="1" xfId="0" applyFill="1" applyBorder="1"/>
    <xf numFmtId="10" fontId="0" fillId="9" borderId="1" xfId="0" applyNumberFormat="1" applyFill="1" applyBorder="1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182FBB8-B0D4-40D2-A33D-E6E46FE5F85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97594050743651E-2"/>
          <c:y val="0.12265055409740447"/>
          <c:w val="0.87755796150481191"/>
          <c:h val="0.72088764946048411"/>
        </c:manualLayout>
      </c:layout>
      <c:areaChart>
        <c:grouping val="standard"/>
        <c:varyColors val="0"/>
        <c:ser>
          <c:idx val="0"/>
          <c:order val="0"/>
          <c:tx>
            <c:strRef>
              <c:f>'Normal Distribution'!$B$1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'Normal Distribution'!$A$2:$A$62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'Normal Distribution'!$B$2:$B$62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A-4FE5-BAF4-990AB5CB35A6}"/>
            </c:ext>
          </c:extLst>
        </c:ser>
        <c:ser>
          <c:idx val="1"/>
          <c:order val="1"/>
          <c:tx>
            <c:strRef>
              <c:f>'Normal Distribution'!$C$1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'Normal Distribution'!$C$2:$C$62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A-4FE5-BAF4-990AB5CB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11384"/>
        <c:axId val="427310072"/>
      </c:areaChart>
      <c:catAx>
        <c:axId val="42731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10072"/>
        <c:crosses val="autoZero"/>
        <c:auto val="1"/>
        <c:lblAlgn val="ctr"/>
        <c:lblOffset val="100"/>
        <c:noMultiLvlLbl val="0"/>
      </c:catAx>
      <c:valAx>
        <c:axId val="4273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Poisson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Poisson Distribution'!$B$2:$B$21</c:f>
              <c:numCache>
                <c:formatCode>General</c:formatCode>
                <c:ptCount val="20"/>
                <c:pt idx="0">
                  <c:v>0.49658530379140953</c:v>
                </c:pt>
                <c:pt idx="1">
                  <c:v>0.49658530379140953</c:v>
                </c:pt>
                <c:pt idx="2">
                  <c:v>0.34760971265398666</c:v>
                </c:pt>
                <c:pt idx="3">
                  <c:v>0.34760971265398666</c:v>
                </c:pt>
                <c:pt idx="4">
                  <c:v>0.12166339942889531</c:v>
                </c:pt>
                <c:pt idx="5">
                  <c:v>0.12166339942889531</c:v>
                </c:pt>
                <c:pt idx="6">
                  <c:v>2.8388126533408907E-2</c:v>
                </c:pt>
                <c:pt idx="7">
                  <c:v>2.8388126533408907E-2</c:v>
                </c:pt>
                <c:pt idx="8">
                  <c:v>4.9679221433465573E-3</c:v>
                </c:pt>
                <c:pt idx="9">
                  <c:v>4.9679221433465573E-3</c:v>
                </c:pt>
                <c:pt idx="10">
                  <c:v>6.9550910006851822E-4</c:v>
                </c:pt>
                <c:pt idx="11">
                  <c:v>6.9550910006851822E-4</c:v>
                </c:pt>
                <c:pt idx="12">
                  <c:v>8.1142728341327086E-5</c:v>
                </c:pt>
                <c:pt idx="13">
                  <c:v>8.1142728341327086E-5</c:v>
                </c:pt>
                <c:pt idx="14">
                  <c:v>8.1142728341327215E-6</c:v>
                </c:pt>
                <c:pt idx="15">
                  <c:v>8.1142728341327215E-6</c:v>
                </c:pt>
                <c:pt idx="16">
                  <c:v>7.0999887298661033E-7</c:v>
                </c:pt>
                <c:pt idx="17">
                  <c:v>7.0999887298661033E-7</c:v>
                </c:pt>
                <c:pt idx="18">
                  <c:v>5.5222134565625308E-8</c:v>
                </c:pt>
                <c:pt idx="19">
                  <c:v>5.5222134565625308E-8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D-43D5-BE5C-65CB8782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01976"/>
        <c:axId val="573704600"/>
      </c:barChart>
      <c:catAx>
        <c:axId val="5737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04600"/>
        <c:crosses val="autoZero"/>
        <c:auto val="1"/>
        <c:lblAlgn val="ctr"/>
        <c:lblOffset val="100"/>
        <c:noMultiLvlLbl val="0"/>
      </c:catAx>
      <c:valAx>
        <c:axId val="5737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0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'Binomial Distribution'!$A$2:$A$12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'Binomial Distribution'!$B$2:$B$12</c:f>
              <c:numCache>
                <c:formatCode>General</c:formatCode>
                <c:ptCount val="11"/>
                <c:pt idx="0">
                  <c:v>0.1073741824</c:v>
                </c:pt>
                <c:pt idx="1">
                  <c:v>0.26843545600000002</c:v>
                </c:pt>
                <c:pt idx="2">
                  <c:v>0.3019898880000001</c:v>
                </c:pt>
                <c:pt idx="3">
                  <c:v>0.20132659200000003</c:v>
                </c:pt>
                <c:pt idx="4">
                  <c:v>8.8080384000000025E-2</c:v>
                </c:pt>
                <c:pt idx="5">
                  <c:v>2.6424115200000015E-2</c:v>
                </c:pt>
                <c:pt idx="6">
                  <c:v>5.5050240000000016E-3</c:v>
                </c:pt>
                <c:pt idx="7">
                  <c:v>7.8643199999999956E-4</c:v>
                </c:pt>
                <c:pt idx="8">
                  <c:v>7.3728000000000132E-5</c:v>
                </c:pt>
                <c:pt idx="9">
                  <c:v>4.0959999999999935E-6</c:v>
                </c:pt>
                <c:pt idx="10">
                  <c:v>1.0240000000000004E-7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6-4002-A8C6-0F310BAF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92760"/>
        <c:axId val="424893088"/>
      </c:scatterChart>
      <c:valAx>
        <c:axId val="42489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3088"/>
        <c:crosses val="autoZero"/>
        <c:crossBetween val="midCat"/>
      </c:valAx>
      <c:valAx>
        <c:axId val="4248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Binomial Distribution with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'Binomial Distribution'!$B$2:$B$12</c:f>
              <c:numCache>
                <c:formatCode>General</c:formatCode>
                <c:ptCount val="11"/>
                <c:pt idx="0">
                  <c:v>0.1073741824</c:v>
                </c:pt>
                <c:pt idx="1">
                  <c:v>0.26843545600000002</c:v>
                </c:pt>
                <c:pt idx="2">
                  <c:v>0.3019898880000001</c:v>
                </c:pt>
                <c:pt idx="3">
                  <c:v>0.20132659200000003</c:v>
                </c:pt>
                <c:pt idx="4">
                  <c:v>8.8080384000000025E-2</c:v>
                </c:pt>
                <c:pt idx="5">
                  <c:v>2.6424115200000015E-2</c:v>
                </c:pt>
                <c:pt idx="6">
                  <c:v>5.5050240000000016E-3</c:v>
                </c:pt>
                <c:pt idx="7">
                  <c:v>7.8643199999999956E-4</c:v>
                </c:pt>
                <c:pt idx="8">
                  <c:v>7.3728000000000132E-5</c:v>
                </c:pt>
                <c:pt idx="9">
                  <c:v>4.0959999999999935E-6</c:v>
                </c:pt>
                <c:pt idx="10">
                  <c:v>1.0240000000000004E-7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C-44F8-A474-5B9827D4A5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'Binomial Distribution'!$C$2:$C$12</c:f>
              <c:numCache>
                <c:formatCode>General</c:formatCode>
                <c:ptCount val="11"/>
                <c:pt idx="0">
                  <c:v>0.1073741824</c:v>
                </c:pt>
                <c:pt idx="1">
                  <c:v>0.3758096384000002</c:v>
                </c:pt>
                <c:pt idx="2">
                  <c:v>0.67779952639999996</c:v>
                </c:pt>
                <c:pt idx="3">
                  <c:v>0.87912611839999999</c:v>
                </c:pt>
                <c:pt idx="4">
                  <c:v>0.96720650240000006</c:v>
                </c:pt>
                <c:pt idx="5">
                  <c:v>0.99363061760000004</c:v>
                </c:pt>
                <c:pt idx="6">
                  <c:v>0.99913564160000001</c:v>
                </c:pt>
                <c:pt idx="7">
                  <c:v>0.99992207360000007</c:v>
                </c:pt>
                <c:pt idx="8">
                  <c:v>0.99999580160000001</c:v>
                </c:pt>
                <c:pt idx="9">
                  <c:v>0.99999989759999997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C-44F8-A474-5B9827D4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837608"/>
        <c:axId val="837838920"/>
      </c:lineChart>
      <c:catAx>
        <c:axId val="83783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38920"/>
        <c:crosses val="autoZero"/>
        <c:auto val="1"/>
        <c:lblAlgn val="ctr"/>
        <c:lblOffset val="100"/>
        <c:noMultiLvlLbl val="0"/>
      </c:catAx>
      <c:valAx>
        <c:axId val="83783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'Exponential Distrubution'!$B$2:$B$12</c:f>
              <c:numCache>
                <c:formatCode>General</c:formatCode>
                <c:ptCount val="11"/>
                <c:pt idx="0">
                  <c:v>0.7</c:v>
                </c:pt>
                <c:pt idx="1">
                  <c:v>0.34760971265398666</c:v>
                </c:pt>
                <c:pt idx="2">
                  <c:v>0.17261787475912455</c:v>
                </c:pt>
                <c:pt idx="3">
                  <c:v>8.5719499777087357E-2</c:v>
                </c:pt>
                <c:pt idx="4">
                  <c:v>4.2567043837652578E-2</c:v>
                </c:pt>
                <c:pt idx="5">
                  <c:v>2.113816839562295E-2</c:v>
                </c:pt>
                <c:pt idx="6">
                  <c:v>1.0496903774334401E-2</c:v>
                </c:pt>
                <c:pt idx="7">
                  <c:v>5.2126081496470409E-3</c:v>
                </c:pt>
                <c:pt idx="8">
                  <c:v>2.5885046015380522E-3</c:v>
                </c:pt>
                <c:pt idx="9">
                  <c:v>1.285413343920235E-3</c:v>
                </c:pt>
                <c:pt idx="10">
                  <c:v>6.3831737588816132E-4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8-4CB9-8B1E-BC851F25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29136"/>
        <c:axId val="837737336"/>
      </c:areaChart>
      <c:catAx>
        <c:axId val="83772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37336"/>
        <c:crosses val="autoZero"/>
        <c:auto val="1"/>
        <c:lblAlgn val="ctr"/>
        <c:lblOffset val="100"/>
        <c:noMultiLvlLbl val="0"/>
      </c:catAx>
      <c:valAx>
        <c:axId val="837737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'Weibull Distribution'!$B$2:$B$32</c:f>
              <c:numCache>
                <c:formatCode>General</c:formatCode>
                <c:ptCount val="31"/>
                <c:pt idx="0">
                  <c:v>0</c:v>
                </c:pt>
                <c:pt idx="1">
                  <c:v>0.19211414525027098</c:v>
                </c:pt>
                <c:pt idx="2">
                  <c:v>0.12033941817734217</c:v>
                </c:pt>
                <c:pt idx="3">
                  <c:v>8.5357653964079808E-2</c:v>
                </c:pt>
                <c:pt idx="4">
                  <c:v>6.4089344452250938E-2</c:v>
                </c:pt>
                <c:pt idx="5">
                  <c:v>4.9784812444456435E-2</c:v>
                </c:pt>
                <c:pt idx="6">
                  <c:v>3.9578270473421072E-2</c:v>
                </c:pt>
                <c:pt idx="7">
                  <c:v>3.2004240820755314E-2</c:v>
                </c:pt>
                <c:pt idx="8">
                  <c:v>2.6223089346893026E-2</c:v>
                </c:pt>
                <c:pt idx="9">
                  <c:v>2.1715196452675573E-2</c:v>
                </c:pt>
                <c:pt idx="10">
                  <c:v>1.814052507261003E-2</c:v>
                </c:pt>
                <c:pt idx="11">
                  <c:v>1.5266936811547338E-2</c:v>
                </c:pt>
                <c:pt idx="12">
                  <c:v>1.2930604054181559E-2</c:v>
                </c:pt>
                <c:pt idx="13">
                  <c:v>1.1012773469760555E-2</c:v>
                </c:pt>
                <c:pt idx="14">
                  <c:v>9.4254477295402841E-3</c:v>
                </c:pt>
                <c:pt idx="15">
                  <c:v>8.1022054311423852E-3</c:v>
                </c:pt>
                <c:pt idx="16">
                  <c:v>6.9921178447923324E-3</c:v>
                </c:pt>
                <c:pt idx="17">
                  <c:v>6.0556038438599503E-3</c:v>
                </c:pt>
                <c:pt idx="18">
                  <c:v>5.2615373277280575E-3</c:v>
                </c:pt>
                <c:pt idx="19">
                  <c:v>4.5851866041980507E-3</c:v>
                </c:pt>
                <c:pt idx="20">
                  <c:v>4.0067197570618591E-3</c:v>
                </c:pt>
                <c:pt idx="21">
                  <c:v>3.510103202167394E-3</c:v>
                </c:pt>
                <c:pt idx="22">
                  <c:v>3.0822784892894388E-3</c:v>
                </c:pt>
                <c:pt idx="23">
                  <c:v>2.7125392750746448E-3</c:v>
                </c:pt>
                <c:pt idx="24">
                  <c:v>2.3920544361112034E-3</c:v>
                </c:pt>
                <c:pt idx="25">
                  <c:v>2.1134992991189965E-3</c:v>
                </c:pt>
                <c:pt idx="26">
                  <c:v>1.8707678231774212E-3</c:v>
                </c:pt>
                <c:pt idx="27">
                  <c:v>1.6587460585884698E-3</c:v>
                </c:pt>
                <c:pt idx="28">
                  <c:v>1.4731324528390872E-3</c:v>
                </c:pt>
                <c:pt idx="29">
                  <c:v>1.3102942999915553E-3</c:v>
                </c:pt>
                <c:pt idx="30">
                  <c:v>1.167152310131716E-3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2-44B0-80D0-890122BC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4952"/>
        <c:axId val="835023312"/>
      </c:scatterChart>
      <c:valAx>
        <c:axId val="8350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312"/>
        <c:crosses val="autoZero"/>
        <c:crossBetween val="midCat"/>
      </c:valAx>
      <c:valAx>
        <c:axId val="8350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'Weibull Distribution'!$B$1</c:f>
              <c:strCache>
                <c:ptCount val="1"/>
                <c:pt idx="0">
                  <c:v>Weibull beta = 3.5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'Weibull Distribution'!$A$2:$A$32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'Weibull Distribution'!$B$2:$B$32</c:f>
              <c:numCache>
                <c:formatCode>General</c:formatCode>
                <c:ptCount val="31"/>
                <c:pt idx="0">
                  <c:v>0</c:v>
                </c:pt>
                <c:pt idx="1">
                  <c:v>0.19211414525027098</c:v>
                </c:pt>
                <c:pt idx="2">
                  <c:v>0.12033941817734217</c:v>
                </c:pt>
                <c:pt idx="3">
                  <c:v>8.5357653964079808E-2</c:v>
                </c:pt>
                <c:pt idx="4">
                  <c:v>6.4089344452250938E-2</c:v>
                </c:pt>
                <c:pt idx="5">
                  <c:v>4.9784812444456435E-2</c:v>
                </c:pt>
                <c:pt idx="6">
                  <c:v>3.9578270473421072E-2</c:v>
                </c:pt>
                <c:pt idx="7">
                  <c:v>3.2004240820755314E-2</c:v>
                </c:pt>
                <c:pt idx="8">
                  <c:v>2.6223089346893026E-2</c:v>
                </c:pt>
                <c:pt idx="9">
                  <c:v>2.1715196452675573E-2</c:v>
                </c:pt>
                <c:pt idx="10">
                  <c:v>1.814052507261003E-2</c:v>
                </c:pt>
                <c:pt idx="11">
                  <c:v>1.5266936811547338E-2</c:v>
                </c:pt>
                <c:pt idx="12">
                  <c:v>1.2930604054181559E-2</c:v>
                </c:pt>
                <c:pt idx="13">
                  <c:v>1.1012773469760555E-2</c:v>
                </c:pt>
                <c:pt idx="14">
                  <c:v>9.4254477295402841E-3</c:v>
                </c:pt>
                <c:pt idx="15">
                  <c:v>8.1022054311423852E-3</c:v>
                </c:pt>
                <c:pt idx="16">
                  <c:v>6.9921178447923324E-3</c:v>
                </c:pt>
                <c:pt idx="17">
                  <c:v>6.0556038438599503E-3</c:v>
                </c:pt>
                <c:pt idx="18">
                  <c:v>5.2615373277280575E-3</c:v>
                </c:pt>
                <c:pt idx="19">
                  <c:v>4.5851866041980507E-3</c:v>
                </c:pt>
                <c:pt idx="20">
                  <c:v>4.0067197570618591E-3</c:v>
                </c:pt>
                <c:pt idx="21">
                  <c:v>3.510103202167394E-3</c:v>
                </c:pt>
                <c:pt idx="22">
                  <c:v>3.0822784892894388E-3</c:v>
                </c:pt>
                <c:pt idx="23">
                  <c:v>2.7125392750746448E-3</c:v>
                </c:pt>
                <c:pt idx="24">
                  <c:v>2.3920544361112034E-3</c:v>
                </c:pt>
                <c:pt idx="25">
                  <c:v>2.1134992991189965E-3</c:v>
                </c:pt>
                <c:pt idx="26">
                  <c:v>1.8707678231774212E-3</c:v>
                </c:pt>
                <c:pt idx="27">
                  <c:v>1.6587460585884698E-3</c:v>
                </c:pt>
                <c:pt idx="28">
                  <c:v>1.4731324528390872E-3</c:v>
                </c:pt>
                <c:pt idx="29">
                  <c:v>1.3102942999915553E-3</c:v>
                </c:pt>
                <c:pt idx="30">
                  <c:v>1.167152310131716E-3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D-472B-94BC-304BCC60977D}"/>
            </c:ext>
          </c:extLst>
        </c:ser>
        <c:ser>
          <c:idx val="1"/>
          <c:order val="1"/>
          <c:tx>
            <c:strRef>
              <c:f>'Weibull Distribution'!$C$1</c:f>
              <c:strCache>
                <c:ptCount val="1"/>
                <c:pt idx="0">
                  <c:v>Weibull beta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'Weibull Distribution'!$A$2:$A$32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'Weibull Distribution'!$C$2:$C$32</c:f>
              <c:numCache>
                <c:formatCode>General</c:formatCode>
                <c:ptCount val="31"/>
                <c:pt idx="0">
                  <c:v>0</c:v>
                </c:pt>
                <c:pt idx="1">
                  <c:v>0.23282919171921221</c:v>
                </c:pt>
                <c:pt idx="2">
                  <c:v>0.12875780441000481</c:v>
                </c:pt>
                <c:pt idx="3">
                  <c:v>8.2112674398027663E-2</c:v>
                </c:pt>
                <c:pt idx="4">
                  <c:v>5.6007421436321793E-2</c:v>
                </c:pt>
                <c:pt idx="5">
                  <c:v>3.9801374727677086E-2</c:v>
                </c:pt>
                <c:pt idx="6">
                  <c:v>2.9098312648493795E-2</c:v>
                </c:pt>
                <c:pt idx="7">
                  <c:v>2.1727633173814008E-2</c:v>
                </c:pt>
                <c:pt idx="8">
                  <c:v>1.6494533526695498E-2</c:v>
                </c:pt>
                <c:pt idx="9">
                  <c:v>1.2690972607428118E-2</c:v>
                </c:pt>
                <c:pt idx="10">
                  <c:v>9.8742708210371524E-3</c:v>
                </c:pt>
                <c:pt idx="11">
                  <c:v>7.7561353496150764E-3</c:v>
                </c:pt>
                <c:pt idx="12">
                  <c:v>6.1426806037929403E-3</c:v>
                </c:pt>
                <c:pt idx="13">
                  <c:v>4.9000696029648369E-3</c:v>
                </c:pt>
                <c:pt idx="14">
                  <c:v>3.9339001275401596E-3</c:v>
                </c:pt>
                <c:pt idx="15">
                  <c:v>3.1763620756721385E-3</c:v>
                </c:pt>
                <c:pt idx="16">
                  <c:v>2.5779817924684026E-3</c:v>
                </c:pt>
                <c:pt idx="17">
                  <c:v>2.1021728468857467E-3</c:v>
                </c:pt>
                <c:pt idx="18">
                  <c:v>1.721556906397073E-3</c:v>
                </c:pt>
                <c:pt idx="19">
                  <c:v>1.4154305769642813E-3</c:v>
                </c:pt>
                <c:pt idx="20">
                  <c:v>1.1679911301324568E-3</c:v>
                </c:pt>
                <c:pt idx="21">
                  <c:v>9.6707484646694803E-4</c:v>
                </c:pt>
                <c:pt idx="22">
                  <c:v>8.0324773816846157E-4</c:v>
                </c:pt>
                <c:pt idx="23">
                  <c:v>6.6914230335164725E-4</c:v>
                </c:pt>
                <c:pt idx="24">
                  <c:v>5.5896847209165978E-4</c:v>
                </c:pt>
                <c:pt idx="25">
                  <c:v>4.6814944000303765E-4</c:v>
                </c:pt>
                <c:pt idx="26">
                  <c:v>3.9304806471798695E-4</c:v>
                </c:pt>
                <c:pt idx="27">
                  <c:v>3.3075961782471985E-4</c:v>
                </c:pt>
                <c:pt idx="28">
                  <c:v>2.789536176060193E-4</c:v>
                </c:pt>
                <c:pt idx="29">
                  <c:v>2.3575228168455379E-4</c:v>
                </c:pt>
                <c:pt idx="30">
                  <c:v>1.9963652171424014E-4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ED-472B-94BC-304BCC60977D}"/>
            </c:ext>
          </c:extLst>
        </c:ser>
        <c:ser>
          <c:idx val="2"/>
          <c:order val="2"/>
          <c:tx>
            <c:strRef>
              <c:f>'Weibull Distribution'!$D$1</c:f>
              <c:strCache>
                <c:ptCount val="1"/>
                <c:pt idx="0">
                  <c:v>Weibull beta =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'Weibull Distribution'!$A$2:$A$32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'Weibull Distribution'!$D$2:$D$32</c:f>
              <c:numCache>
                <c:formatCode>General</c:formatCode>
                <c:ptCount val="31"/>
                <c:pt idx="0">
                  <c:v>0</c:v>
                </c:pt>
                <c:pt idx="1">
                  <c:v>0.25751560882000962</c:v>
                </c:pt>
                <c:pt idx="2">
                  <c:v>0.11201484287264359</c:v>
                </c:pt>
                <c:pt idx="3">
                  <c:v>5.8196625296987575E-2</c:v>
                </c:pt>
                <c:pt idx="4">
                  <c:v>3.2989067053390997E-2</c:v>
                </c:pt>
                <c:pt idx="5">
                  <c:v>1.9748541642074305E-2</c:v>
                </c:pt>
                <c:pt idx="6">
                  <c:v>1.2285361207585882E-2</c:v>
                </c:pt>
                <c:pt idx="7">
                  <c:v>7.8678002550803192E-3</c:v>
                </c:pt>
                <c:pt idx="8">
                  <c:v>5.1559635849368051E-3</c:v>
                </c:pt>
                <c:pt idx="9">
                  <c:v>3.4431138127941456E-3</c:v>
                </c:pt>
                <c:pt idx="10">
                  <c:v>2.3359822602649133E-3</c:v>
                </c:pt>
                <c:pt idx="11">
                  <c:v>1.6064954763369233E-3</c:v>
                </c:pt>
                <c:pt idx="12">
                  <c:v>1.1179369441833196E-3</c:v>
                </c:pt>
                <c:pt idx="13">
                  <c:v>7.8609612943597389E-4</c:v>
                </c:pt>
                <c:pt idx="14">
                  <c:v>5.579072352120386E-4</c:v>
                </c:pt>
                <c:pt idx="15">
                  <c:v>3.9927304342848033E-4</c:v>
                </c:pt>
                <c:pt idx="16">
                  <c:v>2.8791188860566959E-4</c:v>
                </c:pt>
                <c:pt idx="17">
                  <c:v>2.0904639404522031E-4</c:v>
                </c:pt>
                <c:pt idx="18">
                  <c:v>1.527469101247575E-4</c:v>
                </c:pt>
                <c:pt idx="19">
                  <c:v>1.1226268987396284E-4</c:v>
                </c:pt>
                <c:pt idx="20">
                  <c:v>8.2955581444080242E-5</c:v>
                </c:pt>
                <c:pt idx="21">
                  <c:v>6.1608329930027563E-5</c:v>
                </c:pt>
                <c:pt idx="22">
                  <c:v>4.5969766974754669E-5</c:v>
                </c:pt>
                <c:pt idx="23">
                  <c:v>3.445208591601275E-5</c:v>
                </c:pt>
                <c:pt idx="24">
                  <c:v>2.592710026878422E-5</c:v>
                </c:pt>
                <c:pt idx="25">
                  <c:v>1.9587726536693279E-5</c:v>
                </c:pt>
                <c:pt idx="26">
                  <c:v>1.4852933396524242E-5</c:v>
                </c:pt>
                <c:pt idx="27">
                  <c:v>1.1301958032490735E-5</c:v>
                </c:pt>
                <c:pt idx="28">
                  <c:v>8.6284168627303794E-6</c:v>
                </c:pt>
                <c:pt idx="29">
                  <c:v>6.60805858767774E-6</c:v>
                </c:pt>
                <c:pt idx="30">
                  <c:v>5.0759486034486371E-6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ED-472B-94BC-304BCC60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46448"/>
        <c:axId val="843751368"/>
      </c:scatterChart>
      <c:valAx>
        <c:axId val="8437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51368"/>
        <c:crosses val="autoZero"/>
        <c:crossBetween val="midCat"/>
      </c:valAx>
      <c:valAx>
        <c:axId val="8437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'Lognormal Distribution'!$B$2:$B$31</c:f>
              <c:numCache>
                <c:formatCode>General</c:formatCode>
                <c:ptCount val="30"/>
                <c:pt idx="0">
                  <c:v>0.24410859578558269</c:v>
                </c:pt>
                <c:pt idx="1">
                  <c:v>0.5</c:v>
                </c:pt>
                <c:pt idx="2">
                  <c:v>0.65743216948515415</c:v>
                </c:pt>
                <c:pt idx="3">
                  <c:v>0.75589140421441736</c:v>
                </c:pt>
                <c:pt idx="4">
                  <c:v>0.82024278610421464</c:v>
                </c:pt>
                <c:pt idx="5">
                  <c:v>0.86403139235857551</c:v>
                </c:pt>
                <c:pt idx="6">
                  <c:v>0.89485400889988531</c:v>
                </c:pt>
                <c:pt idx="7">
                  <c:v>0.91717148099830148</c:v>
                </c:pt>
                <c:pt idx="8">
                  <c:v>0.9337192802504507</c:v>
                </c:pt>
                <c:pt idx="9">
                  <c:v>0.94623968954833682</c:v>
                </c:pt>
                <c:pt idx="10">
                  <c:v>0.9558792918709238</c:v>
                </c:pt>
                <c:pt idx="11">
                  <c:v>0.96341424808295706</c:v>
                </c:pt>
                <c:pt idx="12">
                  <c:v>0.96938301149954564</c:v>
                </c:pt>
                <c:pt idx="13">
                  <c:v>0.97416723319540788</c:v>
                </c:pt>
                <c:pt idx="14">
                  <c:v>0.97804259427047369</c:v>
                </c:pt>
                <c:pt idx="15">
                  <c:v>0.98121160718594491</c:v>
                </c:pt>
                <c:pt idx="16">
                  <c:v>0.98382528994361351</c:v>
                </c:pt>
                <c:pt idx="17">
                  <c:v>0.98599779442605495</c:v>
                </c:pt>
                <c:pt idx="18">
                  <c:v>0.9878164690432667</c:v>
                </c:pt>
                <c:pt idx="19">
                  <c:v>0.98934890065829983</c:v>
                </c:pt>
                <c:pt idx="20">
                  <c:v>0.99064792000933055</c:v>
                </c:pt>
                <c:pt idx="21">
                  <c:v>0.99175521048654902</c:v>
                </c:pt>
                <c:pt idx="22">
                  <c:v>0.99270394401543471</c:v>
                </c:pt>
                <c:pt idx="23">
                  <c:v>0.99352072946647285</c:v>
                </c:pt>
                <c:pt idx="24">
                  <c:v>0.99422706884461465</c:v>
                </c:pt>
                <c:pt idx="25">
                  <c:v>0.99484045675229982</c:v>
                </c:pt>
                <c:pt idx="26">
                  <c:v>0.99537521840020038</c:v>
                </c:pt>
                <c:pt idx="27">
                  <c:v>0.9958431539836774</c:v>
                </c:pt>
                <c:pt idx="28">
                  <c:v>0.99625403825119063</c:v>
                </c:pt>
                <c:pt idx="29">
                  <c:v>0.99661601079206652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B-4AF6-8C32-64F0614F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87960"/>
        <c:axId val="829486320"/>
      </c:barChart>
      <c:catAx>
        <c:axId val="829487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6320"/>
        <c:crosses val="autoZero"/>
        <c:auto val="1"/>
        <c:lblAlgn val="ctr"/>
        <c:lblOffset val="100"/>
        <c:noMultiLvlLbl val="0"/>
      </c:catAx>
      <c:valAx>
        <c:axId val="8294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6" horiz="1" max="70" min="10" page="10" val="4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171450</xdr:rowOff>
        </xdr:from>
        <xdr:to>
          <xdr:col>4</xdr:col>
          <xdr:colOff>600075</xdr:colOff>
          <xdr:row>11</xdr:row>
          <xdr:rowOff>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295274</xdr:colOff>
      <xdr:row>3</xdr:row>
      <xdr:rowOff>19049</xdr:rowOff>
    </xdr:from>
    <xdr:to>
      <xdr:col>17</xdr:col>
      <xdr:colOff>361949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</xdr:row>
      <xdr:rowOff>180975</xdr:rowOff>
    </xdr:from>
    <xdr:to>
      <xdr:col>13</xdr:col>
      <xdr:colOff>514351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</xdr:row>
      <xdr:rowOff>133350</xdr:rowOff>
    </xdr:from>
    <xdr:to>
      <xdr:col>13</xdr:col>
      <xdr:colOff>176212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328612</xdr:colOff>
      <xdr:row>0</xdr:row>
      <xdr:rowOff>152400</xdr:rowOff>
    </xdr:from>
    <xdr:to>
      <xdr:col>21</xdr:col>
      <xdr:colOff>23812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2</xdr:row>
      <xdr:rowOff>28575</xdr:rowOff>
    </xdr:from>
    <xdr:to>
      <xdr:col>12</xdr:col>
      <xdr:colOff>147637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0</xdr:row>
      <xdr:rowOff>142875</xdr:rowOff>
    </xdr:from>
    <xdr:to>
      <xdr:col>12</xdr:col>
      <xdr:colOff>109537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404812</xdr:colOff>
      <xdr:row>16</xdr:row>
      <xdr:rowOff>85725</xdr:rowOff>
    </xdr:from>
    <xdr:to>
      <xdr:col>12</xdr:col>
      <xdr:colOff>100012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2</xdr:row>
      <xdr:rowOff>57150</xdr:rowOff>
    </xdr:from>
    <xdr:to>
      <xdr:col>11</xdr:col>
      <xdr:colOff>71437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7269-8861-4920-AC91-90F44DFBBCD6}">
  <dimension ref="A1:T62"/>
  <sheetViews>
    <sheetView tabSelected="1" workbookViewId="0">
      <selection activeCell="E17" sqref="E17"/>
    </sheetView>
  </sheetViews>
  <sheetFormatPr defaultRowHeight="15" x14ac:dyDescent="0.25"/>
  <cols>
    <col min="2" max="2" width="18.85546875" bestFit="1" customWidth="1"/>
    <col min="3" max="3" width="11.85546875" customWidth="1"/>
    <col min="4" max="4" width="13" customWidth="1"/>
  </cols>
  <sheetData>
    <row r="1" spans="1:20" x14ac:dyDescent="0.25">
      <c r="A1" s="2" t="s">
        <v>0</v>
      </c>
      <c r="B1" s="3" t="s">
        <v>1</v>
      </c>
      <c r="C1" s="4" t="s">
        <v>2</v>
      </c>
    </row>
    <row r="2" spans="1:20" x14ac:dyDescent="0.25">
      <c r="A2">
        <v>-3</v>
      </c>
      <c r="B2">
        <f>_xlfn.NORM.DIST(A2,0,1,FALSE)</f>
        <v>4.4318484119380075E-3</v>
      </c>
      <c r="C2">
        <f t="shared" ref="C2:C33" si="0">IF(A2&lt;=$E$6,B2,"")</f>
        <v>4.4318484119380075E-3</v>
      </c>
    </row>
    <row r="3" spans="1:20" x14ac:dyDescent="0.25">
      <c r="A3">
        <v>-2.9</v>
      </c>
      <c r="B3">
        <f t="shared" ref="B3:B62" si="1">_xlfn.NORM.DIST(A3,0,1,FALSE)</f>
        <v>5.9525324197758538E-3</v>
      </c>
      <c r="C3">
        <f t="shared" si="0"/>
        <v>5.9525324197758538E-3</v>
      </c>
    </row>
    <row r="4" spans="1:20" x14ac:dyDescent="0.25">
      <c r="A4">
        <v>-2.8</v>
      </c>
      <c r="B4">
        <f t="shared" si="1"/>
        <v>7.9154515829799686E-3</v>
      </c>
      <c r="C4">
        <f t="shared" si="0"/>
        <v>7.9154515829799686E-3</v>
      </c>
    </row>
    <row r="5" spans="1:20" ht="15.75" thickBot="1" x14ac:dyDescent="0.3">
      <c r="A5">
        <v>-2.7</v>
      </c>
      <c r="B5">
        <f t="shared" si="1"/>
        <v>1.0420934814422592E-2</v>
      </c>
      <c r="C5">
        <f t="shared" si="0"/>
        <v>1.0420934814422592E-2</v>
      </c>
    </row>
    <row r="6" spans="1:20" ht="15.75" thickBot="1" x14ac:dyDescent="0.3">
      <c r="A6">
        <v>-2.6</v>
      </c>
      <c r="B6">
        <f t="shared" si="1"/>
        <v>1.3582969233685613E-2</v>
      </c>
      <c r="C6">
        <f t="shared" si="0"/>
        <v>1.3582969233685613E-2</v>
      </c>
      <c r="D6" s="5">
        <v>40</v>
      </c>
      <c r="E6" s="6">
        <f>(D6/10)-4</f>
        <v>0</v>
      </c>
    </row>
    <row r="7" spans="1:20" x14ac:dyDescent="0.25">
      <c r="A7">
        <v>-2.5</v>
      </c>
      <c r="B7">
        <f t="shared" si="1"/>
        <v>1.752830049356854E-2</v>
      </c>
      <c r="C7">
        <f t="shared" si="0"/>
        <v>1.752830049356854E-2</v>
      </c>
    </row>
    <row r="8" spans="1:20" x14ac:dyDescent="0.25">
      <c r="A8">
        <v>-2.4</v>
      </c>
      <c r="B8">
        <f t="shared" si="1"/>
        <v>2.2394530294842899E-2</v>
      </c>
      <c r="C8">
        <f t="shared" si="0"/>
        <v>2.2394530294842899E-2</v>
      </c>
      <c r="T8" t="s">
        <v>4</v>
      </c>
    </row>
    <row r="9" spans="1:20" x14ac:dyDescent="0.25">
      <c r="A9">
        <v>-2.2999999999999998</v>
      </c>
      <c r="B9">
        <f t="shared" si="1"/>
        <v>2.8327037741601186E-2</v>
      </c>
      <c r="C9">
        <f t="shared" si="0"/>
        <v>2.8327037741601186E-2</v>
      </c>
      <c r="T9" t="s">
        <v>5</v>
      </c>
    </row>
    <row r="10" spans="1:20" x14ac:dyDescent="0.25">
      <c r="A10">
        <v>-2.2000000000000002</v>
      </c>
      <c r="B10">
        <f t="shared" si="1"/>
        <v>3.5474592846231424E-2</v>
      </c>
      <c r="C10">
        <f t="shared" si="0"/>
        <v>3.5474592846231424E-2</v>
      </c>
      <c r="T10" t="s">
        <v>6</v>
      </c>
    </row>
    <row r="11" spans="1:20" x14ac:dyDescent="0.25">
      <c r="A11">
        <v>-2.1</v>
      </c>
      <c r="B11">
        <f t="shared" si="1"/>
        <v>4.3983595980427191E-2</v>
      </c>
      <c r="C11">
        <f t="shared" si="0"/>
        <v>4.3983595980427191E-2</v>
      </c>
    </row>
    <row r="12" spans="1:20" x14ac:dyDescent="0.25">
      <c r="A12">
        <v>-2</v>
      </c>
      <c r="B12">
        <f t="shared" si="1"/>
        <v>5.3990966513188063E-2</v>
      </c>
      <c r="C12">
        <f t="shared" si="0"/>
        <v>5.3990966513188063E-2</v>
      </c>
    </row>
    <row r="13" spans="1:20" ht="15.75" thickBot="1" x14ac:dyDescent="0.3">
      <c r="A13">
        <v>-1.9</v>
      </c>
      <c r="B13">
        <f t="shared" si="1"/>
        <v>6.5615814774676595E-2</v>
      </c>
      <c r="C13">
        <f t="shared" si="0"/>
        <v>6.5615814774676595E-2</v>
      </c>
    </row>
    <row r="14" spans="1:20" ht="15.75" thickBot="1" x14ac:dyDescent="0.3">
      <c r="A14">
        <v>-1.8</v>
      </c>
      <c r="B14">
        <f t="shared" si="1"/>
        <v>7.8950158300894149E-2</v>
      </c>
      <c r="C14">
        <f t="shared" si="0"/>
        <v>7.8950158300894149E-2</v>
      </c>
      <c r="E14" s="7">
        <f>_xlfn.NORM.S.DIST(E6,TRUE)</f>
        <v>0.5</v>
      </c>
    </row>
    <row r="15" spans="1:20" x14ac:dyDescent="0.25">
      <c r="A15">
        <v>-1.7</v>
      </c>
      <c r="B15">
        <f t="shared" si="1"/>
        <v>9.4049077376886947E-2</v>
      </c>
      <c r="C15">
        <f t="shared" si="0"/>
        <v>9.4049077376886947E-2</v>
      </c>
    </row>
    <row r="16" spans="1:20" x14ac:dyDescent="0.25">
      <c r="A16">
        <v>-1.6</v>
      </c>
      <c r="B16">
        <f t="shared" si="1"/>
        <v>0.11092083467945554</v>
      </c>
      <c r="C16">
        <f t="shared" si="0"/>
        <v>0.11092083467945554</v>
      </c>
    </row>
    <row r="17" spans="1:3" x14ac:dyDescent="0.25">
      <c r="A17">
        <v>-1.5</v>
      </c>
      <c r="B17">
        <f t="shared" si="1"/>
        <v>0.12951759566589174</v>
      </c>
      <c r="C17">
        <f t="shared" si="0"/>
        <v>0.12951759566589174</v>
      </c>
    </row>
    <row r="18" spans="1:3" x14ac:dyDescent="0.25">
      <c r="A18">
        <v>-1.4</v>
      </c>
      <c r="B18">
        <f t="shared" si="1"/>
        <v>0.14972746563574488</v>
      </c>
      <c r="C18">
        <f t="shared" si="0"/>
        <v>0.14972746563574488</v>
      </c>
    </row>
    <row r="19" spans="1:3" x14ac:dyDescent="0.25">
      <c r="A19">
        <v>-1.3</v>
      </c>
      <c r="B19">
        <f t="shared" si="1"/>
        <v>0.17136859204780736</v>
      </c>
      <c r="C19">
        <f t="shared" si="0"/>
        <v>0.17136859204780736</v>
      </c>
    </row>
    <row r="20" spans="1:3" x14ac:dyDescent="0.25">
      <c r="A20">
        <v>-1.2</v>
      </c>
      <c r="B20">
        <f t="shared" si="1"/>
        <v>0.19418605498321295</v>
      </c>
      <c r="C20">
        <f t="shared" si="0"/>
        <v>0.19418605498321295</v>
      </c>
    </row>
    <row r="21" spans="1:3" x14ac:dyDescent="0.25">
      <c r="A21">
        <v>-1.1000000000000001</v>
      </c>
      <c r="B21">
        <f t="shared" si="1"/>
        <v>0.21785217703255053</v>
      </c>
      <c r="C21">
        <f t="shared" si="0"/>
        <v>0.21785217703255053</v>
      </c>
    </row>
    <row r="22" spans="1:3" x14ac:dyDescent="0.25">
      <c r="A22">
        <v>-1</v>
      </c>
      <c r="B22">
        <f t="shared" si="1"/>
        <v>0.24197072451914337</v>
      </c>
      <c r="C22">
        <f t="shared" si="0"/>
        <v>0.24197072451914337</v>
      </c>
    </row>
    <row r="23" spans="1:3" x14ac:dyDescent="0.25">
      <c r="A23">
        <v>-0.9</v>
      </c>
      <c r="B23">
        <f t="shared" si="1"/>
        <v>0.26608524989875482</v>
      </c>
      <c r="C23">
        <f t="shared" si="0"/>
        <v>0.26608524989875482</v>
      </c>
    </row>
    <row r="24" spans="1:3" x14ac:dyDescent="0.25">
      <c r="A24">
        <v>-0.8</v>
      </c>
      <c r="B24">
        <f t="shared" si="1"/>
        <v>0.28969155276148273</v>
      </c>
      <c r="C24">
        <f t="shared" si="0"/>
        <v>0.28969155276148273</v>
      </c>
    </row>
    <row r="25" spans="1:3" x14ac:dyDescent="0.25">
      <c r="A25">
        <v>-0.7</v>
      </c>
      <c r="B25">
        <f t="shared" si="1"/>
        <v>0.31225393336676127</v>
      </c>
      <c r="C25">
        <f t="shared" si="0"/>
        <v>0.31225393336676127</v>
      </c>
    </row>
    <row r="26" spans="1:3" x14ac:dyDescent="0.25">
      <c r="A26">
        <v>-0.6</v>
      </c>
      <c r="B26">
        <f t="shared" si="1"/>
        <v>0.33322460289179967</v>
      </c>
      <c r="C26">
        <f t="shared" si="0"/>
        <v>0.33322460289179967</v>
      </c>
    </row>
    <row r="27" spans="1:3" x14ac:dyDescent="0.25">
      <c r="A27">
        <v>-0.5</v>
      </c>
      <c r="B27">
        <f t="shared" si="1"/>
        <v>0.35206532676429952</v>
      </c>
      <c r="C27">
        <f t="shared" si="0"/>
        <v>0.35206532676429952</v>
      </c>
    </row>
    <row r="28" spans="1:3" x14ac:dyDescent="0.25">
      <c r="A28">
        <v>-0.4</v>
      </c>
      <c r="B28">
        <f t="shared" si="1"/>
        <v>0.36827014030332333</v>
      </c>
      <c r="C28">
        <f t="shared" si="0"/>
        <v>0.36827014030332333</v>
      </c>
    </row>
    <row r="29" spans="1:3" x14ac:dyDescent="0.25">
      <c r="A29">
        <v>-0.3</v>
      </c>
      <c r="B29">
        <f t="shared" si="1"/>
        <v>0.38138781546052414</v>
      </c>
      <c r="C29">
        <f t="shared" si="0"/>
        <v>0.38138781546052414</v>
      </c>
    </row>
    <row r="30" spans="1:3" x14ac:dyDescent="0.25">
      <c r="A30">
        <v>-0.2</v>
      </c>
      <c r="B30">
        <f t="shared" si="1"/>
        <v>0.39104269397545588</v>
      </c>
      <c r="C30">
        <f t="shared" si="0"/>
        <v>0.39104269397545588</v>
      </c>
    </row>
    <row r="31" spans="1:3" x14ac:dyDescent="0.25">
      <c r="A31">
        <v>-0.1</v>
      </c>
      <c r="B31">
        <f t="shared" si="1"/>
        <v>0.39695254747701181</v>
      </c>
      <c r="C31">
        <f t="shared" si="0"/>
        <v>0.39695254747701181</v>
      </c>
    </row>
    <row r="32" spans="1:3" x14ac:dyDescent="0.25">
      <c r="A32">
        <v>0</v>
      </c>
      <c r="B32">
        <f t="shared" si="1"/>
        <v>0.3989422804014327</v>
      </c>
      <c r="C32">
        <f t="shared" si="0"/>
        <v>0.3989422804014327</v>
      </c>
    </row>
    <row r="33" spans="1:3" x14ac:dyDescent="0.25">
      <c r="A33">
        <v>0.1</v>
      </c>
      <c r="B33">
        <f t="shared" si="1"/>
        <v>0.39695254747701181</v>
      </c>
      <c r="C33" t="str">
        <f t="shared" si="0"/>
        <v/>
      </c>
    </row>
    <row r="34" spans="1:3" x14ac:dyDescent="0.25">
      <c r="A34">
        <v>0.2</v>
      </c>
      <c r="B34">
        <f t="shared" si="1"/>
        <v>0.39104269397545588</v>
      </c>
      <c r="C34" t="str">
        <f t="shared" ref="C34:C65" si="2">IF(A34&lt;=$E$6,B34,"")</f>
        <v/>
      </c>
    </row>
    <row r="35" spans="1:3" x14ac:dyDescent="0.25">
      <c r="A35">
        <v>0.3</v>
      </c>
      <c r="B35">
        <f t="shared" si="1"/>
        <v>0.38138781546052414</v>
      </c>
      <c r="C35" t="str">
        <f t="shared" si="2"/>
        <v/>
      </c>
    </row>
    <row r="36" spans="1:3" x14ac:dyDescent="0.25">
      <c r="A36">
        <v>0.4</v>
      </c>
      <c r="B36">
        <f t="shared" si="1"/>
        <v>0.36827014030332333</v>
      </c>
      <c r="C36" t="str">
        <f t="shared" si="2"/>
        <v/>
      </c>
    </row>
    <row r="37" spans="1:3" x14ac:dyDescent="0.25">
      <c r="A37">
        <v>0.5</v>
      </c>
      <c r="B37">
        <f t="shared" si="1"/>
        <v>0.35206532676429952</v>
      </c>
      <c r="C37" t="str">
        <f t="shared" si="2"/>
        <v/>
      </c>
    </row>
    <row r="38" spans="1:3" x14ac:dyDescent="0.25">
      <c r="A38">
        <v>0.6</v>
      </c>
      <c r="B38">
        <f t="shared" si="1"/>
        <v>0.33322460289179967</v>
      </c>
      <c r="C38" t="str">
        <f t="shared" si="2"/>
        <v/>
      </c>
    </row>
    <row r="39" spans="1:3" x14ac:dyDescent="0.25">
      <c r="A39">
        <v>0.7</v>
      </c>
      <c r="B39">
        <f t="shared" si="1"/>
        <v>0.31225393336676127</v>
      </c>
      <c r="C39" t="str">
        <f t="shared" si="2"/>
        <v/>
      </c>
    </row>
    <row r="40" spans="1:3" x14ac:dyDescent="0.25">
      <c r="A40">
        <v>0.8</v>
      </c>
      <c r="B40">
        <f t="shared" si="1"/>
        <v>0.28969155276148273</v>
      </c>
      <c r="C40" t="str">
        <f t="shared" si="2"/>
        <v/>
      </c>
    </row>
    <row r="41" spans="1:3" x14ac:dyDescent="0.25">
      <c r="A41">
        <v>0.9</v>
      </c>
      <c r="B41">
        <f t="shared" si="1"/>
        <v>0.26608524989875482</v>
      </c>
      <c r="C41" t="str">
        <f t="shared" si="2"/>
        <v/>
      </c>
    </row>
    <row r="42" spans="1:3" x14ac:dyDescent="0.25">
      <c r="A42">
        <v>1</v>
      </c>
      <c r="B42">
        <f t="shared" si="1"/>
        <v>0.24197072451914337</v>
      </c>
      <c r="C42" t="str">
        <f t="shared" si="2"/>
        <v/>
      </c>
    </row>
    <row r="43" spans="1:3" x14ac:dyDescent="0.25">
      <c r="A43">
        <v>1.1000000000000001</v>
      </c>
      <c r="B43">
        <f t="shared" si="1"/>
        <v>0.21785217703255053</v>
      </c>
      <c r="C43" t="str">
        <f t="shared" si="2"/>
        <v/>
      </c>
    </row>
    <row r="44" spans="1:3" x14ac:dyDescent="0.25">
      <c r="A44">
        <v>1.2</v>
      </c>
      <c r="B44">
        <f t="shared" si="1"/>
        <v>0.19418605498321295</v>
      </c>
      <c r="C44" t="str">
        <f t="shared" si="2"/>
        <v/>
      </c>
    </row>
    <row r="45" spans="1:3" x14ac:dyDescent="0.25">
      <c r="A45">
        <v>1.3</v>
      </c>
      <c r="B45">
        <f t="shared" si="1"/>
        <v>0.17136859204780736</v>
      </c>
      <c r="C45" t="str">
        <f t="shared" si="2"/>
        <v/>
      </c>
    </row>
    <row r="46" spans="1:3" x14ac:dyDescent="0.25">
      <c r="A46">
        <v>1.4</v>
      </c>
      <c r="B46">
        <f t="shared" si="1"/>
        <v>0.14972746563574488</v>
      </c>
      <c r="C46" t="str">
        <f t="shared" si="2"/>
        <v/>
      </c>
    </row>
    <row r="47" spans="1:3" x14ac:dyDescent="0.25">
      <c r="A47">
        <v>1.5</v>
      </c>
      <c r="B47">
        <f t="shared" si="1"/>
        <v>0.12951759566589174</v>
      </c>
      <c r="C47" t="str">
        <f t="shared" si="2"/>
        <v/>
      </c>
    </row>
    <row r="48" spans="1:3" x14ac:dyDescent="0.25">
      <c r="A48">
        <v>1.6</v>
      </c>
      <c r="B48">
        <f t="shared" si="1"/>
        <v>0.11092083467945554</v>
      </c>
      <c r="C48" t="str">
        <f t="shared" si="2"/>
        <v/>
      </c>
    </row>
    <row r="49" spans="1:3" x14ac:dyDescent="0.25">
      <c r="A49">
        <v>1.7</v>
      </c>
      <c r="B49">
        <f t="shared" si="1"/>
        <v>9.4049077376886947E-2</v>
      </c>
      <c r="C49" t="str">
        <f t="shared" si="2"/>
        <v/>
      </c>
    </row>
    <row r="50" spans="1:3" x14ac:dyDescent="0.25">
      <c r="A50">
        <v>1.8</v>
      </c>
      <c r="B50">
        <f t="shared" si="1"/>
        <v>7.8950158300894149E-2</v>
      </c>
      <c r="C50" t="str">
        <f t="shared" si="2"/>
        <v/>
      </c>
    </row>
    <row r="51" spans="1:3" x14ac:dyDescent="0.25">
      <c r="A51">
        <v>1.9</v>
      </c>
      <c r="B51">
        <f t="shared" si="1"/>
        <v>6.5615814774676595E-2</v>
      </c>
      <c r="C51" t="str">
        <f t="shared" si="2"/>
        <v/>
      </c>
    </row>
    <row r="52" spans="1:3" x14ac:dyDescent="0.25">
      <c r="A52">
        <v>2</v>
      </c>
      <c r="B52">
        <f t="shared" si="1"/>
        <v>5.3990966513188063E-2</v>
      </c>
      <c r="C52" t="str">
        <f t="shared" si="2"/>
        <v/>
      </c>
    </row>
    <row r="53" spans="1:3" x14ac:dyDescent="0.25">
      <c r="A53">
        <v>2.1</v>
      </c>
      <c r="B53">
        <f t="shared" si="1"/>
        <v>4.3983595980427191E-2</v>
      </c>
      <c r="C53" t="str">
        <f t="shared" si="2"/>
        <v/>
      </c>
    </row>
    <row r="54" spans="1:3" x14ac:dyDescent="0.25">
      <c r="A54">
        <v>2.2000000000000002</v>
      </c>
      <c r="B54">
        <f t="shared" si="1"/>
        <v>3.5474592846231424E-2</v>
      </c>
      <c r="C54" t="str">
        <f t="shared" si="2"/>
        <v/>
      </c>
    </row>
    <row r="55" spans="1:3" x14ac:dyDescent="0.25">
      <c r="A55">
        <v>2.2999999999999998</v>
      </c>
      <c r="B55">
        <f t="shared" si="1"/>
        <v>2.8327037741601186E-2</v>
      </c>
      <c r="C55" t="str">
        <f t="shared" si="2"/>
        <v/>
      </c>
    </row>
    <row r="56" spans="1:3" x14ac:dyDescent="0.25">
      <c r="A56">
        <v>2.4</v>
      </c>
      <c r="B56">
        <f t="shared" si="1"/>
        <v>2.2394530294842899E-2</v>
      </c>
      <c r="C56" t="str">
        <f t="shared" si="2"/>
        <v/>
      </c>
    </row>
    <row r="57" spans="1:3" x14ac:dyDescent="0.25">
      <c r="A57">
        <v>2.5000000000000102</v>
      </c>
      <c r="B57">
        <f t="shared" si="1"/>
        <v>1.7528300493568086E-2</v>
      </c>
      <c r="C57" t="str">
        <f t="shared" si="2"/>
        <v/>
      </c>
    </row>
    <row r="58" spans="1:3" x14ac:dyDescent="0.25">
      <c r="A58">
        <v>2.6</v>
      </c>
      <c r="B58">
        <f t="shared" si="1"/>
        <v>1.3582969233685613E-2</v>
      </c>
      <c r="C58" t="str">
        <f t="shared" si="2"/>
        <v/>
      </c>
    </row>
    <row r="59" spans="1:3" x14ac:dyDescent="0.25">
      <c r="A59">
        <v>2.7</v>
      </c>
      <c r="B59">
        <f t="shared" si="1"/>
        <v>1.0420934814422592E-2</v>
      </c>
      <c r="C59" t="str">
        <f t="shared" si="2"/>
        <v/>
      </c>
    </row>
    <row r="60" spans="1:3" x14ac:dyDescent="0.25">
      <c r="A60">
        <v>2.80000000000001</v>
      </c>
      <c r="B60">
        <f t="shared" si="1"/>
        <v>7.915451582979743E-3</v>
      </c>
      <c r="C60" t="str">
        <f t="shared" si="2"/>
        <v/>
      </c>
    </row>
    <row r="61" spans="1:3" x14ac:dyDescent="0.25">
      <c r="A61">
        <v>2.9000000000000101</v>
      </c>
      <c r="B61">
        <f t="shared" si="1"/>
        <v>5.9525324197756795E-3</v>
      </c>
      <c r="C61" t="str">
        <f t="shared" si="2"/>
        <v/>
      </c>
    </row>
    <row r="62" spans="1:3" x14ac:dyDescent="0.25">
      <c r="A62">
        <v>3.0000000000000102</v>
      </c>
      <c r="B62">
        <f t="shared" si="1"/>
        <v>4.431848411937874E-3</v>
      </c>
      <c r="C62" t="str">
        <f t="shared" si="2"/>
        <v/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3</xdr:col>
                    <xdr:colOff>19050</xdr:colOff>
                    <xdr:row>8</xdr:row>
                    <xdr:rowOff>171450</xdr:rowOff>
                  </from>
                  <to>
                    <xdr:col>4</xdr:col>
                    <xdr:colOff>600075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A2F9-E155-445C-9CD8-B2A90F396EA9}">
  <dimension ref="A1:Q21"/>
  <sheetViews>
    <sheetView workbookViewId="0">
      <selection activeCell="Q9" sqref="Q9"/>
    </sheetView>
  </sheetViews>
  <sheetFormatPr defaultRowHeight="15" x14ac:dyDescent="0.25"/>
  <cols>
    <col min="2" max="2" width="19.5703125" bestFit="1" customWidth="1"/>
  </cols>
  <sheetData>
    <row r="1" spans="1:17" x14ac:dyDescent="0.25">
      <c r="A1" s="9" t="s">
        <v>0</v>
      </c>
      <c r="B1" s="11" t="s">
        <v>3</v>
      </c>
    </row>
    <row r="2" spans="1:17" x14ac:dyDescent="0.25">
      <c r="A2">
        <v>0</v>
      </c>
      <c r="B2">
        <f>_xlfn.POISSON.DIST(A2,0.7,FALSE)</f>
        <v>0.49658530379140953</v>
      </c>
    </row>
    <row r="3" spans="1:17" x14ac:dyDescent="0.25">
      <c r="A3">
        <v>0.5</v>
      </c>
      <c r="B3">
        <f t="shared" ref="B3:B21" si="0">_xlfn.POISSON.DIST(A3,0.7,FALSE)</f>
        <v>0.49658530379140953</v>
      </c>
    </row>
    <row r="4" spans="1:17" x14ac:dyDescent="0.25">
      <c r="A4">
        <v>1</v>
      </c>
      <c r="B4">
        <f t="shared" si="0"/>
        <v>0.34760971265398666</v>
      </c>
    </row>
    <row r="5" spans="1:17" x14ac:dyDescent="0.25">
      <c r="A5">
        <v>1.5</v>
      </c>
      <c r="B5">
        <f t="shared" si="0"/>
        <v>0.34760971265398666</v>
      </c>
    </row>
    <row r="6" spans="1:17" x14ac:dyDescent="0.25">
      <c r="A6">
        <v>2</v>
      </c>
      <c r="B6">
        <f t="shared" si="0"/>
        <v>0.12166339942889531</v>
      </c>
    </row>
    <row r="7" spans="1:17" x14ac:dyDescent="0.25">
      <c r="A7">
        <v>2.5</v>
      </c>
      <c r="B7">
        <f t="shared" si="0"/>
        <v>0.12166339942889531</v>
      </c>
      <c r="Q7" t="s">
        <v>7</v>
      </c>
    </row>
    <row r="8" spans="1:17" x14ac:dyDescent="0.25">
      <c r="A8">
        <v>3</v>
      </c>
      <c r="B8">
        <f t="shared" si="0"/>
        <v>2.8388126533408907E-2</v>
      </c>
      <c r="Q8" t="s">
        <v>8</v>
      </c>
    </row>
    <row r="9" spans="1:17" x14ac:dyDescent="0.25">
      <c r="A9">
        <v>3.5</v>
      </c>
      <c r="B9">
        <f t="shared" si="0"/>
        <v>2.8388126533408907E-2</v>
      </c>
    </row>
    <row r="10" spans="1:17" x14ac:dyDescent="0.25">
      <c r="A10">
        <v>4</v>
      </c>
      <c r="B10">
        <f t="shared" si="0"/>
        <v>4.9679221433465573E-3</v>
      </c>
    </row>
    <row r="11" spans="1:17" x14ac:dyDescent="0.25">
      <c r="A11">
        <v>4.5</v>
      </c>
      <c r="B11">
        <f t="shared" si="0"/>
        <v>4.9679221433465573E-3</v>
      </c>
    </row>
    <row r="12" spans="1:17" x14ac:dyDescent="0.25">
      <c r="A12">
        <v>5</v>
      </c>
      <c r="B12">
        <f t="shared" si="0"/>
        <v>6.9550910006851822E-4</v>
      </c>
    </row>
    <row r="13" spans="1:17" x14ac:dyDescent="0.25">
      <c r="A13">
        <v>5.5</v>
      </c>
      <c r="B13">
        <f t="shared" si="0"/>
        <v>6.9550910006851822E-4</v>
      </c>
    </row>
    <row r="14" spans="1:17" x14ac:dyDescent="0.25">
      <c r="A14">
        <v>6</v>
      </c>
      <c r="B14">
        <f t="shared" si="0"/>
        <v>8.1142728341327086E-5</v>
      </c>
    </row>
    <row r="15" spans="1:17" x14ac:dyDescent="0.25">
      <c r="A15">
        <v>6.5</v>
      </c>
      <c r="B15">
        <f t="shared" si="0"/>
        <v>8.1142728341327086E-5</v>
      </c>
    </row>
    <row r="16" spans="1:17" x14ac:dyDescent="0.25">
      <c r="A16">
        <v>7</v>
      </c>
      <c r="B16">
        <f t="shared" si="0"/>
        <v>8.1142728341327215E-6</v>
      </c>
    </row>
    <row r="17" spans="1:2" x14ac:dyDescent="0.25">
      <c r="A17">
        <v>7.5</v>
      </c>
      <c r="B17">
        <f t="shared" si="0"/>
        <v>8.1142728341327215E-6</v>
      </c>
    </row>
    <row r="18" spans="1:2" x14ac:dyDescent="0.25">
      <c r="A18">
        <v>8</v>
      </c>
      <c r="B18">
        <f t="shared" si="0"/>
        <v>7.0999887298661033E-7</v>
      </c>
    </row>
    <row r="19" spans="1:2" x14ac:dyDescent="0.25">
      <c r="A19">
        <v>8.5</v>
      </c>
      <c r="B19">
        <f t="shared" si="0"/>
        <v>7.0999887298661033E-7</v>
      </c>
    </row>
    <row r="20" spans="1:2" x14ac:dyDescent="0.25">
      <c r="A20">
        <v>9</v>
      </c>
      <c r="B20">
        <f t="shared" si="0"/>
        <v>5.5222134565625308E-8</v>
      </c>
    </row>
    <row r="21" spans="1:2" x14ac:dyDescent="0.25">
      <c r="A21">
        <v>9.5</v>
      </c>
      <c r="B21">
        <f t="shared" si="0"/>
        <v>5.5222134565625308E-8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232C-420A-4BFC-8695-F5B20FA80867}">
  <dimension ref="A1:E12"/>
  <sheetViews>
    <sheetView workbookViewId="0">
      <selection activeCell="E32" sqref="D32:E32"/>
    </sheetView>
  </sheetViews>
  <sheetFormatPr defaultRowHeight="15" x14ac:dyDescent="0.25"/>
  <cols>
    <col min="1" max="1" width="6.28515625" customWidth="1"/>
    <col min="2" max="2" width="15.28515625" customWidth="1"/>
    <col min="3" max="3" width="15.7109375" customWidth="1"/>
    <col min="4" max="4" width="13.28515625" customWidth="1"/>
  </cols>
  <sheetData>
    <row r="1" spans="1:5" x14ac:dyDescent="0.25">
      <c r="A1" s="8" t="s">
        <v>0</v>
      </c>
      <c r="B1" s="3" t="s">
        <v>9</v>
      </c>
      <c r="C1" s="10" t="s">
        <v>10</v>
      </c>
      <c r="D1" s="1" t="s">
        <v>11</v>
      </c>
      <c r="E1" s="1" t="s">
        <v>12</v>
      </c>
    </row>
    <row r="2" spans="1:5" x14ac:dyDescent="0.25">
      <c r="A2">
        <v>0</v>
      </c>
      <c r="B2">
        <f t="shared" ref="B2:B12" si="0">BINOMDIST(A2,E$2,D$2,FALSE)</f>
        <v>0.1073741824</v>
      </c>
      <c r="C2">
        <f t="shared" ref="C2:C12" si="1">BINOMDIST(A2,E$2,D$2,TRUE)</f>
        <v>0.1073741824</v>
      </c>
      <c r="D2">
        <v>0.2</v>
      </c>
      <c r="E2">
        <v>10</v>
      </c>
    </row>
    <row r="3" spans="1:5" x14ac:dyDescent="0.25">
      <c r="A3">
        <v>1</v>
      </c>
      <c r="B3">
        <f t="shared" si="0"/>
        <v>0.26843545600000002</v>
      </c>
      <c r="C3">
        <f t="shared" si="1"/>
        <v>0.3758096384000002</v>
      </c>
    </row>
    <row r="4" spans="1:5" x14ac:dyDescent="0.25">
      <c r="A4">
        <v>2</v>
      </c>
      <c r="B4">
        <f t="shared" si="0"/>
        <v>0.3019898880000001</v>
      </c>
      <c r="C4">
        <f t="shared" si="1"/>
        <v>0.67779952639999996</v>
      </c>
    </row>
    <row r="5" spans="1:5" x14ac:dyDescent="0.25">
      <c r="A5">
        <v>3</v>
      </c>
      <c r="B5">
        <f t="shared" si="0"/>
        <v>0.20132659200000003</v>
      </c>
      <c r="C5">
        <f t="shared" si="1"/>
        <v>0.87912611839999999</v>
      </c>
    </row>
    <row r="6" spans="1:5" x14ac:dyDescent="0.25">
      <c r="A6">
        <v>4</v>
      </c>
      <c r="B6">
        <f t="shared" si="0"/>
        <v>8.8080384000000025E-2</v>
      </c>
      <c r="C6">
        <f t="shared" si="1"/>
        <v>0.96720650240000006</v>
      </c>
    </row>
    <row r="7" spans="1:5" x14ac:dyDescent="0.25">
      <c r="A7">
        <v>5</v>
      </c>
      <c r="B7">
        <f t="shared" si="0"/>
        <v>2.6424115200000015E-2</v>
      </c>
      <c r="C7">
        <f t="shared" si="1"/>
        <v>0.99363061760000004</v>
      </c>
    </row>
    <row r="8" spans="1:5" x14ac:dyDescent="0.25">
      <c r="A8">
        <v>6</v>
      </c>
      <c r="B8">
        <f t="shared" si="0"/>
        <v>5.5050240000000016E-3</v>
      </c>
      <c r="C8">
        <f t="shared" si="1"/>
        <v>0.99913564160000001</v>
      </c>
    </row>
    <row r="9" spans="1:5" x14ac:dyDescent="0.25">
      <c r="A9">
        <v>7</v>
      </c>
      <c r="B9">
        <f t="shared" si="0"/>
        <v>7.8643199999999956E-4</v>
      </c>
      <c r="C9">
        <f t="shared" si="1"/>
        <v>0.99992207360000007</v>
      </c>
    </row>
    <row r="10" spans="1:5" x14ac:dyDescent="0.25">
      <c r="A10">
        <v>8</v>
      </c>
      <c r="B10">
        <f t="shared" si="0"/>
        <v>7.3728000000000132E-5</v>
      </c>
      <c r="C10">
        <f t="shared" si="1"/>
        <v>0.99999580160000001</v>
      </c>
    </row>
    <row r="11" spans="1:5" x14ac:dyDescent="0.25">
      <c r="A11">
        <v>9</v>
      </c>
      <c r="B11">
        <f t="shared" si="0"/>
        <v>4.0959999999999935E-6</v>
      </c>
      <c r="C11">
        <f t="shared" si="1"/>
        <v>0.99999989759999997</v>
      </c>
    </row>
    <row r="12" spans="1:5" x14ac:dyDescent="0.25">
      <c r="A12">
        <v>10</v>
      </c>
      <c r="B12">
        <f t="shared" si="0"/>
        <v>1.0240000000000004E-7</v>
      </c>
      <c r="C12">
        <f t="shared" si="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C6B9-75C4-4DB8-A4A7-41FAD395889C}">
  <dimension ref="A1:C12"/>
  <sheetViews>
    <sheetView workbookViewId="0">
      <selection activeCell="J27" sqref="J27"/>
    </sheetView>
  </sheetViews>
  <sheetFormatPr defaultRowHeight="15" x14ac:dyDescent="0.25"/>
  <cols>
    <col min="2" max="2" width="23.5703125" bestFit="1" customWidth="1"/>
  </cols>
  <sheetData>
    <row r="1" spans="1:3" x14ac:dyDescent="0.25">
      <c r="A1" s="8" t="s">
        <v>0</v>
      </c>
      <c r="B1" s="3" t="s">
        <v>13</v>
      </c>
      <c r="C1" t="s">
        <v>14</v>
      </c>
    </row>
    <row r="2" spans="1:3" x14ac:dyDescent="0.25">
      <c r="A2">
        <v>0</v>
      </c>
      <c r="B2">
        <f>EXPONDIST(A2,0.7,FALSE)</f>
        <v>0.7</v>
      </c>
      <c r="C2">
        <v>0.7</v>
      </c>
    </row>
    <row r="3" spans="1:3" x14ac:dyDescent="0.25">
      <c r="A3">
        <v>1</v>
      </c>
      <c r="B3">
        <f t="shared" ref="B3:B12" si="0">EXPONDIST(A3,0.7,FALSE)</f>
        <v>0.34760971265398666</v>
      </c>
    </row>
    <row r="4" spans="1:3" x14ac:dyDescent="0.25">
      <c r="A4">
        <v>2</v>
      </c>
      <c r="B4">
        <f t="shared" si="0"/>
        <v>0.17261787475912455</v>
      </c>
    </row>
    <row r="5" spans="1:3" x14ac:dyDescent="0.25">
      <c r="A5">
        <v>3</v>
      </c>
      <c r="B5">
        <f t="shared" si="0"/>
        <v>8.5719499777087357E-2</v>
      </c>
    </row>
    <row r="6" spans="1:3" x14ac:dyDescent="0.25">
      <c r="A6">
        <v>4</v>
      </c>
      <c r="B6">
        <f t="shared" si="0"/>
        <v>4.2567043837652578E-2</v>
      </c>
    </row>
    <row r="7" spans="1:3" x14ac:dyDescent="0.25">
      <c r="A7">
        <v>5</v>
      </c>
      <c r="B7">
        <f t="shared" si="0"/>
        <v>2.113816839562295E-2</v>
      </c>
    </row>
    <row r="8" spans="1:3" x14ac:dyDescent="0.25">
      <c r="A8">
        <v>6</v>
      </c>
      <c r="B8">
        <f t="shared" si="0"/>
        <v>1.0496903774334401E-2</v>
      </c>
    </row>
    <row r="9" spans="1:3" x14ac:dyDescent="0.25">
      <c r="A9">
        <v>7</v>
      </c>
      <c r="B9">
        <f t="shared" si="0"/>
        <v>5.2126081496470409E-3</v>
      </c>
    </row>
    <row r="10" spans="1:3" x14ac:dyDescent="0.25">
      <c r="A10">
        <v>8</v>
      </c>
      <c r="B10">
        <f t="shared" si="0"/>
        <v>2.5885046015380522E-3</v>
      </c>
    </row>
    <row r="11" spans="1:3" x14ac:dyDescent="0.25">
      <c r="A11">
        <v>9</v>
      </c>
      <c r="B11">
        <f t="shared" si="0"/>
        <v>1.285413343920235E-3</v>
      </c>
    </row>
    <row r="12" spans="1:3" x14ac:dyDescent="0.25">
      <c r="A12">
        <v>10</v>
      </c>
      <c r="B12">
        <f t="shared" si="0"/>
        <v>6.3831737588816132E-4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6E3E-7071-4893-AD01-10968CE81712}">
  <dimension ref="A1:N32"/>
  <sheetViews>
    <sheetView workbookViewId="0">
      <selection activeCell="J36" sqref="J36"/>
    </sheetView>
  </sheetViews>
  <sheetFormatPr defaultRowHeight="15" x14ac:dyDescent="0.25"/>
  <cols>
    <col min="2" max="4" width="17" bestFit="1" customWidth="1"/>
  </cols>
  <sheetData>
    <row r="1" spans="1:14" x14ac:dyDescent="0.25">
      <c r="A1" s="8" t="s">
        <v>0</v>
      </c>
      <c r="B1" s="12" t="s">
        <v>15</v>
      </c>
      <c r="C1" s="13" t="s">
        <v>16</v>
      </c>
      <c r="D1" s="14" t="s">
        <v>17</v>
      </c>
    </row>
    <row r="2" spans="1:14" x14ac:dyDescent="0.25">
      <c r="A2">
        <v>0</v>
      </c>
      <c r="B2">
        <f>_xlfn.WEIBULL.DIST(A2,0.7,3.5,FALSE)</f>
        <v>0</v>
      </c>
      <c r="C2">
        <f>_xlfn.WEIBULL.DIST(A2,0.7,2,FALSE)</f>
        <v>0</v>
      </c>
      <c r="D2">
        <f>_xlfn.WEIBULL.DIST(A2,0.7,1,FALSE)</f>
        <v>0</v>
      </c>
    </row>
    <row r="3" spans="1:14" x14ac:dyDescent="0.25">
      <c r="A3">
        <v>1</v>
      </c>
      <c r="B3">
        <f t="shared" ref="B3:B32" si="0">_xlfn.WEIBULL.DIST(A3,0.7,3.5,FALSE)</f>
        <v>0.19211414525027098</v>
      </c>
      <c r="C3">
        <f t="shared" ref="C3:C32" si="1">_xlfn.WEIBULL.DIST(A3,0.7,2,FALSE)</f>
        <v>0.23282919171921221</v>
      </c>
      <c r="D3">
        <f t="shared" ref="D3:D32" si="2">_xlfn.WEIBULL.DIST(A3,0.7,1,FALSE)</f>
        <v>0.25751560882000962</v>
      </c>
    </row>
    <row r="4" spans="1:14" x14ac:dyDescent="0.25">
      <c r="A4">
        <v>2</v>
      </c>
      <c r="B4">
        <f t="shared" si="0"/>
        <v>0.12033941817734217</v>
      </c>
      <c r="C4">
        <f t="shared" si="1"/>
        <v>0.12875780441000481</v>
      </c>
      <c r="D4">
        <f t="shared" si="2"/>
        <v>0.11201484287264359</v>
      </c>
    </row>
    <row r="5" spans="1:14" x14ac:dyDescent="0.25">
      <c r="A5">
        <v>3</v>
      </c>
      <c r="B5">
        <f t="shared" si="0"/>
        <v>8.5357653964079808E-2</v>
      </c>
      <c r="C5">
        <f t="shared" si="1"/>
        <v>8.2112674398027663E-2</v>
      </c>
      <c r="D5">
        <f t="shared" si="2"/>
        <v>5.8196625296987575E-2</v>
      </c>
      <c r="N5" t="s">
        <v>18</v>
      </c>
    </row>
    <row r="6" spans="1:14" x14ac:dyDescent="0.25">
      <c r="A6">
        <v>4</v>
      </c>
      <c r="B6">
        <f t="shared" si="0"/>
        <v>6.4089344452250938E-2</v>
      </c>
      <c r="C6">
        <f t="shared" si="1"/>
        <v>5.6007421436321793E-2</v>
      </c>
      <c r="D6">
        <f t="shared" si="2"/>
        <v>3.2989067053390997E-2</v>
      </c>
    </row>
    <row r="7" spans="1:14" x14ac:dyDescent="0.25">
      <c r="A7">
        <v>5</v>
      </c>
      <c r="B7">
        <f t="shared" si="0"/>
        <v>4.9784812444456435E-2</v>
      </c>
      <c r="C7">
        <f t="shared" si="1"/>
        <v>3.9801374727677086E-2</v>
      </c>
      <c r="D7">
        <f t="shared" si="2"/>
        <v>1.9748541642074305E-2</v>
      </c>
    </row>
    <row r="8" spans="1:14" x14ac:dyDescent="0.25">
      <c r="A8">
        <v>6</v>
      </c>
      <c r="B8">
        <f t="shared" si="0"/>
        <v>3.9578270473421072E-2</v>
      </c>
      <c r="C8">
        <f t="shared" si="1"/>
        <v>2.9098312648493795E-2</v>
      </c>
      <c r="D8">
        <f t="shared" si="2"/>
        <v>1.2285361207585882E-2</v>
      </c>
    </row>
    <row r="9" spans="1:14" x14ac:dyDescent="0.25">
      <c r="A9">
        <v>7</v>
      </c>
      <c r="B9">
        <f t="shared" si="0"/>
        <v>3.2004240820755314E-2</v>
      </c>
      <c r="C9">
        <f t="shared" si="1"/>
        <v>2.1727633173814008E-2</v>
      </c>
      <c r="D9">
        <f t="shared" si="2"/>
        <v>7.8678002550803192E-3</v>
      </c>
    </row>
    <row r="10" spans="1:14" x14ac:dyDescent="0.25">
      <c r="A10">
        <v>8</v>
      </c>
      <c r="B10">
        <f t="shared" si="0"/>
        <v>2.6223089346893026E-2</v>
      </c>
      <c r="C10">
        <f t="shared" si="1"/>
        <v>1.6494533526695498E-2</v>
      </c>
      <c r="D10">
        <f t="shared" si="2"/>
        <v>5.1559635849368051E-3</v>
      </c>
    </row>
    <row r="11" spans="1:14" x14ac:dyDescent="0.25">
      <c r="A11">
        <v>9</v>
      </c>
      <c r="B11">
        <f t="shared" si="0"/>
        <v>2.1715196452675573E-2</v>
      </c>
      <c r="C11">
        <f t="shared" si="1"/>
        <v>1.2690972607428118E-2</v>
      </c>
      <c r="D11">
        <f t="shared" si="2"/>
        <v>3.4431138127941456E-3</v>
      </c>
    </row>
    <row r="12" spans="1:14" x14ac:dyDescent="0.25">
      <c r="A12">
        <v>10</v>
      </c>
      <c r="B12">
        <f t="shared" si="0"/>
        <v>1.814052507261003E-2</v>
      </c>
      <c r="C12">
        <f t="shared" si="1"/>
        <v>9.8742708210371524E-3</v>
      </c>
      <c r="D12">
        <f t="shared" si="2"/>
        <v>2.3359822602649133E-3</v>
      </c>
    </row>
    <row r="13" spans="1:14" x14ac:dyDescent="0.25">
      <c r="A13">
        <v>11</v>
      </c>
      <c r="B13">
        <f t="shared" si="0"/>
        <v>1.5266936811547338E-2</v>
      </c>
      <c r="C13">
        <f t="shared" si="1"/>
        <v>7.7561353496150764E-3</v>
      </c>
      <c r="D13">
        <f t="shared" si="2"/>
        <v>1.6064954763369233E-3</v>
      </c>
    </row>
    <row r="14" spans="1:14" x14ac:dyDescent="0.25">
      <c r="A14">
        <v>12</v>
      </c>
      <c r="B14">
        <f t="shared" si="0"/>
        <v>1.2930604054181559E-2</v>
      </c>
      <c r="C14">
        <f t="shared" si="1"/>
        <v>6.1426806037929403E-3</v>
      </c>
      <c r="D14">
        <f t="shared" si="2"/>
        <v>1.1179369441833196E-3</v>
      </c>
    </row>
    <row r="15" spans="1:14" x14ac:dyDescent="0.25">
      <c r="A15">
        <v>13</v>
      </c>
      <c r="B15">
        <f t="shared" si="0"/>
        <v>1.1012773469760555E-2</v>
      </c>
      <c r="C15">
        <f t="shared" si="1"/>
        <v>4.9000696029648369E-3</v>
      </c>
      <c r="D15">
        <f t="shared" si="2"/>
        <v>7.8609612943597389E-4</v>
      </c>
    </row>
    <row r="16" spans="1:14" x14ac:dyDescent="0.25">
      <c r="A16">
        <v>14</v>
      </c>
      <c r="B16">
        <f t="shared" si="0"/>
        <v>9.4254477295402841E-3</v>
      </c>
      <c r="C16">
        <f t="shared" si="1"/>
        <v>3.9339001275401596E-3</v>
      </c>
      <c r="D16">
        <f t="shared" si="2"/>
        <v>5.579072352120386E-4</v>
      </c>
    </row>
    <row r="17" spans="1:4" x14ac:dyDescent="0.25">
      <c r="A17">
        <v>15</v>
      </c>
      <c r="B17">
        <f t="shared" si="0"/>
        <v>8.1022054311423852E-3</v>
      </c>
      <c r="C17">
        <f t="shared" si="1"/>
        <v>3.1763620756721385E-3</v>
      </c>
      <c r="D17">
        <f t="shared" si="2"/>
        <v>3.9927304342848033E-4</v>
      </c>
    </row>
    <row r="18" spans="1:4" x14ac:dyDescent="0.25">
      <c r="A18">
        <v>16</v>
      </c>
      <c r="B18">
        <f t="shared" si="0"/>
        <v>6.9921178447923324E-3</v>
      </c>
      <c r="C18">
        <f t="shared" si="1"/>
        <v>2.5779817924684026E-3</v>
      </c>
      <c r="D18">
        <f t="shared" si="2"/>
        <v>2.8791188860566959E-4</v>
      </c>
    </row>
    <row r="19" spans="1:4" x14ac:dyDescent="0.25">
      <c r="A19">
        <v>17</v>
      </c>
      <c r="B19">
        <f t="shared" si="0"/>
        <v>6.0556038438599503E-3</v>
      </c>
      <c r="C19">
        <f t="shared" si="1"/>
        <v>2.1021728468857467E-3</v>
      </c>
      <c r="D19">
        <f t="shared" si="2"/>
        <v>2.0904639404522031E-4</v>
      </c>
    </row>
    <row r="20" spans="1:4" x14ac:dyDescent="0.25">
      <c r="A20">
        <v>18</v>
      </c>
      <c r="B20">
        <f t="shared" si="0"/>
        <v>5.2615373277280575E-3</v>
      </c>
      <c r="C20">
        <f t="shared" si="1"/>
        <v>1.721556906397073E-3</v>
      </c>
      <c r="D20">
        <f t="shared" si="2"/>
        <v>1.527469101247575E-4</v>
      </c>
    </row>
    <row r="21" spans="1:4" x14ac:dyDescent="0.25">
      <c r="A21">
        <v>19</v>
      </c>
      <c r="B21">
        <f t="shared" si="0"/>
        <v>4.5851866041980507E-3</v>
      </c>
      <c r="C21">
        <f t="shared" si="1"/>
        <v>1.4154305769642813E-3</v>
      </c>
      <c r="D21">
        <f t="shared" si="2"/>
        <v>1.1226268987396284E-4</v>
      </c>
    </row>
    <row r="22" spans="1:4" x14ac:dyDescent="0.25">
      <c r="A22">
        <v>20</v>
      </c>
      <c r="B22">
        <f t="shared" si="0"/>
        <v>4.0067197570618591E-3</v>
      </c>
      <c r="C22">
        <f t="shared" si="1"/>
        <v>1.1679911301324568E-3</v>
      </c>
      <c r="D22">
        <f t="shared" si="2"/>
        <v>8.2955581444080242E-5</v>
      </c>
    </row>
    <row r="23" spans="1:4" x14ac:dyDescent="0.25">
      <c r="A23">
        <v>21</v>
      </c>
      <c r="B23">
        <f t="shared" si="0"/>
        <v>3.510103202167394E-3</v>
      </c>
      <c r="C23">
        <f t="shared" si="1"/>
        <v>9.6707484646694803E-4</v>
      </c>
      <c r="D23">
        <f t="shared" si="2"/>
        <v>6.1608329930027563E-5</v>
      </c>
    </row>
    <row r="24" spans="1:4" x14ac:dyDescent="0.25">
      <c r="A24">
        <v>22</v>
      </c>
      <c r="B24">
        <f t="shared" si="0"/>
        <v>3.0822784892894388E-3</v>
      </c>
      <c r="C24">
        <f t="shared" si="1"/>
        <v>8.0324773816846157E-4</v>
      </c>
      <c r="D24">
        <f t="shared" si="2"/>
        <v>4.5969766974754669E-5</v>
      </c>
    </row>
    <row r="25" spans="1:4" x14ac:dyDescent="0.25">
      <c r="A25">
        <v>23</v>
      </c>
      <c r="B25">
        <f t="shared" si="0"/>
        <v>2.7125392750746448E-3</v>
      </c>
      <c r="C25">
        <f t="shared" si="1"/>
        <v>6.6914230335164725E-4</v>
      </c>
      <c r="D25">
        <f t="shared" si="2"/>
        <v>3.445208591601275E-5</v>
      </c>
    </row>
    <row r="26" spans="1:4" x14ac:dyDescent="0.25">
      <c r="A26">
        <v>24</v>
      </c>
      <c r="B26">
        <f t="shared" si="0"/>
        <v>2.3920544361112034E-3</v>
      </c>
      <c r="C26">
        <f t="shared" si="1"/>
        <v>5.5896847209165978E-4</v>
      </c>
      <c r="D26">
        <f t="shared" si="2"/>
        <v>2.592710026878422E-5</v>
      </c>
    </row>
    <row r="27" spans="1:4" x14ac:dyDescent="0.25">
      <c r="A27">
        <v>25</v>
      </c>
      <c r="B27">
        <f t="shared" si="0"/>
        <v>2.1134992991189965E-3</v>
      </c>
      <c r="C27">
        <f t="shared" si="1"/>
        <v>4.6814944000303765E-4</v>
      </c>
      <c r="D27">
        <f t="shared" si="2"/>
        <v>1.9587726536693279E-5</v>
      </c>
    </row>
    <row r="28" spans="1:4" x14ac:dyDescent="0.25">
      <c r="A28">
        <v>26</v>
      </c>
      <c r="B28">
        <f t="shared" si="0"/>
        <v>1.8707678231774212E-3</v>
      </c>
      <c r="C28">
        <f t="shared" si="1"/>
        <v>3.9304806471798695E-4</v>
      </c>
      <c r="D28">
        <f t="shared" si="2"/>
        <v>1.4852933396524242E-5</v>
      </c>
    </row>
    <row r="29" spans="1:4" x14ac:dyDescent="0.25">
      <c r="A29">
        <v>27</v>
      </c>
      <c r="B29">
        <f t="shared" si="0"/>
        <v>1.6587460585884698E-3</v>
      </c>
      <c r="C29">
        <f t="shared" si="1"/>
        <v>3.3075961782471985E-4</v>
      </c>
      <c r="D29">
        <f t="shared" si="2"/>
        <v>1.1301958032490735E-5</v>
      </c>
    </row>
    <row r="30" spans="1:4" x14ac:dyDescent="0.25">
      <c r="A30">
        <v>28</v>
      </c>
      <c r="B30">
        <f t="shared" si="0"/>
        <v>1.4731324528390872E-3</v>
      </c>
      <c r="C30">
        <f t="shared" si="1"/>
        <v>2.789536176060193E-4</v>
      </c>
      <c r="D30">
        <f t="shared" si="2"/>
        <v>8.6284168627303794E-6</v>
      </c>
    </row>
    <row r="31" spans="1:4" x14ac:dyDescent="0.25">
      <c r="A31">
        <v>29</v>
      </c>
      <c r="B31">
        <f t="shared" si="0"/>
        <v>1.3102942999915553E-3</v>
      </c>
      <c r="C31">
        <f t="shared" si="1"/>
        <v>2.3575228168455379E-4</v>
      </c>
      <c r="D31">
        <f t="shared" si="2"/>
        <v>6.60805858767774E-6</v>
      </c>
    </row>
    <row r="32" spans="1:4" x14ac:dyDescent="0.25">
      <c r="A32">
        <v>30</v>
      </c>
      <c r="B32">
        <f t="shared" si="0"/>
        <v>1.167152310131716E-3</v>
      </c>
      <c r="C32">
        <f t="shared" si="1"/>
        <v>1.9963652171424014E-4</v>
      </c>
      <c r="D32">
        <f t="shared" si="2"/>
        <v>5.0759486034486371E-6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5196-B6D4-44C0-98F7-9E538D23BFE4}">
  <dimension ref="A1:B31"/>
  <sheetViews>
    <sheetView workbookViewId="0">
      <selection activeCell="B2" sqref="B2"/>
    </sheetView>
  </sheetViews>
  <sheetFormatPr defaultRowHeight="15" x14ac:dyDescent="0.25"/>
  <cols>
    <col min="2" max="2" width="22.140625" bestFit="1" customWidth="1"/>
  </cols>
  <sheetData>
    <row r="1" spans="1:2" x14ac:dyDescent="0.25">
      <c r="A1" s="8" t="s">
        <v>0</v>
      </c>
      <c r="B1" s="11" t="s">
        <v>19</v>
      </c>
    </row>
    <row r="2" spans="1:2" x14ac:dyDescent="0.25">
      <c r="A2">
        <v>0.5</v>
      </c>
      <c r="B2">
        <f t="shared" ref="B2:B31" si="0">LOGNORMDIST(A2,0,1)</f>
        <v>0.24410859578558269</v>
      </c>
    </row>
    <row r="3" spans="1:2" x14ac:dyDescent="0.25">
      <c r="A3">
        <v>1</v>
      </c>
      <c r="B3">
        <f t="shared" si="0"/>
        <v>0.5</v>
      </c>
    </row>
    <row r="4" spans="1:2" x14ac:dyDescent="0.25">
      <c r="A4">
        <v>1.5</v>
      </c>
      <c r="B4">
        <f t="shared" si="0"/>
        <v>0.65743216948515415</v>
      </c>
    </row>
    <row r="5" spans="1:2" x14ac:dyDescent="0.25">
      <c r="A5">
        <v>2</v>
      </c>
      <c r="B5">
        <f t="shared" si="0"/>
        <v>0.75589140421441736</v>
      </c>
    </row>
    <row r="6" spans="1:2" x14ac:dyDescent="0.25">
      <c r="A6">
        <v>2.5</v>
      </c>
      <c r="B6">
        <f t="shared" si="0"/>
        <v>0.82024278610421464</v>
      </c>
    </row>
    <row r="7" spans="1:2" x14ac:dyDescent="0.25">
      <c r="A7">
        <v>3</v>
      </c>
      <c r="B7">
        <f t="shared" si="0"/>
        <v>0.86403139235857551</v>
      </c>
    </row>
    <row r="8" spans="1:2" x14ac:dyDescent="0.25">
      <c r="A8">
        <v>3.5</v>
      </c>
      <c r="B8">
        <f t="shared" si="0"/>
        <v>0.89485400889988531</v>
      </c>
    </row>
    <row r="9" spans="1:2" x14ac:dyDescent="0.25">
      <c r="A9">
        <v>4</v>
      </c>
      <c r="B9">
        <f t="shared" si="0"/>
        <v>0.91717148099830148</v>
      </c>
    </row>
    <row r="10" spans="1:2" x14ac:dyDescent="0.25">
      <c r="A10">
        <v>4.5</v>
      </c>
      <c r="B10">
        <f t="shared" si="0"/>
        <v>0.9337192802504507</v>
      </c>
    </row>
    <row r="11" spans="1:2" x14ac:dyDescent="0.25">
      <c r="A11">
        <v>5</v>
      </c>
      <c r="B11">
        <f t="shared" si="0"/>
        <v>0.94623968954833682</v>
      </c>
    </row>
    <row r="12" spans="1:2" x14ac:dyDescent="0.25">
      <c r="A12">
        <v>5.5</v>
      </c>
      <c r="B12">
        <f t="shared" si="0"/>
        <v>0.9558792918709238</v>
      </c>
    </row>
    <row r="13" spans="1:2" x14ac:dyDescent="0.25">
      <c r="A13">
        <v>6</v>
      </c>
      <c r="B13">
        <f t="shared" si="0"/>
        <v>0.96341424808295706</v>
      </c>
    </row>
    <row r="14" spans="1:2" x14ac:dyDescent="0.25">
      <c r="A14">
        <v>6.5</v>
      </c>
      <c r="B14">
        <f t="shared" si="0"/>
        <v>0.96938301149954564</v>
      </c>
    </row>
    <row r="15" spans="1:2" x14ac:dyDescent="0.25">
      <c r="A15">
        <v>7</v>
      </c>
      <c r="B15">
        <f t="shared" si="0"/>
        <v>0.97416723319540788</v>
      </c>
    </row>
    <row r="16" spans="1:2" x14ac:dyDescent="0.25">
      <c r="A16">
        <v>7.5</v>
      </c>
      <c r="B16">
        <f t="shared" si="0"/>
        <v>0.97804259427047369</v>
      </c>
    </row>
    <row r="17" spans="1:2" x14ac:dyDescent="0.25">
      <c r="A17">
        <v>8</v>
      </c>
      <c r="B17">
        <f t="shared" si="0"/>
        <v>0.98121160718594491</v>
      </c>
    </row>
    <row r="18" spans="1:2" x14ac:dyDescent="0.25">
      <c r="A18">
        <v>8.5</v>
      </c>
      <c r="B18">
        <f t="shared" si="0"/>
        <v>0.98382528994361351</v>
      </c>
    </row>
    <row r="19" spans="1:2" x14ac:dyDescent="0.25">
      <c r="A19">
        <v>9</v>
      </c>
      <c r="B19">
        <f t="shared" si="0"/>
        <v>0.98599779442605495</v>
      </c>
    </row>
    <row r="20" spans="1:2" x14ac:dyDescent="0.25">
      <c r="A20">
        <v>9.5</v>
      </c>
      <c r="B20">
        <f t="shared" si="0"/>
        <v>0.9878164690432667</v>
      </c>
    </row>
    <row r="21" spans="1:2" x14ac:dyDescent="0.25">
      <c r="A21">
        <v>10</v>
      </c>
      <c r="B21">
        <f t="shared" si="0"/>
        <v>0.98934890065829983</v>
      </c>
    </row>
    <row r="22" spans="1:2" x14ac:dyDescent="0.25">
      <c r="A22">
        <v>10.5</v>
      </c>
      <c r="B22">
        <f t="shared" si="0"/>
        <v>0.99064792000933055</v>
      </c>
    </row>
    <row r="23" spans="1:2" x14ac:dyDescent="0.25">
      <c r="A23">
        <v>11</v>
      </c>
      <c r="B23">
        <f t="shared" si="0"/>
        <v>0.99175521048654902</v>
      </c>
    </row>
    <row r="24" spans="1:2" x14ac:dyDescent="0.25">
      <c r="A24">
        <v>11.5</v>
      </c>
      <c r="B24">
        <f t="shared" si="0"/>
        <v>0.99270394401543471</v>
      </c>
    </row>
    <row r="25" spans="1:2" x14ac:dyDescent="0.25">
      <c r="A25">
        <v>12</v>
      </c>
      <c r="B25">
        <f t="shared" si="0"/>
        <v>0.99352072946647285</v>
      </c>
    </row>
    <row r="26" spans="1:2" x14ac:dyDescent="0.25">
      <c r="A26">
        <v>12.5</v>
      </c>
      <c r="B26">
        <f t="shared" si="0"/>
        <v>0.99422706884461465</v>
      </c>
    </row>
    <row r="27" spans="1:2" x14ac:dyDescent="0.25">
      <c r="A27">
        <v>13</v>
      </c>
      <c r="B27">
        <f t="shared" si="0"/>
        <v>0.99484045675229982</v>
      </c>
    </row>
    <row r="28" spans="1:2" x14ac:dyDescent="0.25">
      <c r="A28">
        <v>13.5</v>
      </c>
      <c r="B28">
        <f t="shared" si="0"/>
        <v>0.99537521840020038</v>
      </c>
    </row>
    <row r="29" spans="1:2" x14ac:dyDescent="0.25">
      <c r="A29">
        <v>14</v>
      </c>
      <c r="B29">
        <f t="shared" si="0"/>
        <v>0.9958431539836774</v>
      </c>
    </row>
    <row r="30" spans="1:2" x14ac:dyDescent="0.25">
      <c r="A30">
        <v>14.5</v>
      </c>
      <c r="B30">
        <f t="shared" si="0"/>
        <v>0.99625403825119063</v>
      </c>
    </row>
    <row r="31" spans="1:2" x14ac:dyDescent="0.25">
      <c r="A31">
        <v>15</v>
      </c>
      <c r="B31">
        <f t="shared" si="0"/>
        <v>0.99661601079206652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 Distribution</vt:lpstr>
      <vt:lpstr> Poisson Distribution</vt:lpstr>
      <vt:lpstr>Binomial Distribution</vt:lpstr>
      <vt:lpstr>Exponential Distrubution</vt:lpstr>
      <vt:lpstr>Weibull Distribution</vt:lpstr>
      <vt:lpstr>Lognormal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Malick Fairroz Sayeed Abuthahir</dc:creator>
  <cp:lastModifiedBy>Malick Fairroz Sayeed Abuthahir</cp:lastModifiedBy>
  <dcterms:created xsi:type="dcterms:W3CDTF">2017-09-18T04:45:13Z</dcterms:created>
  <dcterms:modified xsi:type="dcterms:W3CDTF">2017-09-19T15:36:35Z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28cad355-1f71-44bb-9ca3-bda98f33242b</vt:lpwstr>
  </property>
</Properties>
</file>