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D:\Data Visualization - Internship\"/>
    </mc:Choice>
  </mc:AlternateContent>
  <xr:revisionPtr revIDLastSave="0" documentId="13_ncr:1_{EF23949B-A052-4FFE-B45C-4541D2E87C39}" xr6:coauthVersionLast="47" xr6:coauthVersionMax="47" xr10:uidLastSave="{00000000-0000-0000-0000-000000000000}"/>
  <bookViews>
    <workbookView xWindow="-108" yWindow="-108" windowWidth="23256" windowHeight="12456" firstSheet="1" activeTab="10"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2" r:id="rId10"/>
    <sheet name="Dashboard" sheetId="13" r:id="rId11"/>
  </sheets>
  <definedNames>
    <definedName name="_xlchart.v1.0" hidden="1">Sheet7!$A$2:$A$5</definedName>
    <definedName name="_xlchart.v1.1" hidden="1">Sheet7!$B$1</definedName>
    <definedName name="_xlchart.v1.2" hidden="1">Sheet7!$B$2:$B$5</definedName>
    <definedName name="Slicer_age">#N/A</definedName>
    <definedName name="Slicer_gender">#N/A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9" l="1"/>
  <c r="B2" i="9"/>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2" i="1"/>
  <c r="Y2" i="1"/>
  <c r="Y3" i="1"/>
  <c r="Y4" i="1"/>
  <c r="Y5" i="1"/>
  <c r="Y6" i="1"/>
  <c r="A2" i="9" s="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alcChain>
</file>

<file path=xl/sharedStrings.xml><?xml version="1.0" encoding="utf-8"?>
<sst xmlns="http://schemas.openxmlformats.org/spreadsheetml/2006/main" count="790" uniqueCount="97">
  <si>
    <t>gender</t>
  </si>
  <si>
    <t>age</t>
  </si>
  <si>
    <t>Investment_Avenues</t>
  </si>
  <si>
    <t>Mutual_Funds</t>
  </si>
  <si>
    <t>Equity_Market</t>
  </si>
  <si>
    <t>Debentures</t>
  </si>
  <si>
    <t>Government_Bonds</t>
  </si>
  <si>
    <t>Fixed_Deposits</t>
  </si>
  <si>
    <t>PPF</t>
  </si>
  <si>
    <t>Gold</t>
  </si>
  <si>
    <t>Stock_Marktet</t>
  </si>
  <si>
    <t>Factor</t>
  </si>
  <si>
    <t>Objective</t>
  </si>
  <si>
    <t>Purpose</t>
  </si>
  <si>
    <t>Duration</t>
  </si>
  <si>
    <t>Invest_Monitor</t>
  </si>
  <si>
    <t>Expect</t>
  </si>
  <si>
    <t>Avenue</t>
  </si>
  <si>
    <t>What are your savings objectives?</t>
  </si>
  <si>
    <t>Reason_Equity</t>
  </si>
  <si>
    <t>Reason_Mutual</t>
  </si>
  <si>
    <t>Reason_Bonds</t>
  </si>
  <si>
    <t>Reason_FD</t>
  </si>
  <si>
    <t>Source</t>
  </si>
  <si>
    <t>Female</t>
  </si>
  <si>
    <t>Yes</t>
  </si>
  <si>
    <t>Returns</t>
  </si>
  <si>
    <t>Capital Appreciation</t>
  </si>
  <si>
    <t>Wealth Creation</t>
  </si>
  <si>
    <t>1-3 years</t>
  </si>
  <si>
    <t>Monthly</t>
  </si>
  <si>
    <t>20%-30%</t>
  </si>
  <si>
    <t>Mutual Fund</t>
  </si>
  <si>
    <t>Retirement Plan</t>
  </si>
  <si>
    <t>Better Returns</t>
  </si>
  <si>
    <t>Safe Investment</t>
  </si>
  <si>
    <t>Fixed Returns</t>
  </si>
  <si>
    <t>Newspapers and Magazines</t>
  </si>
  <si>
    <t>No</t>
  </si>
  <si>
    <t>Locking Period</t>
  </si>
  <si>
    <t>More than 5 years</t>
  </si>
  <si>
    <t>Weekly</t>
  </si>
  <si>
    <t>Health Care</t>
  </si>
  <si>
    <t>Dividend</t>
  </si>
  <si>
    <t>High Interest Rates</t>
  </si>
  <si>
    <t>Financial Consultants</t>
  </si>
  <si>
    <t>Male</t>
  </si>
  <si>
    <t>3-5 years</t>
  </si>
  <si>
    <t>Daily</t>
  </si>
  <si>
    <t>Equity</t>
  </si>
  <si>
    <t>Tax Benefits</t>
  </si>
  <si>
    <t>Assured Returns</t>
  </si>
  <si>
    <t>Television</t>
  </si>
  <si>
    <t>Income</t>
  </si>
  <si>
    <t>Less than 1 year</t>
  </si>
  <si>
    <t>10%-20%</t>
  </si>
  <si>
    <t>Fund Diversification</t>
  </si>
  <si>
    <t>Tax Incentives</t>
  </si>
  <si>
    <t>Internet</t>
  </si>
  <si>
    <t>Risk Free</t>
  </si>
  <si>
    <t>Risk</t>
  </si>
  <si>
    <t>30%-40%</t>
  </si>
  <si>
    <t>Liquidity</t>
  </si>
  <si>
    <t>Growth</t>
  </si>
  <si>
    <t>Savings for Future</t>
  </si>
  <si>
    <t>Fixed Deposits</t>
  </si>
  <si>
    <t>Education</t>
  </si>
  <si>
    <t>Public Provident Fund</t>
  </si>
  <si>
    <t>Row Labels</t>
  </si>
  <si>
    <t>Grand Total</t>
  </si>
  <si>
    <t>Count of gender</t>
  </si>
  <si>
    <t>Count of Avenue</t>
  </si>
  <si>
    <t>Column Labels</t>
  </si>
  <si>
    <t>Capital Appreciation Total</t>
  </si>
  <si>
    <t>Dividend Total</t>
  </si>
  <si>
    <t>Liquidity Total</t>
  </si>
  <si>
    <t>Better Returns Total</t>
  </si>
  <si>
    <t>Fund Diversification Total</t>
  </si>
  <si>
    <t>Tax Benefits Total</t>
  </si>
  <si>
    <t>Assured Returns Total</t>
  </si>
  <si>
    <t>Safe Investment Total</t>
  </si>
  <si>
    <t>Tax Incentives Total</t>
  </si>
  <si>
    <t>Count of Objective</t>
  </si>
  <si>
    <t>Count of Source</t>
  </si>
  <si>
    <t>Count of Duration</t>
  </si>
  <si>
    <t>less than 1 year</t>
  </si>
  <si>
    <t>more than 5 years</t>
  </si>
  <si>
    <t>Investment Duration</t>
  </si>
  <si>
    <t>Coded Duration</t>
  </si>
  <si>
    <t>Count of Expect</t>
  </si>
  <si>
    <t>Age and Duration</t>
  </si>
  <si>
    <t>Age and Returns</t>
  </si>
  <si>
    <t>Duration and Returns</t>
  </si>
  <si>
    <t>Coded Returns</t>
  </si>
  <si>
    <t>investment Duration</t>
  </si>
  <si>
    <t>Expected Returns</t>
  </si>
  <si>
    <t>Investment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</si>
</sst>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Calibri"/>
      <scheme val="minor"/>
    </font>
    <font>
      <sz val="10"/>
      <name val="Calibri"/>
    </font>
    <font>
      <sz val="10"/>
      <color rgb="FF000000"/>
      <name val="Calibri"/>
      <family val="2"/>
      <scheme val="minor"/>
    </font>
    <font>
      <sz val="10"/>
      <color theme="1"/>
      <name val="Segoe UI"/>
      <family val="2"/>
    </font>
    <font>
      <b/>
      <sz val="16"/>
      <color theme="1"/>
      <name val="Segoe UI"/>
      <family val="2"/>
    </font>
    <font>
      <b/>
      <sz val="16"/>
      <color rgb="FF000000"/>
      <name val="Calibri"/>
      <family val="2"/>
      <scheme val="minor"/>
    </font>
    <font>
      <b/>
      <sz val="10"/>
      <name val="Calibri"/>
      <family val="2"/>
    </font>
    <font>
      <b/>
      <sz val="10"/>
      <color rgb="FF00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3" fillId="0" borderId="0" xfId="0" applyFont="1"/>
    <xf numFmtId="0" fontId="0" fillId="0" borderId="0" xfId="0" pivotButton="1"/>
    <xf numFmtId="0" fontId="0" fillId="0" borderId="0" xfId="0" applyAlignment="1">
      <alignment horizontal="left"/>
    </xf>
    <xf numFmtId="0" fontId="2" fillId="0" borderId="0" xfId="0" applyFont="1"/>
    <xf numFmtId="0" fontId="0" fillId="2" borderId="0" xfId="0" applyFill="1"/>
    <xf numFmtId="0" fontId="0" fillId="3" borderId="0" xfId="0" applyFill="1"/>
    <xf numFmtId="0" fontId="4" fillId="3" borderId="0" xfId="0" applyFont="1" applyFill="1"/>
    <xf numFmtId="0" fontId="5" fillId="3" borderId="0" xfId="0" applyFont="1" applyFill="1"/>
    <xf numFmtId="0" fontId="6" fillId="0" borderId="0" xfId="0" applyFont="1"/>
    <xf numFmtId="0" fontId="7" fillId="0" borderId="0" xfId="0" applyFont="1"/>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[Data_set 2.xlsx]Sheet2!PivotTable1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Gender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Sheet2!$C$2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E7-4BFB-95DB-64188535B6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E7-4BFB-95DB-64188535B624}"/>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Sheet2!$B$3:$B$5</c:f>
              <c:strCache>
                <c:ptCount val="2"/>
                <c:pt idx="0">
                  <c:v>Female</c:v>
                </c:pt>
                <c:pt idx="1">
                  <c:v>Male</c:v>
                </c:pt>
              </c:strCache>
            </c:strRef>
          </c:cat>
          <c:val>
            <c:numRef>
              <c:f>Sheet2!$C$3:$C$5</c:f>
              <c:numCache>
                <c:formatCode>General</c:formatCode>
                <c:ptCount val="2"/>
                <c:pt idx="0">
                  <c:v>15</c:v>
                </c:pt>
                <c:pt idx="1">
                  <c:v>25</c:v>
                </c:pt>
              </c:numCache>
            </c:numRef>
          </c:val>
          <c:extLst>
            <c:ext xmlns:c16="http://schemas.microsoft.com/office/drawing/2014/chart" uri="{C3380CC4-5D6E-409C-BE32-E72D297353CC}">
              <c16:uniqueId val="{00000000-BF1C-446D-8584-1DC86949D42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[Data_set 2.xlsx]Sheet3!PivotTable2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Distribution of Investment Avenues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Sheet3!$D$1</c:f>
              <c:strCache>
                <c:ptCount val="1"/>
                <c:pt idx="0">
                  <c:v>Total</c:v>
                </c:pt>
              </c:strCache>
            </c:strRef>
          </c:tx>
          <c:spPr>
            <a:solidFill>
              <a:schemeClr val="accent1"/>
            </a:solidFill>
            <a:ln>
              <a:noFill/>
            </a:ln>
            <a:effectLst/>
          </c:spPr>
          <c:invertIfNegative val="0"/>
          <c:cat>
            <c:strRef>
              <c:f>Sheet3!$C$2:$C$6</c:f>
              <c:strCache>
                <c:ptCount val="4"/>
                <c:pt idx="0">
                  <c:v>Equity</c:v>
                </c:pt>
                <c:pt idx="1">
                  <c:v>Fixed Deposits</c:v>
                </c:pt>
                <c:pt idx="2">
                  <c:v>Mutual Fund</c:v>
                </c:pt>
                <c:pt idx="3">
                  <c:v>Public Provident Fund</c:v>
                </c:pt>
              </c:strCache>
            </c:strRef>
          </c:cat>
          <c:val>
            <c:numRef>
              <c:f>Sheet3!$D$2:$D$6</c:f>
              <c:numCache>
                <c:formatCode>General</c:formatCode>
                <c:ptCount val="4"/>
                <c:pt idx="0">
                  <c:v>10</c:v>
                </c:pt>
                <c:pt idx="1">
                  <c:v>9</c:v>
                </c:pt>
                <c:pt idx="2">
                  <c:v>18</c:v>
                </c:pt>
                <c:pt idx="3">
                  <c:v>3</c:v>
                </c:pt>
              </c:numCache>
            </c:numRef>
          </c:val>
          <c:extLst>
            <c:ext xmlns:c16="http://schemas.microsoft.com/office/drawing/2014/chart" uri="{C3380CC4-5D6E-409C-BE32-E72D297353CC}">
              <c16:uniqueId val="{00000000-D7F9-4FD2-B7A0-56040F7C2CF0}"/>
            </c:ext>
          </c:extLst>
        </c:ser>
        <c:dLbls>
          <c:showLegendKey val="0"/>
          <c:showVal val="0"/>
          <c:showCatName val="0"/>
          <c:showSerName val="0"/>
          <c:showPercent val="0"/>
          <c:showBubbleSize val="0"/>
        </c:dLbls>
        <c:gapWidth val="182"/>
        <c:axId val="798715392"/>
        <c:axId val="798715872"/>
      </c:barChart>
      <c:catAx>
        <c:axId val="7987153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1" i="0" u="none" strike="noStrike" baseline="0">
                    <a:effectLst/>
                  </a:rPr>
                  <a:t>Investment Avenues</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98715872"/>
        <c:crosses val="autoZero"/>
        <c:auto val="1"/>
        <c:lblAlgn val="ctr"/>
        <c:lblOffset val="100"/>
        <c:noMultiLvlLbl val="0"/>
      </c:catAx>
      <c:valAx>
        <c:axId val="7987158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1" i="0" u="none" strike="noStrike" baseline="0">
                    <a:effectLst/>
                  </a:rPr>
                  <a:t>Count</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9871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[Data_set 2.xlsx]Sheet4!PivotTable3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Reasons for Investment Choices by Avenue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Sheet4!$B$1:$B$5</c:f>
              <c:strCache>
                <c:ptCount val="1"/>
                <c:pt idx="0">
                  <c:v>Capital Appreciation - Better Returns - Assured Returns - Fixed Returns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Sheet4!$B$6:$B$10</c:f>
              <c:numCache>
                <c:formatCode>General</c:formatCode>
                <c:ptCount val="4"/>
                <c:pt idx="1">
                  <c:v>2</c:v>
                </c:pt>
                <c:pt idx="2">
                  <c:v>2</c:v>
                </c:pt>
              </c:numCache>
            </c:numRef>
          </c:val>
          <c:extLst>
            <c:ext xmlns:c16="http://schemas.microsoft.com/office/drawing/2014/chart" uri="{C3380CC4-5D6E-409C-BE32-E72D297353CC}">
              <c16:uniqueId val="{00000000-10D2-43CB-9B67-82549DC9CAB6}"/>
            </c:ext>
          </c:extLst>
        </c:ser>
        <c:ser>
          <c:idx val="1"/>
          <c:order val="1"/>
          <c:tx>
            <c:strRef>
              <c:f>Sheet4!$C$1:$C$5</c:f>
              <c:strCache>
                <c:ptCount val="1"/>
                <c:pt idx="0">
                  <c:v>Capital Appreciation - Better Returns - Assured Returns - High Interest Rates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Sheet4!$C$6:$C$10</c:f>
              <c:numCache>
                <c:formatCode>General</c:formatCode>
                <c:ptCount val="4"/>
                <c:pt idx="0">
                  <c:v>1</c:v>
                </c:pt>
              </c:numCache>
            </c:numRef>
          </c:val>
          <c:extLst>
            <c:ext xmlns:c16="http://schemas.microsoft.com/office/drawing/2014/chart" uri="{C3380CC4-5D6E-409C-BE32-E72D297353CC}">
              <c16:uniqueId val="{00000023-10D2-43CB-9B67-82549DC9CAB6}"/>
            </c:ext>
          </c:extLst>
        </c:ser>
        <c:ser>
          <c:idx val="2"/>
          <c:order val="2"/>
          <c:tx>
            <c:strRef>
              <c:f>Sheet4!$D$1:$D$5</c:f>
              <c:strCache>
                <c:ptCount val="1"/>
                <c:pt idx="0">
                  <c:v>Capital Appreciation - Better Returns - Assured Returns - Risk Free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Sheet4!$D$6:$D$10</c:f>
              <c:numCache>
                <c:formatCode>General</c:formatCode>
                <c:ptCount val="4"/>
                <c:pt idx="0">
                  <c:v>3</c:v>
                </c:pt>
                <c:pt idx="2">
                  <c:v>5</c:v>
                </c:pt>
                <c:pt idx="3">
                  <c:v>1</c:v>
                </c:pt>
              </c:numCache>
            </c:numRef>
          </c:val>
          <c:extLst>
            <c:ext xmlns:c16="http://schemas.microsoft.com/office/drawing/2014/chart" uri="{C3380CC4-5D6E-409C-BE32-E72D297353CC}">
              <c16:uniqueId val="{00000024-10D2-43CB-9B67-82549DC9CAB6}"/>
            </c:ext>
          </c:extLst>
        </c:ser>
        <c:ser>
          <c:idx val="3"/>
          <c:order val="3"/>
          <c:tx>
            <c:strRef>
              <c:f>Sheet4!$F$1:$F$5</c:f>
              <c:strCache>
                <c:ptCount val="1"/>
                <c:pt idx="0">
                  <c:v>Capital Appreciation - Better Returns - Safe Investment - Fixed Returns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Sheet4!$F$6:$F$10</c:f>
              <c:numCache>
                <c:formatCode>General</c:formatCode>
                <c:ptCount val="4"/>
                <c:pt idx="2">
                  <c:v>2</c:v>
                </c:pt>
                <c:pt idx="3">
                  <c:v>1</c:v>
                </c:pt>
              </c:numCache>
            </c:numRef>
          </c:val>
          <c:extLst>
            <c:ext xmlns:c16="http://schemas.microsoft.com/office/drawing/2014/chart" uri="{C3380CC4-5D6E-409C-BE32-E72D297353CC}">
              <c16:uniqueId val="{00000025-10D2-43CB-9B67-82549DC9CAB6}"/>
            </c:ext>
          </c:extLst>
        </c:ser>
        <c:ser>
          <c:idx val="4"/>
          <c:order val="4"/>
          <c:tx>
            <c:strRef>
              <c:f>Sheet4!$G$1:$G$5</c:f>
              <c:strCache>
                <c:ptCount val="1"/>
                <c:pt idx="0">
                  <c:v>Capital Appreciation - Better Returns - Safe Investment - Risk Free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Sheet4!$G$6:$G$10</c:f>
              <c:numCache>
                <c:formatCode>General</c:formatCode>
                <c:ptCount val="4"/>
                <c:pt idx="0">
                  <c:v>1</c:v>
                </c:pt>
              </c:numCache>
            </c:numRef>
          </c:val>
          <c:extLst>
            <c:ext xmlns:c16="http://schemas.microsoft.com/office/drawing/2014/chart" uri="{C3380CC4-5D6E-409C-BE32-E72D297353CC}">
              <c16:uniqueId val="{00000026-10D2-43CB-9B67-82549DC9CAB6}"/>
            </c:ext>
          </c:extLst>
        </c:ser>
        <c:ser>
          <c:idx val="5"/>
          <c:order val="5"/>
          <c:tx>
            <c:strRef>
              <c:f>Sheet4!$J$1:$J$5</c:f>
              <c:strCache>
                <c:ptCount val="1"/>
                <c:pt idx="0">
                  <c:v>Capital Appreciation - Fund Diversification - Assured Returns - Fixed Returns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Sheet4!$J$6:$J$10</c:f>
              <c:numCache>
                <c:formatCode>General</c:formatCode>
                <c:ptCount val="4"/>
                <c:pt idx="0">
                  <c:v>1</c:v>
                </c:pt>
                <c:pt idx="1">
                  <c:v>1</c:v>
                </c:pt>
                <c:pt idx="2">
                  <c:v>1</c:v>
                </c:pt>
              </c:numCache>
            </c:numRef>
          </c:val>
          <c:extLst>
            <c:ext xmlns:c16="http://schemas.microsoft.com/office/drawing/2014/chart" uri="{C3380CC4-5D6E-409C-BE32-E72D297353CC}">
              <c16:uniqueId val="{00000027-10D2-43CB-9B67-82549DC9CAB6}"/>
            </c:ext>
          </c:extLst>
        </c:ser>
        <c:ser>
          <c:idx val="6"/>
          <c:order val="6"/>
          <c:tx>
            <c:strRef>
              <c:f>Sheet4!$K$1:$K$5</c:f>
              <c:strCache>
                <c:ptCount val="1"/>
                <c:pt idx="0">
                  <c:v>Capital Appreciation - Fund Diversification - Assured Returns - Risk Free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Sheet4!$K$6:$K$10</c:f>
              <c:numCache>
                <c:formatCode>General</c:formatCode>
                <c:ptCount val="4"/>
                <c:pt idx="1">
                  <c:v>2</c:v>
                </c:pt>
                <c:pt idx="2">
                  <c:v>2</c:v>
                </c:pt>
              </c:numCache>
            </c:numRef>
          </c:val>
          <c:extLst>
            <c:ext xmlns:c16="http://schemas.microsoft.com/office/drawing/2014/chart" uri="{C3380CC4-5D6E-409C-BE32-E72D297353CC}">
              <c16:uniqueId val="{00000028-10D2-43CB-9B67-82549DC9CAB6}"/>
            </c:ext>
          </c:extLst>
        </c:ser>
        <c:ser>
          <c:idx val="7"/>
          <c:order val="7"/>
          <c:tx>
            <c:strRef>
              <c:f>Sheet4!$M$1:$M$5</c:f>
              <c:strCache>
                <c:ptCount val="1"/>
                <c:pt idx="0">
                  <c:v>Capital Appreciation - Fund Diversification - Safe Investment - Fixed Returns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Sheet4!$M$6:$M$10</c:f>
              <c:numCache>
                <c:formatCode>General</c:formatCode>
                <c:ptCount val="4"/>
                <c:pt idx="0">
                  <c:v>1</c:v>
                </c:pt>
                <c:pt idx="1">
                  <c:v>1</c:v>
                </c:pt>
              </c:numCache>
            </c:numRef>
          </c:val>
          <c:extLst>
            <c:ext xmlns:c16="http://schemas.microsoft.com/office/drawing/2014/chart" uri="{C3380CC4-5D6E-409C-BE32-E72D297353CC}">
              <c16:uniqueId val="{00000029-10D2-43CB-9B67-82549DC9CAB6}"/>
            </c:ext>
          </c:extLst>
        </c:ser>
        <c:ser>
          <c:idx val="8"/>
          <c:order val="8"/>
          <c:tx>
            <c:strRef>
              <c:f>Sheet4!$P$1:$P$5</c:f>
              <c:strCache>
                <c:ptCount val="1"/>
                <c:pt idx="0">
                  <c:v>Capital Appreciation - Tax Benefits - Assured Returns - Fixed Returns</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Sheet4!$P$6:$P$10</c:f>
              <c:numCache>
                <c:formatCode>General</c:formatCode>
                <c:ptCount val="4"/>
                <c:pt idx="0">
                  <c:v>1</c:v>
                </c:pt>
              </c:numCache>
            </c:numRef>
          </c:val>
          <c:extLst>
            <c:ext xmlns:c16="http://schemas.microsoft.com/office/drawing/2014/chart" uri="{C3380CC4-5D6E-409C-BE32-E72D297353CC}">
              <c16:uniqueId val="{0000002A-10D2-43CB-9B67-82549DC9CAB6}"/>
            </c:ext>
          </c:extLst>
        </c:ser>
        <c:ser>
          <c:idx val="9"/>
          <c:order val="9"/>
          <c:tx>
            <c:strRef>
              <c:f>Sheet4!$R$1:$R$5</c:f>
              <c:strCache>
                <c:ptCount val="1"/>
                <c:pt idx="0">
                  <c:v>Capital Appreciation - Tax Benefits - Safe Investment - Fixed Returns</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Sheet4!$R$6:$R$10</c:f>
              <c:numCache>
                <c:formatCode>General</c:formatCode>
                <c:ptCount val="4"/>
                <c:pt idx="2">
                  <c:v>2</c:v>
                </c:pt>
              </c:numCache>
            </c:numRef>
          </c:val>
          <c:extLst>
            <c:ext xmlns:c16="http://schemas.microsoft.com/office/drawing/2014/chart" uri="{C3380CC4-5D6E-409C-BE32-E72D297353CC}">
              <c16:uniqueId val="{0000002B-10D2-43CB-9B67-82549DC9CAB6}"/>
            </c:ext>
          </c:extLst>
        </c:ser>
        <c:ser>
          <c:idx val="10"/>
          <c:order val="10"/>
          <c:tx>
            <c:strRef>
              <c:f>Sheet4!$V$1:$V$5</c:f>
              <c:strCache>
                <c:ptCount val="1"/>
                <c:pt idx="0">
                  <c:v>Dividend - Better Returns - Assured Returns - Risk Free</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Sheet4!$V$6:$V$10</c:f>
              <c:numCache>
                <c:formatCode>General</c:formatCode>
                <c:ptCount val="4"/>
                <c:pt idx="1">
                  <c:v>1</c:v>
                </c:pt>
              </c:numCache>
            </c:numRef>
          </c:val>
          <c:extLst>
            <c:ext xmlns:c16="http://schemas.microsoft.com/office/drawing/2014/chart" uri="{C3380CC4-5D6E-409C-BE32-E72D297353CC}">
              <c16:uniqueId val="{0000002C-10D2-43CB-9B67-82549DC9CAB6}"/>
            </c:ext>
          </c:extLst>
        </c:ser>
        <c:ser>
          <c:idx val="11"/>
          <c:order val="11"/>
          <c:tx>
            <c:strRef>
              <c:f>Sheet4!$X$1:$X$5</c:f>
              <c:strCache>
                <c:ptCount val="1"/>
                <c:pt idx="0">
                  <c:v>Dividend - Better Returns - Safe Investment - Fixed Returns</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Sheet4!$X$6:$X$10</c:f>
              <c:numCache>
                <c:formatCode>General</c:formatCode>
                <c:ptCount val="4"/>
                <c:pt idx="1">
                  <c:v>1</c:v>
                </c:pt>
              </c:numCache>
            </c:numRef>
          </c:val>
          <c:extLst>
            <c:ext xmlns:c16="http://schemas.microsoft.com/office/drawing/2014/chart" uri="{C3380CC4-5D6E-409C-BE32-E72D297353CC}">
              <c16:uniqueId val="{00000034-10D2-43CB-9B67-82549DC9CAB6}"/>
            </c:ext>
          </c:extLst>
        </c:ser>
        <c:ser>
          <c:idx val="12"/>
          <c:order val="12"/>
          <c:tx>
            <c:strRef>
              <c:f>Sheet4!$Y$1:$Y$5</c:f>
              <c:strCache>
                <c:ptCount val="1"/>
                <c:pt idx="0">
                  <c:v>Dividend - Better Returns - Safe Investment - High Interest Rates</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Sheet4!$Y$6:$Y$10</c:f>
              <c:numCache>
                <c:formatCode>General</c:formatCode>
                <c:ptCount val="4"/>
                <c:pt idx="2">
                  <c:v>1</c:v>
                </c:pt>
              </c:numCache>
            </c:numRef>
          </c:val>
          <c:extLst>
            <c:ext xmlns:c16="http://schemas.microsoft.com/office/drawing/2014/chart" uri="{C3380CC4-5D6E-409C-BE32-E72D297353CC}">
              <c16:uniqueId val="{00000035-10D2-43CB-9B67-82549DC9CAB6}"/>
            </c:ext>
          </c:extLst>
        </c:ser>
        <c:ser>
          <c:idx val="13"/>
          <c:order val="13"/>
          <c:tx>
            <c:strRef>
              <c:f>Sheet4!$Z$1:$Z$5</c:f>
              <c:strCache>
                <c:ptCount val="1"/>
                <c:pt idx="0">
                  <c:v>Dividend - Better Returns - Safe Investment - Risk Free</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Sheet4!$Z$6:$Z$10</c:f>
              <c:numCache>
                <c:formatCode>General</c:formatCode>
                <c:ptCount val="4"/>
                <c:pt idx="1">
                  <c:v>1</c:v>
                </c:pt>
                <c:pt idx="2">
                  <c:v>1</c:v>
                </c:pt>
              </c:numCache>
            </c:numRef>
          </c:val>
          <c:extLst>
            <c:ext xmlns:c16="http://schemas.microsoft.com/office/drawing/2014/chart" uri="{C3380CC4-5D6E-409C-BE32-E72D297353CC}">
              <c16:uniqueId val="{00000036-10D2-43CB-9B67-82549DC9CAB6}"/>
            </c:ext>
          </c:extLst>
        </c:ser>
        <c:ser>
          <c:idx val="14"/>
          <c:order val="14"/>
          <c:tx>
            <c:strRef>
              <c:f>Sheet4!$AC$1:$AC$5</c:f>
              <c:strCache>
                <c:ptCount val="1"/>
                <c:pt idx="0">
                  <c:v>Dividend - Fund Diversification - Assured Returns - Fixed Returns</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Sheet4!$AC$6:$AC$10</c:f>
              <c:numCache>
                <c:formatCode>General</c:formatCode>
                <c:ptCount val="4"/>
                <c:pt idx="0">
                  <c:v>1</c:v>
                </c:pt>
                <c:pt idx="2">
                  <c:v>1</c:v>
                </c:pt>
              </c:numCache>
            </c:numRef>
          </c:val>
          <c:extLst>
            <c:ext xmlns:c16="http://schemas.microsoft.com/office/drawing/2014/chart" uri="{C3380CC4-5D6E-409C-BE32-E72D297353CC}">
              <c16:uniqueId val="{00000037-10D2-43CB-9B67-82549DC9CAB6}"/>
            </c:ext>
          </c:extLst>
        </c:ser>
        <c:ser>
          <c:idx val="15"/>
          <c:order val="15"/>
          <c:tx>
            <c:strRef>
              <c:f>Sheet4!$AE$1:$AE$5</c:f>
              <c:strCache>
                <c:ptCount val="1"/>
                <c:pt idx="0">
                  <c:v>Dividend - Fund Diversification - Tax Incentives - High Interest Rates</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Sheet4!$AE$6:$AE$10</c:f>
              <c:numCache>
                <c:formatCode>General</c:formatCode>
                <c:ptCount val="4"/>
                <c:pt idx="0">
                  <c:v>1</c:v>
                </c:pt>
              </c:numCache>
            </c:numRef>
          </c:val>
          <c:extLst>
            <c:ext xmlns:c16="http://schemas.microsoft.com/office/drawing/2014/chart" uri="{C3380CC4-5D6E-409C-BE32-E72D297353CC}">
              <c16:uniqueId val="{00000038-10D2-43CB-9B67-82549DC9CAB6}"/>
            </c:ext>
          </c:extLst>
        </c:ser>
        <c:ser>
          <c:idx val="16"/>
          <c:order val="16"/>
          <c:tx>
            <c:strRef>
              <c:f>Sheet4!$AI$1:$AI$5</c:f>
              <c:strCache>
                <c:ptCount val="1"/>
                <c:pt idx="0">
                  <c:v>Liquidity - Better Returns - Assured Returns - Risk Free</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Sheet4!$AI$6:$AI$10</c:f>
              <c:numCache>
                <c:formatCode>General</c:formatCode>
                <c:ptCount val="4"/>
                <c:pt idx="3">
                  <c:v>1</c:v>
                </c:pt>
              </c:numCache>
            </c:numRef>
          </c:val>
          <c:extLst>
            <c:ext xmlns:c16="http://schemas.microsoft.com/office/drawing/2014/chart" uri="{C3380CC4-5D6E-409C-BE32-E72D297353CC}">
              <c16:uniqueId val="{00000039-10D2-43CB-9B67-82549DC9CAB6}"/>
            </c:ext>
          </c:extLst>
        </c:ser>
        <c:ser>
          <c:idx val="17"/>
          <c:order val="17"/>
          <c:tx>
            <c:strRef>
              <c:f>Sheet4!$AL$1:$AL$5</c:f>
              <c:strCache>
                <c:ptCount val="1"/>
                <c:pt idx="0">
                  <c:v>Liquidity - Fund Diversification - Safe Investment - Risk Free</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Sheet4!$AL$6:$AL$10</c:f>
              <c:numCache>
                <c:formatCode>General</c:formatCode>
                <c:ptCount val="4"/>
                <c:pt idx="2">
                  <c:v>1</c:v>
                </c:pt>
              </c:numCache>
            </c:numRef>
          </c:val>
          <c:extLst>
            <c:ext xmlns:c16="http://schemas.microsoft.com/office/drawing/2014/chart" uri="{C3380CC4-5D6E-409C-BE32-E72D297353CC}">
              <c16:uniqueId val="{0000003A-10D2-43CB-9B67-82549DC9CAB6}"/>
            </c:ext>
          </c:extLst>
        </c:ser>
        <c:dLbls>
          <c:dLblPos val="ctr"/>
          <c:showLegendKey val="0"/>
          <c:showVal val="1"/>
          <c:showCatName val="0"/>
          <c:showSerName val="0"/>
          <c:showPercent val="0"/>
          <c:showBubbleSize val="0"/>
        </c:dLbls>
        <c:gapWidth val="150"/>
        <c:overlap val="100"/>
        <c:axId val="967363216"/>
        <c:axId val="967368496"/>
      </c:barChart>
      <c:catAx>
        <c:axId val="967363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67368496"/>
        <c:crosses val="autoZero"/>
        <c:auto val="1"/>
        <c:lblAlgn val="ctr"/>
        <c:lblOffset val="100"/>
        <c:noMultiLvlLbl val="0"/>
      </c:catAx>
      <c:valAx>
        <c:axId val="967368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6736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[Data_set 2.xlsx]Sheet5!PivotTable4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Distribution of Savings Objectives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Sheet5!$C$1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68E-4D85-BB4A-7638F998BB8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68E-4D85-BB4A-7638F998BB8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68E-4D85-BB4A-7638F998BB8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Sheet5!$B$2:$B$5</c:f>
              <c:strCache>
                <c:ptCount val="3"/>
                <c:pt idx="0">
                  <c:v>Capital Appreciation</c:v>
                </c:pt>
                <c:pt idx="1">
                  <c:v>Growth</c:v>
                </c:pt>
                <c:pt idx="2">
                  <c:v>Income</c:v>
                </c:pt>
              </c:strCache>
            </c:strRef>
          </c:cat>
          <c:val>
            <c:numRef>
              <c:f>Sheet5!$C$2:$C$5</c:f>
              <c:numCache>
                <c:formatCode>General</c:formatCode>
                <c:ptCount val="3"/>
                <c:pt idx="0">
                  <c:v>26</c:v>
                </c:pt>
                <c:pt idx="1">
                  <c:v>11</c:v>
                </c:pt>
                <c:pt idx="2">
                  <c:v>3</c:v>
                </c:pt>
              </c:numCache>
            </c:numRef>
          </c:val>
          <c:extLst>
            <c:ext xmlns:c16="http://schemas.microsoft.com/office/drawing/2014/chart" uri="{C3380CC4-5D6E-409C-BE32-E72D297353CC}">
              <c16:uniqueId val="{00000006-E68E-4D85-BB4A-7638F998BB8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[Data_set 2.xlsx]Sheet6!PivotTable5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Frequency of Information Sources</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Sheet6!$C$1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Sheet6!$B$2:$B$6</c:f>
              <c:strCache>
                <c:ptCount val="4"/>
                <c:pt idx="0">
                  <c:v>Financial Consultants</c:v>
                </c:pt>
                <c:pt idx="1">
                  <c:v>Internet</c:v>
                </c:pt>
                <c:pt idx="2">
                  <c:v>Newspapers and Magazines</c:v>
                </c:pt>
                <c:pt idx="3">
                  <c:v>Television</c:v>
                </c:pt>
              </c:strCache>
            </c:strRef>
          </c:cat>
          <c:val>
            <c:numRef>
              <c:f>Sheet6!$C$2:$C$6</c:f>
              <c:numCache>
                <c:formatCode>General</c:formatCode>
                <c:ptCount val="4"/>
                <c:pt idx="0">
                  <c:v>16</c:v>
                </c:pt>
                <c:pt idx="1">
                  <c:v>4</c:v>
                </c:pt>
                <c:pt idx="2">
                  <c:v>14</c:v>
                </c:pt>
                <c:pt idx="3">
                  <c:v>6</c:v>
                </c:pt>
              </c:numCache>
            </c:numRef>
          </c:val>
          <c:extLst>
            <c:ext xmlns:c16="http://schemas.microsoft.com/office/drawing/2014/chart" uri="{C3380CC4-5D6E-409C-BE32-E72D297353CC}">
              <c16:uniqueId val="{00000000-B634-41C7-8C36-198FD697E5CA}"/>
            </c:ext>
          </c:extLst>
        </c:ser>
        <c:dLbls>
          <c:dLblPos val="outEnd"/>
          <c:showLegendKey val="0"/>
          <c:showVal val="1"/>
          <c:showCatName val="0"/>
          <c:showSerName val="0"/>
          <c:showPercent val="0"/>
          <c:showBubbleSize val="0"/>
        </c:dLbls>
        <c:gapWidth val="182"/>
        <c:axId val="967342576"/>
        <c:axId val="967361776"/>
      </c:barChart>
      <c:catAx>
        <c:axId val="96734257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67361776"/>
        <c:crosses val="autoZero"/>
        <c:auto val="1"/>
        <c:lblAlgn val="ctr"/>
        <c:lblOffset val="100"/>
        <c:noMultiLvlLbl val="0"/>
      </c:catAx>
      <c:valAx>
        <c:axId val="9673617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a:t>Information Sources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6734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[Data_set 2.xlsx]Sheet8!PivotTable17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Participants' Investment Expectations</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Sheet8!$C$1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Sheet8!$B$2:$B$5</c:f>
              <c:strCache>
                <c:ptCount val="3"/>
                <c:pt idx="0">
                  <c:v>10%-20%</c:v>
                </c:pt>
                <c:pt idx="1">
                  <c:v>20%-30%</c:v>
                </c:pt>
                <c:pt idx="2">
                  <c:v>30%-40%</c:v>
                </c:pt>
              </c:strCache>
            </c:strRef>
          </c:cat>
          <c:val>
            <c:numRef>
              <c:f>Sheet8!$C$2:$C$5</c:f>
              <c:numCache>
                <c:formatCode>General</c:formatCode>
                <c:ptCount val="3"/>
                <c:pt idx="0">
                  <c:v>3</c:v>
                </c:pt>
                <c:pt idx="1">
                  <c:v>32</c:v>
                </c:pt>
                <c:pt idx="2">
                  <c:v>5</c:v>
                </c:pt>
              </c:numCache>
            </c:numRef>
          </c:val>
          <c:extLst>
            <c:ext xmlns:c16="http://schemas.microsoft.com/office/drawing/2014/chart" uri="{C3380CC4-5D6E-409C-BE32-E72D297353CC}">
              <c16:uniqueId val="{00000000-BAE1-4275-B9BC-F65F0722F5AB}"/>
            </c:ext>
          </c:extLst>
        </c:ser>
        <c:dLbls>
          <c:showLegendKey val="0"/>
          <c:showVal val="1"/>
          <c:showCatName val="0"/>
          <c:showSerName val="0"/>
          <c:showPercent val="0"/>
          <c:showBubbleSize val="0"/>
        </c:dLbls>
        <c:axId val="1092274912"/>
        <c:axId val="1092270592"/>
      </c:radarChart>
      <c:catAx>
        <c:axId val="109227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2270592"/>
        <c:crosses val="autoZero"/>
        <c:auto val="1"/>
        <c:lblAlgn val="ctr"/>
        <c:lblOffset val="100"/>
        <c:noMultiLvlLbl val="0"/>
      </c:catAx>
      <c:valAx>
        <c:axId val="109227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227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Scatter with only Markers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Sheet9!$A$1:$C$1</c:f>
              <c:strCache>
                <c:ptCount val="3"/>
                <c:pt idx="0">
                  <c:v>Age and Duration</c:v>
                </c:pt>
                <c:pt idx="1">
                  <c:v>Age and Returns</c:v>
                </c:pt>
                <c:pt idx="2">
                  <c:v>Duration and Returns</c:v>
                </c:pt>
              </c:strCache>
            </c:strRef>
          </c:xVal>
          <c:yVal>
            <c:numRef>
              <c:f>Sheet9!$A$2:$C$2</c:f>
              <c:numCache>
                <c:formatCode>General</c:formatCode>
                <c:ptCount val="3"/>
                <c:pt idx="0">
                  <c:v>7.6515469644210965E-2</c:v>
                </c:pt>
                <c:pt idx="1">
                  <c:v>-8.9605620240757702E-2</c:v>
                </c:pt>
                <c:pt idx="2">
                  <c:v>0.27149751588388149</c:v>
                </c:pt>
              </c:numCache>
            </c:numRef>
          </c:yVal>
          <c:smooth val="0"/>
          <c:extLst>
            <c:ext xmlns:c16="http://schemas.microsoft.com/office/drawing/2014/chart" uri="{C3380CC4-5D6E-409C-BE32-E72D297353CC}">
              <c16:uniqueId val="{00000000-02FA-4D40-9FCF-4A64EDC04CAB}"/>
            </c:ext>
          </c:extLst>
        </c:ser>
        <c:dLbls>
          <c:dLblPos val="t"/>
          <c:showLegendKey val="0"/>
          <c:showVal val="1"/>
          <c:showCatName val="0"/>
          <c:showSerName val="0"/>
          <c:showPercent val="0"/>
          <c:showBubbleSize val="0"/>
        </c:dLbls>
        <c:axId val="1092299392"/>
        <c:axId val="1092304192"/>
      </c:scatterChart>
      <c:valAx>
        <c:axId val="109229939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2304192"/>
        <c:crosses val="autoZero"/>
        <c:crossBetween val="midCat"/>
      </c:valAx>
      <c:valAx>
        <c:axId val="109230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2299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Investment Duration vs. Expected Returns with Age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alpha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Sheet10!$A$2:$A$6</c:f>
              <c:numCache>
                <c:formatCode>General</c:formatCode>
                <c:ptCount val="5"/>
                <c:pt idx="0">
                  <c:v>2</c:v>
                </c:pt>
                <c:pt idx="1">
                  <c:v>4</c:v>
                </c:pt>
                <c:pt idx="2">
                  <c:v>1</c:v>
                </c:pt>
                <c:pt idx="3">
                  <c:v>5</c:v>
                </c:pt>
                <c:pt idx="4">
                  <c:v>3</c:v>
                </c:pt>
              </c:numCache>
            </c:numRef>
          </c:xVal>
          <c:yVal>
            <c:numRef>
              <c:f>Sheet10!$B$2:$B$6</c:f>
              <c:numCache>
                <c:formatCode>General</c:formatCode>
                <c:ptCount val="5"/>
                <c:pt idx="0">
                  <c:v>20</c:v>
                </c:pt>
                <c:pt idx="1">
                  <c:v>25</c:v>
                </c:pt>
                <c:pt idx="2">
                  <c:v>15</c:v>
                </c:pt>
                <c:pt idx="3">
                  <c:v>30</c:v>
                </c:pt>
                <c:pt idx="4">
                  <c:v>20</c:v>
                </c:pt>
              </c:numCache>
            </c:numRef>
          </c:yVal>
          <c:bubbleSize>
            <c:numRef>
              <c:f>Sheet10!$C$2:$C$6</c:f>
              <c:numCache>
                <c:formatCode>General</c:formatCode>
                <c:ptCount val="5"/>
                <c:pt idx="0">
                  <c:v>25</c:v>
                </c:pt>
                <c:pt idx="1">
                  <c:v>30</c:v>
                </c:pt>
                <c:pt idx="2">
                  <c:v>22</c:v>
                </c:pt>
                <c:pt idx="3">
                  <c:v>35</c:v>
                </c:pt>
                <c:pt idx="4">
                  <c:v>28</c:v>
                </c:pt>
              </c:numCache>
            </c:numRef>
          </c:bubbleSize>
          <c:bubble3D val="0"/>
          <c:extLst>
            <c:ext xmlns:c16="http://schemas.microsoft.com/office/drawing/2014/chart" uri="{C3380CC4-5D6E-409C-BE32-E72D297353CC}">
              <c16:uniqueId val="{00000000-6759-4206-954D-1DEB0A6F2D7E}"/>
            </c:ext>
          </c:extLst>
        </c:ser>
        <c:dLbls>
          <c:dLblPos val="ctr"/>
          <c:showLegendKey val="0"/>
          <c:showVal val="1"/>
          <c:showCatName val="0"/>
          <c:showSerName val="0"/>
          <c:showPercent val="0"/>
          <c:showBubbleSize val="0"/>
        </c:dLbls>
        <c:bubbleScale val="100"/>
        <c:showNegBubbles val="0"/>
        <c:axId val="1092306112"/>
        <c:axId val="1092317632"/>
      </c:bubbleChart>
      <c:valAx>
        <c:axId val="1092306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i="0" u="none" strike="noStrike" baseline="0">
                    <a:effectLst/>
                  </a:rPr>
                  <a:t>Investment Duration (Years)</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2317632"/>
        <c:crosses val="autoZero"/>
        <c:crossBetween val="midCat"/>
      </c:valAx>
      <c:valAx>
        <c:axId val="1092317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i="0" u="none" strike="noStrike" baseline="0">
                    <a:effectLst/>
                  </a:rPr>
                  <a:t>Expected Returns (%)</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2306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[Data_set 2.xlsx]Sheet3!PivotTable2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Distribution of Investment Avenues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Sheet3!$D$1</c:f>
              <c:strCache>
                <c:ptCount val="1"/>
                <c:pt idx="0">
                  <c:v>Total</c:v>
                </c:pt>
              </c:strCache>
            </c:strRef>
          </c:tx>
          <c:spPr>
            <a:solidFill>
              <a:schemeClr val="accent1"/>
            </a:solidFill>
            <a:ln>
              <a:noFill/>
            </a:ln>
            <a:effectLst/>
          </c:spPr>
          <c:invertIfNegative val="0"/>
          <c:cat>
            <c:strRef>
              <c:f>Sheet3!$C$2:$C$6</c:f>
              <c:strCache>
                <c:ptCount val="4"/>
                <c:pt idx="0">
                  <c:v>Equity</c:v>
                </c:pt>
                <c:pt idx="1">
                  <c:v>Fixed Deposits</c:v>
                </c:pt>
                <c:pt idx="2">
                  <c:v>Mutual Fund</c:v>
                </c:pt>
                <c:pt idx="3">
                  <c:v>Public Provident Fund</c:v>
                </c:pt>
              </c:strCache>
            </c:strRef>
          </c:cat>
          <c:val>
            <c:numRef>
              <c:f>Sheet3!$D$2:$D$6</c:f>
              <c:numCache>
                <c:formatCode>General</c:formatCode>
                <c:ptCount val="4"/>
                <c:pt idx="0">
                  <c:v>10</c:v>
                </c:pt>
                <c:pt idx="1">
                  <c:v>9</c:v>
                </c:pt>
                <c:pt idx="2">
                  <c:v>18</c:v>
                </c:pt>
                <c:pt idx="3">
                  <c:v>3</c:v>
                </c:pt>
              </c:numCache>
            </c:numRef>
          </c:val>
          <c:extLst>
            <c:ext xmlns:c16="http://schemas.microsoft.com/office/drawing/2014/chart" uri="{C3380CC4-5D6E-409C-BE32-E72D297353CC}">
              <c16:uniqueId val="{00000000-818D-4ED1-B2FC-F0DF7E5A2214}"/>
            </c:ext>
          </c:extLst>
        </c:ser>
        <c:dLbls>
          <c:showLegendKey val="0"/>
          <c:showVal val="0"/>
          <c:showCatName val="0"/>
          <c:showSerName val="0"/>
          <c:showPercent val="0"/>
          <c:showBubbleSize val="0"/>
        </c:dLbls>
        <c:gapWidth val="182"/>
        <c:axId val="798715392"/>
        <c:axId val="798715872"/>
      </c:barChart>
      <c:catAx>
        <c:axId val="7987153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1" i="0" u="none" strike="noStrike" baseline="0">
                    <a:effectLst/>
                  </a:rPr>
                  <a:t>Investment Avenues</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715872"/>
        <c:crosses val="autoZero"/>
        <c:auto val="1"/>
        <c:lblAlgn val="ctr"/>
        <c:lblOffset val="100"/>
        <c:noMultiLvlLbl val="0"/>
      </c:catAx>
      <c:valAx>
        <c:axId val="7987158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1" i="0" u="none" strike="noStrike" baseline="0">
                    <a:effectLst/>
                  </a:rPr>
                  <a:t>Count</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71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[Data_set 2.xlsx]Sheet4!PivotTable3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Reasons for Investment Choices by Avenue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Sheet4!$B$1:$B$5</c:f>
              <c:strCache>
                <c:ptCount val="1"/>
                <c:pt idx="0">
                  <c:v>Capital Appreciation - Better Returns - Assured Returns - Fixed Returns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Sheet4!$B$6:$B$10</c:f>
              <c:numCache>
                <c:formatCode>General</c:formatCode>
                <c:ptCount val="4"/>
                <c:pt idx="1">
                  <c:v>2</c:v>
                </c:pt>
                <c:pt idx="2">
                  <c:v>2</c:v>
                </c:pt>
              </c:numCache>
            </c:numRef>
          </c:val>
          <c:extLst>
            <c:ext xmlns:c16="http://schemas.microsoft.com/office/drawing/2014/chart" uri="{C3380CC4-5D6E-409C-BE32-E72D297353CC}">
              <c16:uniqueId val="{00000000-430B-4C6D-96C0-51B9BB0BACA6}"/>
            </c:ext>
          </c:extLst>
        </c:ser>
        <c:ser>
          <c:idx val="1"/>
          <c:order val="1"/>
          <c:tx>
            <c:strRef>
              <c:f>Sheet4!$C$1:$C$5</c:f>
              <c:strCache>
                <c:ptCount val="1"/>
                <c:pt idx="0">
                  <c:v>Capital Appreciation - Better Returns - Assured Returns - High Interest Rates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Sheet4!$C$6:$C$10</c:f>
              <c:numCache>
                <c:formatCode>General</c:formatCode>
                <c:ptCount val="4"/>
                <c:pt idx="0">
                  <c:v>1</c:v>
                </c:pt>
              </c:numCache>
            </c:numRef>
          </c:val>
          <c:extLst>
            <c:ext xmlns:c16="http://schemas.microsoft.com/office/drawing/2014/chart" uri="{C3380CC4-5D6E-409C-BE32-E72D297353CC}">
              <c16:uniqueId val="{00000023-430B-4C6D-96C0-51B9BB0BACA6}"/>
            </c:ext>
          </c:extLst>
        </c:ser>
        <c:ser>
          <c:idx val="2"/>
          <c:order val="2"/>
          <c:tx>
            <c:strRef>
              <c:f>Sheet4!$D$1:$D$5</c:f>
              <c:strCache>
                <c:ptCount val="1"/>
                <c:pt idx="0">
                  <c:v>Capital Appreciation - Better Returns - Assured Returns - Risk Free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Sheet4!$D$6:$D$10</c:f>
              <c:numCache>
                <c:formatCode>General</c:formatCode>
                <c:ptCount val="4"/>
                <c:pt idx="0">
                  <c:v>3</c:v>
                </c:pt>
                <c:pt idx="2">
                  <c:v>5</c:v>
                </c:pt>
                <c:pt idx="3">
                  <c:v>1</c:v>
                </c:pt>
              </c:numCache>
            </c:numRef>
          </c:val>
          <c:extLst>
            <c:ext xmlns:c16="http://schemas.microsoft.com/office/drawing/2014/chart" uri="{C3380CC4-5D6E-409C-BE32-E72D297353CC}">
              <c16:uniqueId val="{00000024-430B-4C6D-96C0-51B9BB0BACA6}"/>
            </c:ext>
          </c:extLst>
        </c:ser>
        <c:ser>
          <c:idx val="3"/>
          <c:order val="3"/>
          <c:tx>
            <c:strRef>
              <c:f>Sheet4!$F$1:$F$5</c:f>
              <c:strCache>
                <c:ptCount val="1"/>
                <c:pt idx="0">
                  <c:v>Capital Appreciation - Better Returns - Safe Investment - Fixed Returns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Sheet4!$F$6:$F$10</c:f>
              <c:numCache>
                <c:formatCode>General</c:formatCode>
                <c:ptCount val="4"/>
                <c:pt idx="2">
                  <c:v>2</c:v>
                </c:pt>
                <c:pt idx="3">
                  <c:v>1</c:v>
                </c:pt>
              </c:numCache>
            </c:numRef>
          </c:val>
          <c:extLst>
            <c:ext xmlns:c16="http://schemas.microsoft.com/office/drawing/2014/chart" uri="{C3380CC4-5D6E-409C-BE32-E72D297353CC}">
              <c16:uniqueId val="{00000025-430B-4C6D-96C0-51B9BB0BACA6}"/>
            </c:ext>
          </c:extLst>
        </c:ser>
        <c:ser>
          <c:idx val="4"/>
          <c:order val="4"/>
          <c:tx>
            <c:strRef>
              <c:f>Sheet4!$G$1:$G$5</c:f>
              <c:strCache>
                <c:ptCount val="1"/>
                <c:pt idx="0">
                  <c:v>Capital Appreciation - Better Returns - Safe Investment - Risk Free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Sheet4!$G$6:$G$10</c:f>
              <c:numCache>
                <c:formatCode>General</c:formatCode>
                <c:ptCount val="4"/>
                <c:pt idx="0">
                  <c:v>1</c:v>
                </c:pt>
              </c:numCache>
            </c:numRef>
          </c:val>
          <c:extLst>
            <c:ext xmlns:c16="http://schemas.microsoft.com/office/drawing/2014/chart" uri="{C3380CC4-5D6E-409C-BE32-E72D297353CC}">
              <c16:uniqueId val="{00000026-430B-4C6D-96C0-51B9BB0BACA6}"/>
            </c:ext>
          </c:extLst>
        </c:ser>
        <c:ser>
          <c:idx val="5"/>
          <c:order val="5"/>
          <c:tx>
            <c:strRef>
              <c:f>Sheet4!$J$1:$J$5</c:f>
              <c:strCache>
                <c:ptCount val="1"/>
                <c:pt idx="0">
                  <c:v>Capital Appreciation - Fund Diversification - Assured Returns - Fixed Returns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Sheet4!$J$6:$J$10</c:f>
              <c:numCache>
                <c:formatCode>General</c:formatCode>
                <c:ptCount val="4"/>
                <c:pt idx="0">
                  <c:v>1</c:v>
                </c:pt>
                <c:pt idx="1">
                  <c:v>1</c:v>
                </c:pt>
                <c:pt idx="2">
                  <c:v>1</c:v>
                </c:pt>
              </c:numCache>
            </c:numRef>
          </c:val>
          <c:extLst>
            <c:ext xmlns:c16="http://schemas.microsoft.com/office/drawing/2014/chart" uri="{C3380CC4-5D6E-409C-BE32-E72D297353CC}">
              <c16:uniqueId val="{00000027-430B-4C6D-96C0-51B9BB0BACA6}"/>
            </c:ext>
          </c:extLst>
        </c:ser>
        <c:ser>
          <c:idx val="6"/>
          <c:order val="6"/>
          <c:tx>
            <c:strRef>
              <c:f>Sheet4!$K$1:$K$5</c:f>
              <c:strCache>
                <c:ptCount val="1"/>
                <c:pt idx="0">
                  <c:v>Capital Appreciation - Fund Diversification - Assured Returns - Risk Free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Sheet4!$K$6:$K$10</c:f>
              <c:numCache>
                <c:formatCode>General</c:formatCode>
                <c:ptCount val="4"/>
                <c:pt idx="1">
                  <c:v>2</c:v>
                </c:pt>
                <c:pt idx="2">
                  <c:v>2</c:v>
                </c:pt>
              </c:numCache>
            </c:numRef>
          </c:val>
          <c:extLst>
            <c:ext xmlns:c16="http://schemas.microsoft.com/office/drawing/2014/chart" uri="{C3380CC4-5D6E-409C-BE32-E72D297353CC}">
              <c16:uniqueId val="{00000028-430B-4C6D-96C0-51B9BB0BACA6}"/>
            </c:ext>
          </c:extLst>
        </c:ser>
        <c:ser>
          <c:idx val="7"/>
          <c:order val="7"/>
          <c:tx>
            <c:strRef>
              <c:f>Sheet4!$M$1:$M$5</c:f>
              <c:strCache>
                <c:ptCount val="1"/>
                <c:pt idx="0">
                  <c:v>Capital Appreciation - Fund Diversification - Safe Investment - Fixed Returns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Sheet4!$M$6:$M$10</c:f>
              <c:numCache>
                <c:formatCode>General</c:formatCode>
                <c:ptCount val="4"/>
                <c:pt idx="0">
                  <c:v>1</c:v>
                </c:pt>
                <c:pt idx="1">
                  <c:v>1</c:v>
                </c:pt>
              </c:numCache>
            </c:numRef>
          </c:val>
          <c:extLst>
            <c:ext xmlns:c16="http://schemas.microsoft.com/office/drawing/2014/chart" uri="{C3380CC4-5D6E-409C-BE32-E72D297353CC}">
              <c16:uniqueId val="{00000029-430B-4C6D-96C0-51B9BB0BACA6}"/>
            </c:ext>
          </c:extLst>
        </c:ser>
        <c:ser>
          <c:idx val="8"/>
          <c:order val="8"/>
          <c:tx>
            <c:strRef>
              <c:f>Sheet4!$P$1:$P$5</c:f>
              <c:strCache>
                <c:ptCount val="1"/>
                <c:pt idx="0">
                  <c:v>Capital Appreciation - Tax Benefits - Assured Returns - Fixed Returns</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Sheet4!$P$6:$P$10</c:f>
              <c:numCache>
                <c:formatCode>General</c:formatCode>
                <c:ptCount val="4"/>
                <c:pt idx="0">
                  <c:v>1</c:v>
                </c:pt>
              </c:numCache>
            </c:numRef>
          </c:val>
          <c:extLst>
            <c:ext xmlns:c16="http://schemas.microsoft.com/office/drawing/2014/chart" uri="{C3380CC4-5D6E-409C-BE32-E72D297353CC}">
              <c16:uniqueId val="{0000002A-430B-4C6D-96C0-51B9BB0BACA6}"/>
            </c:ext>
          </c:extLst>
        </c:ser>
        <c:ser>
          <c:idx val="9"/>
          <c:order val="9"/>
          <c:tx>
            <c:strRef>
              <c:f>Sheet4!$R$1:$R$5</c:f>
              <c:strCache>
                <c:ptCount val="1"/>
                <c:pt idx="0">
                  <c:v>Capital Appreciation - Tax Benefits - Safe Investment - Fixed Returns</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Sheet4!$R$6:$R$10</c:f>
              <c:numCache>
                <c:formatCode>General</c:formatCode>
                <c:ptCount val="4"/>
                <c:pt idx="2">
                  <c:v>2</c:v>
                </c:pt>
              </c:numCache>
            </c:numRef>
          </c:val>
          <c:extLst>
            <c:ext xmlns:c16="http://schemas.microsoft.com/office/drawing/2014/chart" uri="{C3380CC4-5D6E-409C-BE32-E72D297353CC}">
              <c16:uniqueId val="{0000002B-430B-4C6D-96C0-51B9BB0BACA6}"/>
            </c:ext>
          </c:extLst>
        </c:ser>
        <c:ser>
          <c:idx val="10"/>
          <c:order val="10"/>
          <c:tx>
            <c:strRef>
              <c:f>Sheet4!$V$1:$V$5</c:f>
              <c:strCache>
                <c:ptCount val="1"/>
                <c:pt idx="0">
                  <c:v>Dividend - Better Returns - Assured Returns - Risk Free</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Sheet4!$V$6:$V$10</c:f>
              <c:numCache>
                <c:formatCode>General</c:formatCode>
                <c:ptCount val="4"/>
                <c:pt idx="1">
                  <c:v>1</c:v>
                </c:pt>
              </c:numCache>
            </c:numRef>
          </c:val>
          <c:extLst>
            <c:ext xmlns:c16="http://schemas.microsoft.com/office/drawing/2014/chart" uri="{C3380CC4-5D6E-409C-BE32-E72D297353CC}">
              <c16:uniqueId val="{0000002C-430B-4C6D-96C0-51B9BB0BACA6}"/>
            </c:ext>
          </c:extLst>
        </c:ser>
        <c:ser>
          <c:idx val="11"/>
          <c:order val="11"/>
          <c:tx>
            <c:strRef>
              <c:f>Sheet4!$X$1:$X$5</c:f>
              <c:strCache>
                <c:ptCount val="1"/>
                <c:pt idx="0">
                  <c:v>Dividend - Better Returns - Safe Investment - Fixed Returns</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Sheet4!$X$6:$X$10</c:f>
              <c:numCache>
                <c:formatCode>General</c:formatCode>
                <c:ptCount val="4"/>
                <c:pt idx="1">
                  <c:v>1</c:v>
                </c:pt>
              </c:numCache>
            </c:numRef>
          </c:val>
          <c:extLst>
            <c:ext xmlns:c16="http://schemas.microsoft.com/office/drawing/2014/chart" uri="{C3380CC4-5D6E-409C-BE32-E72D297353CC}">
              <c16:uniqueId val="{00000034-430B-4C6D-96C0-51B9BB0BACA6}"/>
            </c:ext>
          </c:extLst>
        </c:ser>
        <c:ser>
          <c:idx val="12"/>
          <c:order val="12"/>
          <c:tx>
            <c:strRef>
              <c:f>Sheet4!$Y$1:$Y$5</c:f>
              <c:strCache>
                <c:ptCount val="1"/>
                <c:pt idx="0">
                  <c:v>Dividend - Better Returns - Safe Investment - High Interest Rates</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Sheet4!$Y$6:$Y$10</c:f>
              <c:numCache>
                <c:formatCode>General</c:formatCode>
                <c:ptCount val="4"/>
                <c:pt idx="2">
                  <c:v>1</c:v>
                </c:pt>
              </c:numCache>
            </c:numRef>
          </c:val>
          <c:extLst>
            <c:ext xmlns:c16="http://schemas.microsoft.com/office/drawing/2014/chart" uri="{C3380CC4-5D6E-409C-BE32-E72D297353CC}">
              <c16:uniqueId val="{00000035-430B-4C6D-96C0-51B9BB0BACA6}"/>
            </c:ext>
          </c:extLst>
        </c:ser>
        <c:ser>
          <c:idx val="13"/>
          <c:order val="13"/>
          <c:tx>
            <c:strRef>
              <c:f>Sheet4!$Z$1:$Z$5</c:f>
              <c:strCache>
                <c:ptCount val="1"/>
                <c:pt idx="0">
                  <c:v>Dividend - Better Returns - Safe Investment - Risk Free</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Sheet4!$Z$6:$Z$10</c:f>
              <c:numCache>
                <c:formatCode>General</c:formatCode>
                <c:ptCount val="4"/>
                <c:pt idx="1">
                  <c:v>1</c:v>
                </c:pt>
                <c:pt idx="2">
                  <c:v>1</c:v>
                </c:pt>
              </c:numCache>
            </c:numRef>
          </c:val>
          <c:extLst>
            <c:ext xmlns:c16="http://schemas.microsoft.com/office/drawing/2014/chart" uri="{C3380CC4-5D6E-409C-BE32-E72D297353CC}">
              <c16:uniqueId val="{00000036-430B-4C6D-96C0-51B9BB0BACA6}"/>
            </c:ext>
          </c:extLst>
        </c:ser>
        <c:ser>
          <c:idx val="14"/>
          <c:order val="14"/>
          <c:tx>
            <c:strRef>
              <c:f>Sheet4!$AC$1:$AC$5</c:f>
              <c:strCache>
                <c:ptCount val="1"/>
                <c:pt idx="0">
                  <c:v>Dividend - Fund Diversification - Assured Returns - Fixed Returns</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Sheet4!$AC$6:$AC$10</c:f>
              <c:numCache>
                <c:formatCode>General</c:formatCode>
                <c:ptCount val="4"/>
                <c:pt idx="0">
                  <c:v>1</c:v>
                </c:pt>
                <c:pt idx="2">
                  <c:v>1</c:v>
                </c:pt>
              </c:numCache>
            </c:numRef>
          </c:val>
          <c:extLst>
            <c:ext xmlns:c16="http://schemas.microsoft.com/office/drawing/2014/chart" uri="{C3380CC4-5D6E-409C-BE32-E72D297353CC}">
              <c16:uniqueId val="{00000037-430B-4C6D-96C0-51B9BB0BACA6}"/>
            </c:ext>
          </c:extLst>
        </c:ser>
        <c:ser>
          <c:idx val="15"/>
          <c:order val="15"/>
          <c:tx>
            <c:strRef>
              <c:f>Sheet4!$AE$1:$AE$5</c:f>
              <c:strCache>
                <c:ptCount val="1"/>
                <c:pt idx="0">
                  <c:v>Dividend - Fund Diversification - Tax Incentives - High Interest Rates</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Sheet4!$AE$6:$AE$10</c:f>
              <c:numCache>
                <c:formatCode>General</c:formatCode>
                <c:ptCount val="4"/>
                <c:pt idx="0">
                  <c:v>1</c:v>
                </c:pt>
              </c:numCache>
            </c:numRef>
          </c:val>
          <c:extLst>
            <c:ext xmlns:c16="http://schemas.microsoft.com/office/drawing/2014/chart" uri="{C3380CC4-5D6E-409C-BE32-E72D297353CC}">
              <c16:uniqueId val="{00000038-430B-4C6D-96C0-51B9BB0BACA6}"/>
            </c:ext>
          </c:extLst>
        </c:ser>
        <c:ser>
          <c:idx val="16"/>
          <c:order val="16"/>
          <c:tx>
            <c:strRef>
              <c:f>Sheet4!$AI$1:$AI$5</c:f>
              <c:strCache>
                <c:ptCount val="1"/>
                <c:pt idx="0">
                  <c:v>Liquidity - Better Returns - Assured Returns - Risk Free</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Sheet4!$AI$6:$AI$10</c:f>
              <c:numCache>
                <c:formatCode>General</c:formatCode>
                <c:ptCount val="4"/>
                <c:pt idx="3">
                  <c:v>1</c:v>
                </c:pt>
              </c:numCache>
            </c:numRef>
          </c:val>
          <c:extLst>
            <c:ext xmlns:c16="http://schemas.microsoft.com/office/drawing/2014/chart" uri="{C3380CC4-5D6E-409C-BE32-E72D297353CC}">
              <c16:uniqueId val="{00000039-430B-4C6D-96C0-51B9BB0BACA6}"/>
            </c:ext>
          </c:extLst>
        </c:ser>
        <c:ser>
          <c:idx val="17"/>
          <c:order val="17"/>
          <c:tx>
            <c:strRef>
              <c:f>Sheet4!$AL$1:$AL$5</c:f>
              <c:strCache>
                <c:ptCount val="1"/>
                <c:pt idx="0">
                  <c:v>Liquidity - Fund Diversification - Safe Investment - Risk Free</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Sheet4!$A$6:$A$10</c:f>
              <c:strCache>
                <c:ptCount val="4"/>
                <c:pt idx="0">
                  <c:v>Equity</c:v>
                </c:pt>
                <c:pt idx="1">
                  <c:v>Fixed Deposits</c:v>
                </c:pt>
                <c:pt idx="2">
                  <c:v>Mutual Fund</c:v>
                </c:pt>
                <c:pt idx="3">
                  <c:v>Public Provident Fund</c:v>
                </c:pt>
              </c:strCache>
            </c:strRef>
          </c:cat>
          <c:val>
            <c:numRef>
              <c:f>Sheet4!$AL$6:$AL$10</c:f>
              <c:numCache>
                <c:formatCode>General</c:formatCode>
                <c:ptCount val="4"/>
                <c:pt idx="2">
                  <c:v>1</c:v>
                </c:pt>
              </c:numCache>
            </c:numRef>
          </c:val>
          <c:extLst>
            <c:ext xmlns:c16="http://schemas.microsoft.com/office/drawing/2014/chart" uri="{C3380CC4-5D6E-409C-BE32-E72D297353CC}">
              <c16:uniqueId val="{0000003A-430B-4C6D-96C0-51B9BB0BACA6}"/>
            </c:ext>
          </c:extLst>
        </c:ser>
        <c:dLbls>
          <c:dLblPos val="ctr"/>
          <c:showLegendKey val="0"/>
          <c:showVal val="1"/>
          <c:showCatName val="0"/>
          <c:showSerName val="0"/>
          <c:showPercent val="0"/>
          <c:showBubbleSize val="0"/>
        </c:dLbls>
        <c:gapWidth val="150"/>
        <c:overlap val="100"/>
        <c:axId val="967363216"/>
        <c:axId val="967368496"/>
      </c:barChart>
      <c:catAx>
        <c:axId val="967363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368496"/>
        <c:crosses val="autoZero"/>
        <c:auto val="1"/>
        <c:lblAlgn val="ctr"/>
        <c:lblOffset val="100"/>
        <c:noMultiLvlLbl val="0"/>
      </c:catAx>
      <c:valAx>
        <c:axId val="967368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36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[Data_set 2.xlsx]Sheet5!PivotTable4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Distribution of Savings Objectives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Sheet5!$C$1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21-4091-9CAA-4478C2CC98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21-4091-9CAA-4478C2CC98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221-4091-9CAA-4478C2CC983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Sheet5!$B$2:$B$5</c:f>
              <c:strCache>
                <c:ptCount val="3"/>
                <c:pt idx="0">
                  <c:v>Capital Appreciation</c:v>
                </c:pt>
                <c:pt idx="1">
                  <c:v>Growth</c:v>
                </c:pt>
                <c:pt idx="2">
                  <c:v>Income</c:v>
                </c:pt>
              </c:strCache>
            </c:strRef>
          </c:cat>
          <c:val>
            <c:numRef>
              <c:f>Sheet5!$C$2:$C$5</c:f>
              <c:numCache>
                <c:formatCode>General</c:formatCode>
                <c:ptCount val="3"/>
                <c:pt idx="0">
                  <c:v>26</c:v>
                </c:pt>
                <c:pt idx="1">
                  <c:v>11</c:v>
                </c:pt>
                <c:pt idx="2">
                  <c:v>3</c:v>
                </c:pt>
              </c:numCache>
            </c:numRef>
          </c:val>
          <c:extLst>
            <c:ext xmlns:c16="http://schemas.microsoft.com/office/drawing/2014/chart" uri="{C3380CC4-5D6E-409C-BE32-E72D297353CC}">
              <c16:uniqueId val="{00000000-73D2-476C-8CC6-C500413E321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[Data_set 2.xlsx]Sheet6!PivotTable5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Frequency of Information Sources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Sheet6!$C$1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Sheet6!$B$2:$B$6</c:f>
              <c:strCache>
                <c:ptCount val="4"/>
                <c:pt idx="0">
                  <c:v>Financial Consultants</c:v>
                </c:pt>
                <c:pt idx="1">
                  <c:v>Internet</c:v>
                </c:pt>
                <c:pt idx="2">
                  <c:v>Newspapers and Magazines</c:v>
                </c:pt>
                <c:pt idx="3">
                  <c:v>Television</c:v>
                </c:pt>
              </c:strCache>
            </c:strRef>
          </c:cat>
          <c:val>
            <c:numRef>
              <c:f>Sheet6!$C$2:$C$6</c:f>
              <c:numCache>
                <c:formatCode>General</c:formatCode>
                <c:ptCount val="4"/>
                <c:pt idx="0">
                  <c:v>16</c:v>
                </c:pt>
                <c:pt idx="1">
                  <c:v>4</c:v>
                </c:pt>
                <c:pt idx="2">
                  <c:v>14</c:v>
                </c:pt>
                <c:pt idx="3">
                  <c:v>6</c:v>
                </c:pt>
              </c:numCache>
            </c:numRef>
          </c:val>
          <c:extLst>
            <c:ext xmlns:c16="http://schemas.microsoft.com/office/drawing/2014/chart" uri="{C3380CC4-5D6E-409C-BE32-E72D297353CC}">
              <c16:uniqueId val="{00000000-0978-406E-AC0C-F73ADC53EA44}"/>
            </c:ext>
          </c:extLst>
        </c:ser>
        <c:dLbls>
          <c:dLblPos val="outEnd"/>
          <c:showLegendKey val="0"/>
          <c:showVal val="1"/>
          <c:showCatName val="0"/>
          <c:showSerName val="0"/>
          <c:showPercent val="0"/>
          <c:showBubbleSize val="0"/>
        </c:dLbls>
        <c:gapWidth val="182"/>
        <c:axId val="967342576"/>
        <c:axId val="967361776"/>
      </c:barChart>
      <c:catAx>
        <c:axId val="9673425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effectLst/>
                  </a:rPr>
                  <a:t>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361776"/>
        <c:crosses val="autoZero"/>
        <c:auto val="1"/>
        <c:lblAlgn val="ctr"/>
        <c:lblOffset val="100"/>
        <c:noMultiLvlLbl val="0"/>
      </c:catAx>
      <c:valAx>
        <c:axId val="9673617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effectLst/>
                  </a:rPr>
                  <a:t>Information Sources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34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[Data_set 2.xlsx]Sheet8!PivotTable17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Participants' Investment Expectations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Sheet8!$C$1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Sheet8!$B$2:$B$5</c:f>
              <c:strCache>
                <c:ptCount val="3"/>
                <c:pt idx="0">
                  <c:v>10%-20%</c:v>
                </c:pt>
                <c:pt idx="1">
                  <c:v>20%-30%</c:v>
                </c:pt>
                <c:pt idx="2">
                  <c:v>30%-40%</c:v>
                </c:pt>
              </c:strCache>
            </c:strRef>
          </c:cat>
          <c:val>
            <c:numRef>
              <c:f>Sheet8!$C$2:$C$5</c:f>
              <c:numCache>
                <c:formatCode>General</c:formatCode>
                <c:ptCount val="3"/>
                <c:pt idx="0">
                  <c:v>3</c:v>
                </c:pt>
                <c:pt idx="1">
                  <c:v>32</c:v>
                </c:pt>
                <c:pt idx="2">
                  <c:v>5</c:v>
                </c:pt>
              </c:numCache>
            </c:numRef>
          </c:val>
          <c:extLst>
            <c:ext xmlns:c16="http://schemas.microsoft.com/office/drawing/2014/chart" uri="{C3380CC4-5D6E-409C-BE32-E72D297353CC}">
              <c16:uniqueId val="{00000000-B2EB-4549-BF4E-C3BC1115AB5B}"/>
            </c:ext>
          </c:extLst>
        </c:ser>
        <c:dLbls>
          <c:showLegendKey val="0"/>
          <c:showVal val="1"/>
          <c:showCatName val="0"/>
          <c:showSerName val="0"/>
          <c:showPercent val="0"/>
          <c:showBubbleSize val="0"/>
        </c:dLbls>
        <c:axId val="1092274912"/>
        <c:axId val="1092270592"/>
      </c:radarChart>
      <c:catAx>
        <c:axId val="109227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270592"/>
        <c:crosses val="autoZero"/>
        <c:auto val="1"/>
        <c:lblAlgn val="ctr"/>
        <c:lblOffset val="100"/>
        <c:noMultiLvlLbl val="0"/>
      </c:catAx>
      <c:valAx>
        <c:axId val="109227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27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Scatter with only Markers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Sheet9!$A$1:$C$1</c:f>
              <c:strCache>
                <c:ptCount val="3"/>
                <c:pt idx="0">
                  <c:v>Age and Duration</c:v>
                </c:pt>
                <c:pt idx="1">
                  <c:v>Age and Returns</c:v>
                </c:pt>
                <c:pt idx="2">
                  <c:v>Duration and Returns</c:v>
                </c:pt>
              </c:strCache>
            </c:strRef>
          </c:xVal>
          <c:yVal>
            <c:numRef>
              <c:f>Sheet9!$A$2:$C$2</c:f>
              <c:numCache>
                <c:formatCode>General</c:formatCode>
                <c:ptCount val="3"/>
                <c:pt idx="0">
                  <c:v>7.6515469644210965E-2</c:v>
                </c:pt>
                <c:pt idx="1">
                  <c:v>-8.9605620240757702E-2</c:v>
                </c:pt>
                <c:pt idx="2">
                  <c:v>0.27149751588388149</c:v>
                </c:pt>
              </c:numCache>
            </c:numRef>
          </c:yVal>
          <c:smooth val="0"/>
          <c:extLst>
            <c:ext xmlns:c16="http://schemas.microsoft.com/office/drawing/2014/chart" uri="{C3380CC4-5D6E-409C-BE32-E72D297353CC}">
              <c16:uniqueId val="{00000000-0C75-493B-BD4B-3509ED7D7242}"/>
            </c:ext>
          </c:extLst>
        </c:ser>
        <c:dLbls>
          <c:dLblPos val="t"/>
          <c:showLegendKey val="0"/>
          <c:showVal val="1"/>
          <c:showCatName val="0"/>
          <c:showSerName val="0"/>
          <c:showPercent val="0"/>
          <c:showBubbleSize val="0"/>
        </c:dLbls>
        <c:axId val="1092299392"/>
        <c:axId val="1092304192"/>
      </c:scatterChart>
      <c:valAx>
        <c:axId val="109229939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304192"/>
        <c:crosses val="autoZero"/>
        <c:crossBetween val="midCat"/>
      </c:valAx>
      <c:valAx>
        <c:axId val="109230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299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Investment Duration vs. Expected Returns with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alpha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Sheet10!$A$2:$A$6</c:f>
              <c:numCache>
                <c:formatCode>General</c:formatCode>
                <c:ptCount val="5"/>
                <c:pt idx="0">
                  <c:v>2</c:v>
                </c:pt>
                <c:pt idx="1">
                  <c:v>4</c:v>
                </c:pt>
                <c:pt idx="2">
                  <c:v>1</c:v>
                </c:pt>
                <c:pt idx="3">
                  <c:v>5</c:v>
                </c:pt>
                <c:pt idx="4">
                  <c:v>3</c:v>
                </c:pt>
              </c:numCache>
            </c:numRef>
          </c:xVal>
          <c:yVal>
            <c:numRef>
              <c:f>Sheet10!$B$2:$B$6</c:f>
              <c:numCache>
                <c:formatCode>General</c:formatCode>
                <c:ptCount val="5"/>
                <c:pt idx="0">
                  <c:v>20</c:v>
                </c:pt>
                <c:pt idx="1">
                  <c:v>25</c:v>
                </c:pt>
                <c:pt idx="2">
                  <c:v>15</c:v>
                </c:pt>
                <c:pt idx="3">
                  <c:v>30</c:v>
                </c:pt>
                <c:pt idx="4">
                  <c:v>20</c:v>
                </c:pt>
              </c:numCache>
            </c:numRef>
          </c:yVal>
          <c:bubbleSize>
            <c:numRef>
              <c:f>Sheet10!$C$2:$C$6</c:f>
              <c:numCache>
                <c:formatCode>General</c:formatCode>
                <c:ptCount val="5"/>
                <c:pt idx="0">
                  <c:v>25</c:v>
                </c:pt>
                <c:pt idx="1">
                  <c:v>30</c:v>
                </c:pt>
                <c:pt idx="2">
                  <c:v>22</c:v>
                </c:pt>
                <c:pt idx="3">
                  <c:v>35</c:v>
                </c:pt>
                <c:pt idx="4">
                  <c:v>28</c:v>
                </c:pt>
              </c:numCache>
            </c:numRef>
          </c:bubbleSize>
          <c:bubble3D val="0"/>
          <c:extLst>
            <c:ext xmlns:c16="http://schemas.microsoft.com/office/drawing/2014/chart" uri="{C3380CC4-5D6E-409C-BE32-E72D297353CC}">
              <c16:uniqueId val="{00000000-B3BD-4AAF-98E6-D3612A76D6D5}"/>
            </c:ext>
          </c:extLst>
        </c:ser>
        <c:dLbls>
          <c:dLblPos val="ctr"/>
          <c:showLegendKey val="0"/>
          <c:showVal val="1"/>
          <c:showCatName val="0"/>
          <c:showSerName val="0"/>
          <c:showPercent val="0"/>
          <c:showBubbleSize val="0"/>
        </c:dLbls>
        <c:bubbleScale val="100"/>
        <c:showNegBubbles val="0"/>
        <c:axId val="1092306112"/>
        <c:axId val="1092317632"/>
      </c:bubbleChart>
      <c:valAx>
        <c:axId val="1092306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effectLst/>
                  </a:rPr>
                  <a:t>Investment Duration (Years)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317632"/>
        <c:crosses val="autoZero"/>
        <c:crossBetween val="midCat"/>
      </c:valAx>
      <c:valAx>
        <c:axId val="1092317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effectLst/>
                  </a:rPr>
                  <a:t>Expected Returns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306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[Data_set 2.xlsx]Sheet2!PivotTable1</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Gender Distribution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Sheet2!$C$2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12C-474D-9FC9-0D2844589EB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12C-474D-9FC9-0D2844589EB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Sheet2!$B$3:$B$5</c:f>
              <c:strCache>
                <c:ptCount val="2"/>
                <c:pt idx="0">
                  <c:v>Female</c:v>
                </c:pt>
                <c:pt idx="1">
                  <c:v>Male</c:v>
                </c:pt>
              </c:strCache>
            </c:strRef>
          </c:cat>
          <c:val>
            <c:numRef>
              <c:f>Sheet2!$C$3:$C$5</c:f>
              <c:numCache>
                <c:formatCode>General</c:formatCode>
                <c:ptCount val="2"/>
                <c:pt idx="0">
                  <c:v>15</c:v>
                </c:pt>
                <c:pt idx="1">
                  <c:v>25</c:v>
                </c:pt>
              </c:numCache>
            </c:numRef>
          </c:val>
          <c:extLst>
            <c:ext xmlns:c16="http://schemas.microsoft.com/office/drawing/2014/chart" uri="{C3380CC4-5D6E-409C-BE32-E72D297353CC}">
              <c16:uniqueId val="{00000004-012C-474D-9FC9-0D2844589EB1}"/>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IN"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Distribution of Investment Durations</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46E1D54F-A3EE-4D88-A407-C6496297A629}">
          <cx:tx>
            <cx:txData>
              <cx:f>_xlchart.v1.1</cx:f>
              <cx:v>Coded Duration</cx:v>
            </cx:txData>
          </cx:tx>
          <cx:dataLabels>
            <cx:visibility seriesName="0" categoryName="0" value="1"/>
          </cx:dataLabels>
          <cx:dataId val="0"/>
          <cx:layoutPr>
            <cx:binning intervalClosed="r"/>
          </cx:layoutPr>
        </cx:series>
      </cx:plotAreaRegion>
      <cx:axis id="0">
        <cx:catScaling gapWidth="0"/>
        <cx:title>
          <cx:tx>
            <cx:rich>
              <a:bodyPr spcFirstLastPara="1" vertOverflow="ellipsis" horzOverflow="overflow" wrap="square" lIns="0" tIns="0" rIns="0" bIns="0" anchor="ctr" anchorCtr="1"/>
              <a:lstStyle/>
              <a:p>
                <a:pPr algn="ctr" rtl="0">
                  <a:defRPr/>
                </a:pPr>
                <a:r>
                  <a:rPr lang="en-IN" sz="9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Duration (Years)</a:t>
                </a:r>
                <a:endParaRPr lang="en-US" sz="900" b="0" i="0" u="none" strike="noStrike" baseline="0">
                  <a:solidFill>
                    <a:sysClr val="windowText" lastClr="000000">
                      <a:lumMod val="65000"/>
                      <a:lumOff val="35000"/>
                    </a:sysClr>
                  </a:solidFill>
                  <a:latin typeface="Calibri" panose="020F0502020204030204"/>
                </a:endParaRPr>
              </a:p>
            </cx:rich>
          </cx:tx>
        </cx:title>
        <cx:tickLabels/>
      </cx:axis>
      <cx:axis id="1">
        <cx:valScaling/>
        <cx:title>
          <cx:tx>
            <cx:rich>
              <a:bodyPr spcFirstLastPara="1" vertOverflow="ellipsis" horzOverflow="overflow" wrap="square" lIns="0" tIns="0" rIns="0" bIns="0" anchor="ctr" anchorCtr="1"/>
              <a:lstStyle/>
              <a:p>
                <a:pPr algn="ctr" rtl="0">
                  <a:defRPr/>
                </a:pPr>
                <a:r>
                  <a:rPr lang="en-IN" sz="9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Frequency</a:t>
                </a:r>
                <a:endParaRPr lang="en-US" sz="900" b="0" i="0" u="none" strike="noStrike" baseline="0">
                  <a:solidFill>
                    <a:sysClr val="windowText" lastClr="000000">
                      <a:lumMod val="65000"/>
                      <a:lumOff val="35000"/>
                    </a:sysClr>
                  </a:solidFill>
                  <a:latin typeface="Calibri" panose="020F0502020204030204"/>
                </a:endParaRPr>
              </a:p>
            </cx:rich>
          </cx:tx>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7620</xdr:colOff>
      <xdr:row>0</xdr:row>
      <xdr:rowOff>182880</xdr:rowOff>
    </xdr:from>
    <xdr:to>
      <xdr:col>11</xdr:col>
      <xdr:colOff>312420</xdr:colOff>
      <xdr:row>16</xdr:row>
      <xdr:rowOff>106680</xdr:rowOff>
    </xdr:to>
    <xdr:graphicFrame macro="">
      <xdr:nvGraphicFramePr>
        <xdr:cNvPr id="2" name="Chart 1">
          <a:extLst>
            <a:ext uri="{FF2B5EF4-FFF2-40B4-BE49-F238E27FC236}">
              <a16:creationId xmlns:a16="http://schemas.microsoft.com/office/drawing/2014/main" id="{CFCB5329-89E3-C5ED-3D95-AE6D332F72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594360</xdr:colOff>
      <xdr:row>6</xdr:row>
      <xdr:rowOff>22860</xdr:rowOff>
    </xdr:from>
    <xdr:to>
      <xdr:col>3</xdr:col>
      <xdr:colOff>7620</xdr:colOff>
      <xdr:row>11</xdr:row>
      <xdr:rowOff>60960</xdr:rowOff>
    </xdr:to>
    <mc:AlternateContent xmlns:mc="http://schemas.openxmlformats.org/markup-compatibility/2006" xmlns:a14="http://schemas.microsoft.com/office/drawing/2010/main">
      <mc:Choice Requires="a14">
        <xdr:graphicFrame macro="">
          <xdr:nvGraphicFramePr>
            <xdr:cNvPr id="6" name="gender 1">
              <a:extLst>
                <a:ext uri="{FF2B5EF4-FFF2-40B4-BE49-F238E27FC236}">
                  <a16:creationId xmlns:a16="http://schemas.microsoft.com/office/drawing/2014/main" id="{E60A51F7-5D6A-4250-BC55-EFA7ECAA5B0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594360" y="1089660"/>
              <a:ext cx="179832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22860</xdr:colOff>
      <xdr:row>1</xdr:row>
      <xdr:rowOff>7620</xdr:rowOff>
    </xdr:from>
    <xdr:to>
      <xdr:col>21</xdr:col>
      <xdr:colOff>190500</xdr:colOff>
      <xdr:row>10</xdr:row>
      <xdr:rowOff>83820</xdr:rowOff>
    </xdr:to>
    <mc:AlternateContent xmlns:mc="http://schemas.openxmlformats.org/markup-compatibility/2006" xmlns:a14="http://schemas.microsoft.com/office/drawing/2010/main">
      <mc:Choice Requires="a14">
        <xdr:graphicFrame macro="">
          <xdr:nvGraphicFramePr>
            <xdr:cNvPr id="7" name="age 1">
              <a:extLst>
                <a:ext uri="{FF2B5EF4-FFF2-40B4-BE49-F238E27FC236}">
                  <a16:creationId xmlns:a16="http://schemas.microsoft.com/office/drawing/2014/main" id="{35EBA33C-A06D-4CC8-BB60-532A4D15B57F}"/>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11163300" y="198120"/>
              <a:ext cx="265938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7620</xdr:colOff>
      <xdr:row>3</xdr:row>
      <xdr:rowOff>167640</xdr:rowOff>
    </xdr:from>
    <xdr:to>
      <xdr:col>4</xdr:col>
      <xdr:colOff>144780</xdr:colOff>
      <xdr:row>19</xdr:row>
      <xdr:rowOff>7620</xdr:rowOff>
    </xdr:to>
    <xdr:graphicFrame macro="">
      <xdr:nvGraphicFramePr>
        <xdr:cNvPr id="2" name="Chart 1">
          <a:extLst>
            <a:ext uri="{FF2B5EF4-FFF2-40B4-BE49-F238E27FC236}">
              <a16:creationId xmlns:a16="http://schemas.microsoft.com/office/drawing/2014/main" id="{3BA4B8E3-1F36-4EC0-ABC5-AAE53EDFCF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xdr:colOff>
      <xdr:row>2</xdr:row>
      <xdr:rowOff>167640</xdr:rowOff>
    </xdr:from>
    <xdr:to>
      <xdr:col>17</xdr:col>
      <xdr:colOff>220980</xdr:colOff>
      <xdr:row>19</xdr:row>
      <xdr:rowOff>15240</xdr:rowOff>
    </xdr:to>
    <xdr:graphicFrame macro="">
      <xdr:nvGraphicFramePr>
        <xdr:cNvPr id="3" name="Chart 2">
          <a:extLst>
            <a:ext uri="{FF2B5EF4-FFF2-40B4-BE49-F238E27FC236}">
              <a16:creationId xmlns:a16="http://schemas.microsoft.com/office/drawing/2014/main" id="{2678A543-4E7F-4DD7-A85B-A21B16AAD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220980</xdr:colOff>
      <xdr:row>4</xdr:row>
      <xdr:rowOff>22860</xdr:rowOff>
    </xdr:from>
    <xdr:to>
      <xdr:col>22</xdr:col>
      <xdr:colOff>586740</xdr:colOff>
      <xdr:row>19</xdr:row>
      <xdr:rowOff>15240</xdr:rowOff>
    </xdr:to>
    <xdr:graphicFrame macro="">
      <xdr:nvGraphicFramePr>
        <xdr:cNvPr id="4" name="Chart 3">
          <a:extLst>
            <a:ext uri="{FF2B5EF4-FFF2-40B4-BE49-F238E27FC236}">
              <a16:creationId xmlns:a16="http://schemas.microsoft.com/office/drawing/2014/main" id="{ED8E258F-726B-486B-AC57-8428792734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7620</xdr:rowOff>
    </xdr:from>
    <xdr:to>
      <xdr:col>4</xdr:col>
      <xdr:colOff>152400</xdr:colOff>
      <xdr:row>33</xdr:row>
      <xdr:rowOff>0</xdr:rowOff>
    </xdr:to>
    <xdr:graphicFrame macro="">
      <xdr:nvGraphicFramePr>
        <xdr:cNvPr id="5" name="Chart 4">
          <a:extLst>
            <a:ext uri="{FF2B5EF4-FFF2-40B4-BE49-F238E27FC236}">
              <a16:creationId xmlns:a16="http://schemas.microsoft.com/office/drawing/2014/main" id="{9FE2DDD9-BD43-4329-9663-2F7A26ABA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15240</xdr:colOff>
      <xdr:row>19</xdr:row>
      <xdr:rowOff>22860</xdr:rowOff>
    </xdr:from>
    <xdr:to>
      <xdr:col>17</xdr:col>
      <xdr:colOff>53340</xdr:colOff>
      <xdr:row>33</xdr:row>
      <xdr:rowOff>0</xdr:rowOff>
    </xdr:to>
    <xdr:graphicFrame macro="">
      <xdr:nvGraphicFramePr>
        <xdr:cNvPr id="6" name="Chart 5">
          <a:extLst>
            <a:ext uri="{FF2B5EF4-FFF2-40B4-BE49-F238E27FC236}">
              <a16:creationId xmlns:a16="http://schemas.microsoft.com/office/drawing/2014/main" id="{65139477-EB24-4790-B8B6-7E0FDF08E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68580</xdr:colOff>
      <xdr:row>19</xdr:row>
      <xdr:rowOff>30480</xdr:rowOff>
    </xdr:from>
    <xdr:to>
      <xdr:col>22</xdr:col>
      <xdr:colOff>594360</xdr:colOff>
      <xdr:row>33</xdr:row>
      <xdr:rowOff>0</xdr:rowOff>
    </xdr:to>
    <xdr:graphicFrame macro="">
      <xdr:nvGraphicFramePr>
        <xdr:cNvPr id="7" name="Chart 6">
          <a:extLst>
            <a:ext uri="{FF2B5EF4-FFF2-40B4-BE49-F238E27FC236}">
              <a16:creationId xmlns:a16="http://schemas.microsoft.com/office/drawing/2014/main" id="{C26A009C-2914-4062-8CDD-A4E829F7F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152400</xdr:colOff>
      <xdr:row>3</xdr:row>
      <xdr:rowOff>0</xdr:rowOff>
    </xdr:from>
    <xdr:to>
      <xdr:col>11</xdr:col>
      <xdr:colOff>15240</xdr:colOff>
      <xdr:row>19</xdr:row>
      <xdr:rowOff>7620</xdr:rowOff>
    </xdr:to>
    <xdr:graphicFrame macro="">
      <xdr:nvGraphicFramePr>
        <xdr:cNvPr id="8" name="Chart 7">
          <a:extLst>
            <a:ext uri="{FF2B5EF4-FFF2-40B4-BE49-F238E27FC236}">
              <a16:creationId xmlns:a16="http://schemas.microsoft.com/office/drawing/2014/main" id="{7751EEC2-6B8E-473C-B7F2-DF8B459CDD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152400</xdr:colOff>
      <xdr:row>19</xdr:row>
      <xdr:rowOff>15240</xdr:rowOff>
    </xdr:from>
    <xdr:to>
      <xdr:col>11</xdr:col>
      <xdr:colOff>0</xdr:colOff>
      <xdr:row>33</xdr:row>
      <xdr:rowOff>0</xdr:rowOff>
    </xdr:to>
    <xdr:graphicFrame macro="">
      <xdr:nvGraphicFramePr>
        <xdr:cNvPr id="9" name="Chart 8">
          <a:extLst>
            <a:ext uri="{FF2B5EF4-FFF2-40B4-BE49-F238E27FC236}">
              <a16:creationId xmlns:a16="http://schemas.microsoft.com/office/drawing/2014/main" id="{AD4CAB44-931A-487A-898C-7BD1DAACFD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0</xdr:row>
      <xdr:rowOff>7620</xdr:rowOff>
    </xdr:from>
    <xdr:to>
      <xdr:col>4</xdr:col>
      <xdr:colOff>152400</xdr:colOff>
      <xdr:row>3</xdr:row>
      <xdr:rowOff>160020</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755B9347-33E1-4FCF-A7DC-83499746C5F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7620"/>
              <a:ext cx="2590800" cy="815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236220</xdr:colOff>
      <xdr:row>0</xdr:row>
      <xdr:rowOff>0</xdr:rowOff>
    </xdr:from>
    <xdr:to>
      <xdr:col>22</xdr:col>
      <xdr:colOff>586740</xdr:colOff>
      <xdr:row>4</xdr:row>
      <xdr:rowOff>38100</xdr:rowOff>
    </xdr:to>
    <mc:AlternateContent xmlns:mc="http://schemas.openxmlformats.org/markup-compatibility/2006" xmlns:a14="http://schemas.microsoft.com/office/drawing/2010/main">
      <mc:Choice Requires="a14">
        <xdr:graphicFrame macro="">
          <xdr:nvGraphicFramePr>
            <xdr:cNvPr id="11" name="age">
              <a:extLst>
                <a:ext uri="{FF2B5EF4-FFF2-40B4-BE49-F238E27FC236}">
                  <a16:creationId xmlns:a16="http://schemas.microsoft.com/office/drawing/2014/main" id="{F20BF7C1-649A-4A71-9FAC-72F8F45F8B11}"/>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599420" y="0"/>
              <a:ext cx="339852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xdr:colOff>
      <xdr:row>0</xdr:row>
      <xdr:rowOff>0</xdr:rowOff>
    </xdr:from>
    <xdr:to>
      <xdr:col>12</xdr:col>
      <xdr:colOff>320040</xdr:colOff>
      <xdr:row>15</xdr:row>
      <xdr:rowOff>114300</xdr:rowOff>
    </xdr:to>
    <xdr:graphicFrame macro="">
      <xdr:nvGraphicFramePr>
        <xdr:cNvPr id="2" name="Chart 1">
          <a:extLst>
            <a:ext uri="{FF2B5EF4-FFF2-40B4-BE49-F238E27FC236}">
              <a16:creationId xmlns:a16="http://schemas.microsoft.com/office/drawing/2014/main" id="{13567643-0FF5-A389-2C61-01F11F36D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22860</xdr:colOff>
      <xdr:row>10</xdr:row>
      <xdr:rowOff>15240</xdr:rowOff>
    </xdr:from>
    <xdr:to>
      <xdr:col>4</xdr:col>
      <xdr:colOff>838200</xdr:colOff>
      <xdr:row>25</xdr:row>
      <xdr:rowOff>129540</xdr:rowOff>
    </xdr:to>
    <xdr:graphicFrame macro="">
      <xdr:nvGraphicFramePr>
        <xdr:cNvPr id="2" name="Chart 1">
          <a:extLst>
            <a:ext uri="{FF2B5EF4-FFF2-40B4-BE49-F238E27FC236}">
              <a16:creationId xmlns:a16="http://schemas.microsoft.com/office/drawing/2014/main" id="{968ADF04-4FF3-44FC-E976-1AF3C73830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22860</xdr:colOff>
      <xdr:row>0</xdr:row>
      <xdr:rowOff>0</xdr:rowOff>
    </xdr:from>
    <xdr:to>
      <xdr:col>11</xdr:col>
      <xdr:colOff>327660</xdr:colOff>
      <xdr:row>15</xdr:row>
      <xdr:rowOff>114300</xdr:rowOff>
    </xdr:to>
    <xdr:graphicFrame macro="">
      <xdr:nvGraphicFramePr>
        <xdr:cNvPr id="2" name="Chart 1">
          <a:extLst>
            <a:ext uri="{FF2B5EF4-FFF2-40B4-BE49-F238E27FC236}">
              <a16:creationId xmlns:a16="http://schemas.microsoft.com/office/drawing/2014/main" id="{9F87506A-DE8B-19E6-38F9-02C46D6857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7620</xdr:colOff>
      <xdr:row>0</xdr:row>
      <xdr:rowOff>22860</xdr:rowOff>
    </xdr:from>
    <xdr:to>
      <xdr:col>11</xdr:col>
      <xdr:colOff>312420</xdr:colOff>
      <xdr:row>15</xdr:row>
      <xdr:rowOff>137160</xdr:rowOff>
    </xdr:to>
    <xdr:graphicFrame macro="">
      <xdr:nvGraphicFramePr>
        <xdr:cNvPr id="2" name="Chart 1">
          <a:extLst>
            <a:ext uri="{FF2B5EF4-FFF2-40B4-BE49-F238E27FC236}">
              <a16:creationId xmlns:a16="http://schemas.microsoft.com/office/drawing/2014/main" id="{C1CCDE05-6553-0880-B28F-8F4C0C45A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7620</xdr:colOff>
      <xdr:row>0</xdr:row>
      <xdr:rowOff>15240</xdr:rowOff>
    </xdr:from>
    <xdr:to>
      <xdr:col>14</xdr:col>
      <xdr:colOff>312420</xdr:colOff>
      <xdr:row>15</xdr:row>
      <xdr:rowOff>129540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F69FF495-45D1-CCEE-9CE8-92BD1103054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78880" y="1524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7620</xdr:colOff>
      <xdr:row>0</xdr:row>
      <xdr:rowOff>7620</xdr:rowOff>
    </xdr:from>
    <xdr:to>
      <xdr:col>11</xdr:col>
      <xdr:colOff>312420</xdr:colOff>
      <xdr:row>15</xdr:row>
      <xdr:rowOff>121920</xdr:rowOff>
    </xdr:to>
    <xdr:graphicFrame macro="">
      <xdr:nvGraphicFramePr>
        <xdr:cNvPr id="2" name="Chart 1">
          <a:extLst>
            <a:ext uri="{FF2B5EF4-FFF2-40B4-BE49-F238E27FC236}">
              <a16:creationId xmlns:a16="http://schemas.microsoft.com/office/drawing/2014/main" id="{CCC7AB3E-A996-E062-BD9F-2FAA532AA3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7620</xdr:colOff>
      <xdr:row>0</xdr:row>
      <xdr:rowOff>22860</xdr:rowOff>
    </xdr:from>
    <xdr:to>
      <xdr:col>11</xdr:col>
      <xdr:colOff>312420</xdr:colOff>
      <xdr:row>15</xdr:row>
      <xdr:rowOff>137160</xdr:rowOff>
    </xdr:to>
    <xdr:graphicFrame macro="">
      <xdr:nvGraphicFramePr>
        <xdr:cNvPr id="3" name="Chart 2">
          <a:extLst>
            <a:ext uri="{FF2B5EF4-FFF2-40B4-BE49-F238E27FC236}">
              <a16:creationId xmlns:a16="http://schemas.microsoft.com/office/drawing/2014/main" id="{86CDED25-DF3B-3009-EBBF-F0C73D1A9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15240</xdr:colOff>
      <xdr:row>0</xdr:row>
      <xdr:rowOff>167640</xdr:rowOff>
    </xdr:from>
    <xdr:to>
      <xdr:col>11</xdr:col>
      <xdr:colOff>320040</xdr:colOff>
      <xdr:row>16</xdr:row>
      <xdr:rowOff>106680</xdr:rowOff>
    </xdr:to>
    <xdr:graphicFrame macro="">
      <xdr:nvGraphicFramePr>
        <xdr:cNvPr id="2" name="Chart 1">
          <a:extLst>
            <a:ext uri="{FF2B5EF4-FFF2-40B4-BE49-F238E27FC236}">
              <a16:creationId xmlns:a16="http://schemas.microsoft.com/office/drawing/2014/main" id="{0293CD91-AA3C-E7C3-A7AA-1A0A7C588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30.984265740743" createdVersion="8" refreshedVersion="8" minRefreshableVersion="3" recordCount="40" xr:uid="{BB51B0FF-242E-42BA-94C2-F81D05553C1D}">
  <cacheSource type="worksheet">
    <worksheetSource ref="A1:Z41" sheet="Sheet1"/>
  </cacheSource>
  <cacheFields count="26">
    <cacheField name="gender" numFmtId="0">
      <sharedItems count="2">
        <s v="Female"/>
        <s v="Male"/>
      </sharedItems>
    </cacheField>
    <cacheField name="age" numFmtId="0">
      <sharedItems containsSemiMixedTypes="0" containsString="0" containsNumber="1" containsInteger="1" minValue="21" maxValue="35" count="14">
        <n v="34"/>
        <n v="23"/>
        <n v="30"/>
        <n v="22"/>
        <n v="24"/>
        <n v="27"/>
        <n v="21"/>
        <n v="35"/>
        <n v="31"/>
        <n v="29"/>
        <n v="28"/>
        <n v="25"/>
        <n v="26"/>
        <n v="32"/>
      </sharedItems>
    </cacheField>
    <cacheField name="Investment_Avenues" numFmtId="0">
      <sharedItems/>
    </cacheField>
    <cacheField name="Mutual_Funds" numFmtId="0">
      <sharedItems containsSemiMixedTypes="0" containsString="0" containsNumber="1" containsInteger="1" minValue="1" maxValue="7"/>
    </cacheField>
    <cacheField name="Equity_Market" numFmtId="0">
      <sharedItems containsSemiMixedTypes="0" containsString="0" containsNumber="1" containsInteger="1" minValue="1" maxValue="6"/>
    </cacheField>
    <cacheField name="Debentures" numFmtId="0">
      <sharedItems containsSemiMixedTypes="0" containsString="0" containsNumber="1" containsInteger="1" minValue="1" maxValue="7"/>
    </cacheField>
    <cacheField name="Government_Bonds" numFmtId="0">
      <sharedItems containsSemiMixedTypes="0" containsString="0" containsNumber="1" containsInteger="1" minValue="1" maxValue="7"/>
    </cacheField>
    <cacheField name="Fixed_Deposits" numFmtId="0">
      <sharedItems containsSemiMixedTypes="0" containsString="0" containsNumber="1" containsInteger="1" minValue="1" maxValue="7"/>
    </cacheField>
    <cacheField name="PPF" numFmtId="0">
      <sharedItems containsSemiMixedTypes="0" containsString="0" containsNumber="1" containsInteger="1" minValue="1" maxValue="6"/>
    </cacheField>
    <cacheField name="Gold" numFmtId="0">
      <sharedItems containsSemiMixedTypes="0" containsString="0" containsNumber="1" containsInteger="1" minValue="2" maxValue="7"/>
    </cacheField>
    <cacheField name="Stock_Marktet" numFmtId="0">
      <sharedItems/>
    </cacheField>
    <cacheField name="Factor" numFmtId="0">
      <sharedItems/>
    </cacheField>
    <cacheField name="Objective" numFmtId="0">
      <sharedItems count="3">
        <s v="Capital Appreciation"/>
        <s v="Income"/>
        <s v="Growth"/>
      </sharedItems>
    </cacheField>
    <cacheField name="Purpose" numFmtId="0">
      <sharedItems/>
    </cacheField>
    <cacheField name="Duration" numFmtId="0">
      <sharedItems count="4">
        <s v="1-3 years"/>
        <s v="More than 5 years"/>
        <s v="3-5 years"/>
        <s v="Less than 1 year"/>
      </sharedItems>
    </cacheField>
    <cacheField name="Invest_Monitor" numFmtId="0">
      <sharedItems/>
    </cacheField>
    <cacheField name="Expect" numFmtId="0">
      <sharedItems count="3">
        <s v="20%-30%"/>
        <s v="10%-20%"/>
        <s v="30%-40%"/>
      </sharedItems>
    </cacheField>
    <cacheField name="Avenue" numFmtId="0">
      <sharedItems count="4">
        <s v="Mutual Fund"/>
        <s v="Equity"/>
        <s v="Fixed Deposits"/>
        <s v="Public Provident Fund"/>
      </sharedItems>
    </cacheField>
    <cacheField name="What are your savings objectives?" numFmtId="0">
      <sharedItems/>
    </cacheField>
    <cacheField name="Reason_Equity" numFmtId="0">
      <sharedItems count="3">
        <s v="Capital Appreciation"/>
        <s v="Dividend"/>
        <s v="Liquidity"/>
      </sharedItems>
    </cacheField>
    <cacheField name="Reason_Mutual" numFmtId="0">
      <sharedItems count="3">
        <s v="Better Returns"/>
        <s v="Tax Benefits"/>
        <s v="Fund Diversification"/>
      </sharedItems>
    </cacheField>
    <cacheField name="Reason_Bonds" numFmtId="0">
      <sharedItems count="3">
        <s v="Safe Investment"/>
        <s v="Assured Returns"/>
        <s v="Tax Incentives"/>
      </sharedItems>
    </cacheField>
    <cacheField name="Reason_FD" numFmtId="0">
      <sharedItems count="3">
        <s v="Fixed Returns"/>
        <s v="High Interest Rates"/>
        <s v="Risk Free"/>
      </sharedItems>
    </cacheField>
    <cacheField name="Coded Returns" numFmtId="0">
      <sharedItems containsSemiMixedTypes="0" containsString="0" containsNumber="1" containsInteger="1" minValue="1" maxValue="3"/>
    </cacheField>
    <cacheField name="Coded Duration" numFmtId="0">
      <sharedItems containsSemiMixedTypes="0" containsString="0" containsNumber="1" containsInteger="1" minValue="1" maxValue="4"/>
    </cacheField>
    <cacheField name="Source" numFmtId="0">
      <sharedItems count="4">
        <s v="Newspapers and Magazines"/>
        <s v="Financial Consultants"/>
        <s v="Television"/>
        <s v="Internet"/>
      </sharedItems>
    </cacheField>
  </cacheFields>
  <extLst>
    <ext xmlns:x14="http://schemas.microsoft.com/office/spreadsheetml/2009/9/main" uri="{725AE2AE-9491-48be-B2B4-4EB974FC3084}">
      <x14:pivotCacheDefinition pivotCacheId="12398689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s v="Yes"/>
    <n v="1"/>
    <n v="2"/>
    <n v="5"/>
    <n v="3"/>
    <n v="7"/>
    <n v="6"/>
    <n v="4"/>
    <s v="Yes"/>
    <s v="Returns"/>
    <x v="0"/>
    <s v="Wealth Creation"/>
    <x v="0"/>
    <s v="Monthly"/>
    <x v="0"/>
    <x v="0"/>
    <s v="Retirement Plan"/>
    <x v="0"/>
    <x v="0"/>
    <x v="0"/>
    <x v="0"/>
    <n v="2"/>
    <n v="2"/>
    <x v="0"/>
  </r>
  <r>
    <x v="0"/>
    <x v="1"/>
    <s v="Yes"/>
    <n v="4"/>
    <n v="3"/>
    <n v="2"/>
    <n v="1"/>
    <n v="5"/>
    <n v="6"/>
    <n v="7"/>
    <s v="No"/>
    <s v="Locking Period"/>
    <x v="0"/>
    <s v="Wealth Creation"/>
    <x v="1"/>
    <s v="Weekly"/>
    <x v="0"/>
    <x v="0"/>
    <s v="Health Care"/>
    <x v="1"/>
    <x v="0"/>
    <x v="0"/>
    <x v="1"/>
    <n v="2"/>
    <n v="4"/>
    <x v="1"/>
  </r>
  <r>
    <x v="1"/>
    <x v="2"/>
    <s v="Yes"/>
    <n v="3"/>
    <n v="6"/>
    <n v="4"/>
    <n v="2"/>
    <n v="5"/>
    <n v="1"/>
    <n v="7"/>
    <s v="Yes"/>
    <s v="Returns"/>
    <x v="0"/>
    <s v="Wealth Creation"/>
    <x v="2"/>
    <s v="Daily"/>
    <x v="0"/>
    <x v="1"/>
    <s v="Retirement Plan"/>
    <x v="0"/>
    <x v="1"/>
    <x v="1"/>
    <x v="0"/>
    <n v="2"/>
    <n v="3"/>
    <x v="2"/>
  </r>
  <r>
    <x v="1"/>
    <x v="3"/>
    <s v="Yes"/>
    <n v="2"/>
    <n v="1"/>
    <n v="3"/>
    <n v="7"/>
    <n v="6"/>
    <n v="4"/>
    <n v="5"/>
    <s v="Yes"/>
    <s v="Returns"/>
    <x v="1"/>
    <s v="Wealth Creation"/>
    <x v="3"/>
    <s v="Daily"/>
    <x v="1"/>
    <x v="1"/>
    <s v="Retirement Plan"/>
    <x v="1"/>
    <x v="2"/>
    <x v="2"/>
    <x v="1"/>
    <n v="1"/>
    <n v="1"/>
    <x v="3"/>
  </r>
  <r>
    <x v="0"/>
    <x v="4"/>
    <s v="No"/>
    <n v="2"/>
    <n v="1"/>
    <n v="3"/>
    <n v="6"/>
    <n v="4"/>
    <n v="5"/>
    <n v="7"/>
    <s v="No"/>
    <s v="Returns"/>
    <x v="1"/>
    <s v="Wealth Creation"/>
    <x v="3"/>
    <s v="Daily"/>
    <x v="0"/>
    <x v="1"/>
    <s v="Retirement Plan"/>
    <x v="0"/>
    <x v="0"/>
    <x v="0"/>
    <x v="2"/>
    <n v="2"/>
    <n v="1"/>
    <x v="3"/>
  </r>
  <r>
    <x v="0"/>
    <x v="4"/>
    <s v="No"/>
    <n v="7"/>
    <n v="5"/>
    <n v="4"/>
    <n v="6"/>
    <n v="3"/>
    <n v="1"/>
    <n v="2"/>
    <s v="No"/>
    <s v="Risk"/>
    <x v="0"/>
    <s v="Wealth Creation"/>
    <x v="0"/>
    <s v="Daily"/>
    <x v="2"/>
    <x v="0"/>
    <s v="Retirement Plan"/>
    <x v="2"/>
    <x v="2"/>
    <x v="0"/>
    <x v="2"/>
    <n v="3"/>
    <n v="2"/>
    <x v="3"/>
  </r>
  <r>
    <x v="0"/>
    <x v="5"/>
    <s v="Yes"/>
    <n v="3"/>
    <n v="6"/>
    <n v="4"/>
    <n v="2"/>
    <n v="5"/>
    <n v="1"/>
    <n v="7"/>
    <s v="Yes"/>
    <s v="Returns"/>
    <x v="0"/>
    <s v="Wealth Creation"/>
    <x v="2"/>
    <s v="Monthly"/>
    <x v="0"/>
    <x v="1"/>
    <s v="Retirement Plan"/>
    <x v="0"/>
    <x v="0"/>
    <x v="1"/>
    <x v="1"/>
    <n v="2"/>
    <n v="3"/>
    <x v="1"/>
  </r>
  <r>
    <x v="1"/>
    <x v="6"/>
    <s v="Yes"/>
    <n v="2"/>
    <n v="3"/>
    <n v="7"/>
    <n v="4"/>
    <n v="6"/>
    <n v="1"/>
    <n v="5"/>
    <s v="Yes"/>
    <s v="Risk"/>
    <x v="0"/>
    <s v="Wealth Creation"/>
    <x v="2"/>
    <s v="Monthly"/>
    <x v="0"/>
    <x v="0"/>
    <s v="Retirement Plan"/>
    <x v="0"/>
    <x v="0"/>
    <x v="1"/>
    <x v="2"/>
    <n v="2"/>
    <n v="3"/>
    <x v="0"/>
  </r>
  <r>
    <x v="1"/>
    <x v="7"/>
    <s v="Yes"/>
    <n v="2"/>
    <n v="4"/>
    <n v="7"/>
    <n v="5"/>
    <n v="3"/>
    <n v="1"/>
    <n v="6"/>
    <s v="Yes"/>
    <s v="Returns"/>
    <x v="2"/>
    <s v="Savings for Future"/>
    <x v="0"/>
    <s v="Weekly"/>
    <x v="0"/>
    <x v="1"/>
    <s v="Retirement Plan"/>
    <x v="0"/>
    <x v="2"/>
    <x v="0"/>
    <x v="0"/>
    <n v="2"/>
    <n v="2"/>
    <x v="2"/>
  </r>
  <r>
    <x v="1"/>
    <x v="8"/>
    <s v="Yes"/>
    <n v="1"/>
    <n v="3"/>
    <n v="7"/>
    <n v="4"/>
    <n v="5"/>
    <n v="2"/>
    <n v="6"/>
    <s v="Yes"/>
    <s v="Returns"/>
    <x v="0"/>
    <s v="Wealth Creation"/>
    <x v="2"/>
    <s v="Monthly"/>
    <x v="2"/>
    <x v="2"/>
    <s v="Retirement Plan"/>
    <x v="0"/>
    <x v="2"/>
    <x v="1"/>
    <x v="0"/>
    <n v="3"/>
    <n v="3"/>
    <x v="0"/>
  </r>
  <r>
    <x v="0"/>
    <x v="7"/>
    <s v="Yes"/>
    <n v="2"/>
    <n v="4"/>
    <n v="7"/>
    <n v="5"/>
    <n v="3"/>
    <n v="1"/>
    <n v="6"/>
    <s v="Yes"/>
    <s v="Risk"/>
    <x v="2"/>
    <s v="Savings for Future"/>
    <x v="2"/>
    <s v="Monthly"/>
    <x v="0"/>
    <x v="0"/>
    <s v="Retirement Plan"/>
    <x v="0"/>
    <x v="0"/>
    <x v="1"/>
    <x v="2"/>
    <n v="2"/>
    <n v="3"/>
    <x v="1"/>
  </r>
  <r>
    <x v="1"/>
    <x v="9"/>
    <s v="Yes"/>
    <n v="2"/>
    <n v="5"/>
    <n v="7"/>
    <n v="6"/>
    <n v="3"/>
    <n v="1"/>
    <n v="4"/>
    <s v="Yes"/>
    <s v="Risk"/>
    <x v="0"/>
    <s v="Wealth Creation"/>
    <x v="0"/>
    <s v="Monthly"/>
    <x v="0"/>
    <x v="0"/>
    <s v="Retirement Plan"/>
    <x v="0"/>
    <x v="2"/>
    <x v="1"/>
    <x v="0"/>
    <n v="2"/>
    <n v="2"/>
    <x v="1"/>
  </r>
  <r>
    <x v="0"/>
    <x v="6"/>
    <s v="No"/>
    <n v="1"/>
    <n v="2"/>
    <n v="3"/>
    <n v="4"/>
    <n v="5"/>
    <n v="6"/>
    <n v="7"/>
    <s v="No"/>
    <s v="Returns"/>
    <x v="0"/>
    <s v="Savings for Future"/>
    <x v="0"/>
    <s v="Weekly"/>
    <x v="0"/>
    <x v="0"/>
    <s v="Education"/>
    <x v="1"/>
    <x v="0"/>
    <x v="0"/>
    <x v="2"/>
    <n v="2"/>
    <n v="2"/>
    <x v="3"/>
  </r>
  <r>
    <x v="0"/>
    <x v="10"/>
    <s v="Yes"/>
    <n v="2"/>
    <n v="3"/>
    <n v="7"/>
    <n v="4"/>
    <n v="5"/>
    <n v="1"/>
    <n v="6"/>
    <s v="Yes"/>
    <s v="Returns"/>
    <x v="0"/>
    <s v="Wealth Creation"/>
    <x v="0"/>
    <s v="Monthly"/>
    <x v="0"/>
    <x v="0"/>
    <s v="Retirement Plan"/>
    <x v="0"/>
    <x v="2"/>
    <x v="1"/>
    <x v="2"/>
    <n v="2"/>
    <n v="2"/>
    <x v="0"/>
  </r>
  <r>
    <x v="0"/>
    <x v="11"/>
    <s v="Yes"/>
    <n v="2"/>
    <n v="3"/>
    <n v="7"/>
    <n v="5"/>
    <n v="4"/>
    <n v="1"/>
    <n v="6"/>
    <s v="Yes"/>
    <s v="Returns"/>
    <x v="0"/>
    <s v="Wealth Creation"/>
    <x v="0"/>
    <s v="Monthly"/>
    <x v="0"/>
    <x v="2"/>
    <s v="Health Care"/>
    <x v="1"/>
    <x v="0"/>
    <x v="1"/>
    <x v="2"/>
    <n v="2"/>
    <n v="2"/>
    <x v="1"/>
  </r>
  <r>
    <x v="1"/>
    <x v="5"/>
    <s v="Yes"/>
    <n v="2"/>
    <n v="3"/>
    <n v="7"/>
    <n v="5"/>
    <n v="4"/>
    <n v="1"/>
    <n v="6"/>
    <s v="Yes"/>
    <s v="Returns"/>
    <x v="0"/>
    <s v="Wealth Creation"/>
    <x v="0"/>
    <s v="Monthly"/>
    <x v="0"/>
    <x v="0"/>
    <s v="Health Care"/>
    <x v="0"/>
    <x v="2"/>
    <x v="1"/>
    <x v="2"/>
    <n v="2"/>
    <n v="2"/>
    <x v="0"/>
  </r>
  <r>
    <x v="0"/>
    <x v="10"/>
    <s v="Yes"/>
    <n v="3"/>
    <n v="2"/>
    <n v="7"/>
    <n v="5"/>
    <n v="4"/>
    <n v="1"/>
    <n v="6"/>
    <s v="Yes"/>
    <s v="Risk"/>
    <x v="2"/>
    <s v="Wealth Creation"/>
    <x v="0"/>
    <s v="Monthly"/>
    <x v="0"/>
    <x v="2"/>
    <s v="Health Care"/>
    <x v="0"/>
    <x v="2"/>
    <x v="1"/>
    <x v="2"/>
    <n v="2"/>
    <n v="2"/>
    <x v="2"/>
  </r>
  <r>
    <x v="1"/>
    <x v="5"/>
    <s v="Yes"/>
    <n v="3"/>
    <n v="2"/>
    <n v="7"/>
    <n v="4"/>
    <n v="5"/>
    <n v="1"/>
    <n v="6"/>
    <s v="Yes"/>
    <s v="Returns"/>
    <x v="0"/>
    <s v="Wealth Creation"/>
    <x v="0"/>
    <s v="Monthly"/>
    <x v="0"/>
    <x v="0"/>
    <s v="Retirement Plan"/>
    <x v="0"/>
    <x v="0"/>
    <x v="1"/>
    <x v="2"/>
    <n v="2"/>
    <n v="2"/>
    <x v="1"/>
  </r>
  <r>
    <x v="1"/>
    <x v="9"/>
    <s v="Yes"/>
    <n v="3"/>
    <n v="2"/>
    <n v="7"/>
    <n v="4"/>
    <n v="5"/>
    <n v="1"/>
    <n v="6"/>
    <s v="Yes"/>
    <s v="Risk"/>
    <x v="0"/>
    <s v="Wealth Creation"/>
    <x v="0"/>
    <s v="Monthly"/>
    <x v="0"/>
    <x v="0"/>
    <s v="Retirement Plan"/>
    <x v="0"/>
    <x v="0"/>
    <x v="1"/>
    <x v="2"/>
    <n v="2"/>
    <n v="2"/>
    <x v="0"/>
  </r>
  <r>
    <x v="1"/>
    <x v="12"/>
    <s v="Yes"/>
    <n v="3"/>
    <n v="4"/>
    <n v="6"/>
    <n v="5"/>
    <n v="1"/>
    <n v="2"/>
    <n v="7"/>
    <s v="Yes"/>
    <s v="Risk"/>
    <x v="0"/>
    <s v="Wealth Creation"/>
    <x v="2"/>
    <s v="Monthly"/>
    <x v="0"/>
    <x v="2"/>
    <s v="Health Care"/>
    <x v="0"/>
    <x v="2"/>
    <x v="1"/>
    <x v="2"/>
    <n v="2"/>
    <n v="3"/>
    <x v="0"/>
  </r>
  <r>
    <x v="1"/>
    <x v="9"/>
    <s v="Yes"/>
    <n v="2"/>
    <n v="4"/>
    <n v="7"/>
    <n v="5"/>
    <n v="3"/>
    <n v="1"/>
    <n v="6"/>
    <s v="Yes"/>
    <s v="Returns"/>
    <x v="2"/>
    <s v="Wealth Creation"/>
    <x v="2"/>
    <s v="Weekly"/>
    <x v="0"/>
    <x v="0"/>
    <s v="Retirement Plan"/>
    <x v="0"/>
    <x v="0"/>
    <x v="1"/>
    <x v="0"/>
    <n v="2"/>
    <n v="3"/>
    <x v="1"/>
  </r>
  <r>
    <x v="0"/>
    <x v="4"/>
    <s v="Yes"/>
    <n v="2"/>
    <n v="4"/>
    <n v="5"/>
    <n v="6"/>
    <n v="3"/>
    <n v="1"/>
    <n v="7"/>
    <s v="Yes"/>
    <s v="Risk"/>
    <x v="0"/>
    <s v="Wealth Creation"/>
    <x v="2"/>
    <s v="Monthly"/>
    <x v="0"/>
    <x v="1"/>
    <s v="Health Care"/>
    <x v="0"/>
    <x v="0"/>
    <x v="1"/>
    <x v="2"/>
    <n v="2"/>
    <n v="3"/>
    <x v="0"/>
  </r>
  <r>
    <x v="1"/>
    <x v="5"/>
    <s v="Yes"/>
    <n v="3"/>
    <n v="4"/>
    <n v="6"/>
    <n v="5"/>
    <n v="2"/>
    <n v="1"/>
    <n v="7"/>
    <s v="Yes"/>
    <s v="Returns"/>
    <x v="0"/>
    <s v="Wealth Creation"/>
    <x v="2"/>
    <s v="Monthly"/>
    <x v="0"/>
    <x v="0"/>
    <s v="Retirement Plan"/>
    <x v="0"/>
    <x v="0"/>
    <x v="1"/>
    <x v="2"/>
    <n v="2"/>
    <n v="3"/>
    <x v="1"/>
  </r>
  <r>
    <x v="1"/>
    <x v="11"/>
    <s v="Yes"/>
    <n v="2"/>
    <n v="4"/>
    <n v="6"/>
    <n v="5"/>
    <n v="3"/>
    <n v="1"/>
    <n v="7"/>
    <s v="Yes"/>
    <s v="Risk"/>
    <x v="2"/>
    <s v="Savings for Future"/>
    <x v="2"/>
    <s v="Weekly"/>
    <x v="0"/>
    <x v="3"/>
    <s v="Health Care"/>
    <x v="2"/>
    <x v="0"/>
    <x v="1"/>
    <x v="2"/>
    <n v="2"/>
    <n v="3"/>
    <x v="1"/>
  </r>
  <r>
    <x v="0"/>
    <x v="12"/>
    <s v="Yes"/>
    <n v="2"/>
    <n v="3"/>
    <n v="7"/>
    <n v="5"/>
    <n v="4"/>
    <n v="1"/>
    <n v="6"/>
    <s v="Yes"/>
    <s v="Returns"/>
    <x v="0"/>
    <s v="Wealth Creation"/>
    <x v="2"/>
    <s v="Monthly"/>
    <x v="2"/>
    <x v="3"/>
    <s v="Retirement Plan"/>
    <x v="0"/>
    <x v="0"/>
    <x v="1"/>
    <x v="2"/>
    <n v="3"/>
    <n v="3"/>
    <x v="0"/>
  </r>
  <r>
    <x v="0"/>
    <x v="13"/>
    <s v="Yes"/>
    <n v="3"/>
    <n v="4"/>
    <n v="7"/>
    <n v="5"/>
    <n v="1"/>
    <n v="2"/>
    <n v="6"/>
    <s v="Yes"/>
    <s v="Risk"/>
    <x v="2"/>
    <s v="Wealth Creation"/>
    <x v="2"/>
    <s v="Monthly"/>
    <x v="0"/>
    <x v="0"/>
    <s v="Retirement Plan"/>
    <x v="0"/>
    <x v="0"/>
    <x v="1"/>
    <x v="0"/>
    <n v="2"/>
    <n v="3"/>
    <x v="1"/>
  </r>
  <r>
    <x v="1"/>
    <x v="12"/>
    <s v="Yes"/>
    <n v="3"/>
    <n v="4"/>
    <n v="6"/>
    <n v="5"/>
    <n v="1"/>
    <n v="2"/>
    <n v="7"/>
    <s v="Yes"/>
    <s v="Returns"/>
    <x v="0"/>
    <s v="Wealth Creation"/>
    <x v="2"/>
    <s v="Monthly"/>
    <x v="0"/>
    <x v="0"/>
    <s v="Retirement Plan"/>
    <x v="1"/>
    <x v="2"/>
    <x v="1"/>
    <x v="0"/>
    <n v="2"/>
    <n v="3"/>
    <x v="1"/>
  </r>
  <r>
    <x v="1"/>
    <x v="8"/>
    <s v="Yes"/>
    <n v="2"/>
    <n v="3"/>
    <n v="7"/>
    <n v="6"/>
    <n v="4"/>
    <n v="1"/>
    <n v="5"/>
    <s v="Yes"/>
    <s v="Risk"/>
    <x v="2"/>
    <s v="Savings for Future"/>
    <x v="0"/>
    <s v="Monthly"/>
    <x v="0"/>
    <x v="2"/>
    <s v="Health Care"/>
    <x v="0"/>
    <x v="2"/>
    <x v="0"/>
    <x v="0"/>
    <n v="2"/>
    <n v="2"/>
    <x v="2"/>
  </r>
  <r>
    <x v="1"/>
    <x v="9"/>
    <s v="Yes"/>
    <n v="2"/>
    <n v="3"/>
    <n v="6"/>
    <n v="5"/>
    <n v="1"/>
    <n v="4"/>
    <n v="7"/>
    <s v="Yes"/>
    <s v="Returns"/>
    <x v="0"/>
    <s v="Wealth Creation"/>
    <x v="0"/>
    <s v="Monthly"/>
    <x v="0"/>
    <x v="1"/>
    <s v="Retirement Plan"/>
    <x v="0"/>
    <x v="0"/>
    <x v="1"/>
    <x v="2"/>
    <n v="2"/>
    <n v="2"/>
    <x v="2"/>
  </r>
  <r>
    <x v="0"/>
    <x v="0"/>
    <s v="Yes"/>
    <n v="5"/>
    <n v="4"/>
    <n v="3"/>
    <n v="2"/>
    <n v="7"/>
    <n v="1"/>
    <n v="6"/>
    <s v="Yes"/>
    <s v="Returns"/>
    <x v="1"/>
    <s v="Returns"/>
    <x v="2"/>
    <s v="Monthly"/>
    <x v="1"/>
    <x v="0"/>
    <s v="Retirement Plan"/>
    <x v="0"/>
    <x v="1"/>
    <x v="0"/>
    <x v="0"/>
    <n v="1"/>
    <n v="3"/>
    <x v="0"/>
  </r>
  <r>
    <x v="1"/>
    <x v="5"/>
    <s v="Yes"/>
    <n v="4"/>
    <n v="5"/>
    <n v="1"/>
    <n v="2"/>
    <n v="7"/>
    <n v="3"/>
    <n v="6"/>
    <s v="No"/>
    <s v="Returns"/>
    <x v="2"/>
    <s v="Wealth Creation"/>
    <x v="0"/>
    <s v="Monthly"/>
    <x v="1"/>
    <x v="0"/>
    <s v="Education"/>
    <x v="0"/>
    <x v="1"/>
    <x v="0"/>
    <x v="0"/>
    <n v="1"/>
    <n v="2"/>
    <x v="2"/>
  </r>
  <r>
    <x v="0"/>
    <x v="8"/>
    <s v="Yes"/>
    <n v="2"/>
    <n v="4"/>
    <n v="7"/>
    <n v="6"/>
    <n v="3"/>
    <n v="1"/>
    <n v="5"/>
    <s v="Yes"/>
    <s v="Returns"/>
    <x v="0"/>
    <s v="Wealth Creation"/>
    <x v="2"/>
    <s v="Monthly"/>
    <x v="0"/>
    <x v="2"/>
    <s v="Retirement Plan"/>
    <x v="0"/>
    <x v="0"/>
    <x v="1"/>
    <x v="0"/>
    <n v="2"/>
    <n v="3"/>
    <x v="1"/>
  </r>
  <r>
    <x v="1"/>
    <x v="5"/>
    <s v="Yes"/>
    <n v="2"/>
    <n v="4"/>
    <n v="7"/>
    <n v="5"/>
    <n v="1"/>
    <n v="3"/>
    <n v="6"/>
    <s v="Yes"/>
    <s v="Returns"/>
    <x v="0"/>
    <s v="Wealth Creation"/>
    <x v="2"/>
    <s v="Monthly"/>
    <x v="2"/>
    <x v="1"/>
    <s v="Health Care"/>
    <x v="0"/>
    <x v="2"/>
    <x v="1"/>
    <x v="0"/>
    <n v="3"/>
    <n v="3"/>
    <x v="0"/>
  </r>
  <r>
    <x v="1"/>
    <x v="12"/>
    <s v="Yes"/>
    <n v="2"/>
    <n v="3"/>
    <n v="6"/>
    <n v="4"/>
    <n v="1"/>
    <n v="5"/>
    <n v="7"/>
    <s v="Yes"/>
    <s v="Returns"/>
    <x v="0"/>
    <s v="Returns"/>
    <x v="0"/>
    <s v="Monthly"/>
    <x v="0"/>
    <x v="2"/>
    <s v="Education"/>
    <x v="1"/>
    <x v="0"/>
    <x v="0"/>
    <x v="2"/>
    <n v="2"/>
    <n v="2"/>
    <x v="0"/>
  </r>
  <r>
    <x v="1"/>
    <x v="5"/>
    <s v="Yes"/>
    <n v="2"/>
    <n v="3"/>
    <n v="6"/>
    <n v="5"/>
    <n v="4"/>
    <n v="1"/>
    <n v="7"/>
    <s v="Yes"/>
    <s v="Returns"/>
    <x v="0"/>
    <s v="Wealth Creation"/>
    <x v="0"/>
    <s v="Weekly"/>
    <x v="0"/>
    <x v="0"/>
    <s v="Health Care"/>
    <x v="0"/>
    <x v="0"/>
    <x v="0"/>
    <x v="0"/>
    <n v="2"/>
    <n v="2"/>
    <x v="1"/>
  </r>
  <r>
    <x v="1"/>
    <x v="2"/>
    <s v="Yes"/>
    <n v="1"/>
    <n v="4"/>
    <n v="6"/>
    <n v="5"/>
    <n v="3"/>
    <n v="2"/>
    <n v="7"/>
    <s v="Yes"/>
    <s v="Risk"/>
    <x v="2"/>
    <s v="Wealth Creation"/>
    <x v="2"/>
    <s v="Monthly"/>
    <x v="0"/>
    <x v="2"/>
    <s v="Health Care"/>
    <x v="0"/>
    <x v="0"/>
    <x v="1"/>
    <x v="0"/>
    <n v="2"/>
    <n v="3"/>
    <x v="1"/>
  </r>
  <r>
    <x v="1"/>
    <x v="2"/>
    <s v="Yes"/>
    <n v="2"/>
    <n v="4"/>
    <n v="7"/>
    <n v="5"/>
    <n v="1"/>
    <n v="3"/>
    <n v="6"/>
    <s v="Yes"/>
    <s v="Returns"/>
    <x v="0"/>
    <s v="Wealth Creation"/>
    <x v="0"/>
    <s v="Monthly"/>
    <x v="0"/>
    <x v="1"/>
    <s v="Retirement Plan"/>
    <x v="0"/>
    <x v="0"/>
    <x v="1"/>
    <x v="2"/>
    <n v="2"/>
    <n v="2"/>
    <x v="0"/>
  </r>
  <r>
    <x v="1"/>
    <x v="11"/>
    <s v="Yes"/>
    <n v="5"/>
    <n v="4"/>
    <n v="7"/>
    <n v="6"/>
    <n v="1"/>
    <n v="2"/>
    <n v="3"/>
    <s v="Yes"/>
    <s v="Risk"/>
    <x v="2"/>
    <s v="Savings for Future"/>
    <x v="2"/>
    <s v="Monthly"/>
    <x v="2"/>
    <x v="3"/>
    <s v="Health Care"/>
    <x v="0"/>
    <x v="0"/>
    <x v="0"/>
    <x v="0"/>
    <n v="3"/>
    <n v="3"/>
    <x v="1"/>
  </r>
  <r>
    <x v="1"/>
    <x v="8"/>
    <s v="Yes"/>
    <n v="2"/>
    <n v="4"/>
    <n v="7"/>
    <n v="5"/>
    <n v="3"/>
    <n v="1"/>
    <n v="6"/>
    <s v="Yes"/>
    <s v="Risk"/>
    <x v="2"/>
    <s v="Wealth Creation"/>
    <x v="0"/>
    <s v="Weekly"/>
    <x v="0"/>
    <x v="1"/>
    <s v="Health Care"/>
    <x v="1"/>
    <x v="2"/>
    <x v="1"/>
    <x v="0"/>
    <n v="2"/>
    <n v="2"/>
    <x v="0"/>
  </r>
  <r>
    <x v="1"/>
    <x v="9"/>
    <s v="Yes"/>
    <n v="4"/>
    <n v="3"/>
    <n v="5"/>
    <n v="7"/>
    <n v="2"/>
    <n v="1"/>
    <n v="6"/>
    <s v="Yes"/>
    <s v="Returns"/>
    <x v="0"/>
    <s v="Wealth Creation"/>
    <x v="2"/>
    <s v="Monthly"/>
    <x v="0"/>
    <x v="2"/>
    <s v="Retirement Plan"/>
    <x v="1"/>
    <x v="0"/>
    <x v="0"/>
    <x v="0"/>
    <n v="2"/>
    <n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2CE7B1-A496-4E24-81C0-8B595E269D63}" name="PivotTable5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2:Q17" firstHeaderRow="1" firstDataRow="1" firstDataCol="1"/>
  <pivotFields count="26">
    <pivotField showAll="0"/>
    <pivotField axis="axisRow" showAll="0">
      <items count="15">
        <item x="6"/>
        <item x="3"/>
        <item x="1"/>
        <item x="4"/>
        <item x="11"/>
        <item x="12"/>
        <item x="5"/>
        <item x="10"/>
        <item x="9"/>
        <item x="2"/>
        <item x="8"/>
        <item x="13"/>
        <item x="0"/>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5">
    <i>
      <x/>
    </i>
    <i>
      <x v="1"/>
    </i>
    <i>
      <x v="2"/>
    </i>
    <i>
      <x v="3"/>
    </i>
    <i>
      <x v="4"/>
    </i>
    <i>
      <x v="5"/>
    </i>
    <i>
      <x v="6"/>
    </i>
    <i>
      <x v="7"/>
    </i>
    <i>
      <x v="8"/>
    </i>
    <i>
      <x v="9"/>
    </i>
    <i>
      <x v="10"/>
    </i>
    <i>
      <x v="11"/>
    </i>
    <i>
      <x v="12"/>
    </i>
    <i>
      <x v="1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C9C0C4-3DF6-47D0-8E01-E8F8B3A68EA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2:C5" firstHeaderRow="1" firstDataRow="1" firstDataCol="1"/>
  <pivotFields count="26">
    <pivotField axis="axisRow" dataField="1" showAll="0">
      <items count="3">
        <item x="0"/>
        <item x="1"/>
        <item t="default"/>
      </items>
    </pivotField>
    <pivotField showAll="0">
      <items count="15">
        <item x="6"/>
        <item x="3"/>
        <item x="1"/>
        <item x="4"/>
        <item x="11"/>
        <item x="12"/>
        <item x="5"/>
        <item x="10"/>
        <item x="9"/>
        <item x="2"/>
        <item x="8"/>
        <item x="13"/>
        <item x="0"/>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Count of gender" fld="0" subtotal="count" baseField="0" baseItem="0"/>
  </dataFields>
  <formats count="1">
    <format dxfId="0">
      <pivotArea collapsedLevelsAreSubtotals="1" fieldPosition="0">
        <references count="1">
          <reference field="0"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0" count="1" selected="0">
            <x v="0"/>
          </reference>
        </references>
      </pivotArea>
    </chartFormat>
    <chartFormat chart="9"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93050D-017D-4C04-9C28-BAE596758CE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1:D6" firstHeaderRow="1" firstDataRow="1" firstDataCol="1"/>
  <pivotFields count="26">
    <pivotField showAll="0">
      <items count="3">
        <item x="0"/>
        <item x="1"/>
        <item t="default"/>
      </items>
    </pivotField>
    <pivotField showAll="0">
      <items count="15">
        <item x="6"/>
        <item x="3"/>
        <item x="1"/>
        <item x="4"/>
        <item x="11"/>
        <item x="12"/>
        <item x="5"/>
        <item x="10"/>
        <item x="9"/>
        <item x="2"/>
        <item x="8"/>
        <item x="13"/>
        <item x="0"/>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1"/>
        <item x="2"/>
        <item x="0"/>
        <item x="3"/>
        <item t="default"/>
      </items>
    </pivotField>
    <pivotField showAll="0"/>
    <pivotField showAll="0"/>
    <pivotField showAll="0"/>
    <pivotField showAll="0"/>
    <pivotField showAll="0"/>
    <pivotField showAll="0"/>
    <pivotField showAll="0"/>
    <pivotField showAll="0"/>
  </pivotFields>
  <rowFields count="1">
    <field x="17"/>
  </rowFields>
  <rowItems count="5">
    <i>
      <x/>
    </i>
    <i>
      <x v="1"/>
    </i>
    <i>
      <x v="2"/>
    </i>
    <i>
      <x v="3"/>
    </i>
    <i t="grand">
      <x/>
    </i>
  </rowItems>
  <colItems count="1">
    <i/>
  </colItems>
  <dataFields count="1">
    <dataField name="Count of Avenue" fld="17"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831675-2771-4A93-879C-4FF4A0B0424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AP10" firstHeaderRow="1" firstDataRow="5" firstDataCol="1"/>
  <pivotFields count="26">
    <pivotField showAll="0">
      <items count="3">
        <item x="0"/>
        <item x="1"/>
        <item t="default"/>
      </items>
    </pivotField>
    <pivotField showAll="0">
      <items count="15">
        <item x="6"/>
        <item x="3"/>
        <item x="1"/>
        <item x="4"/>
        <item x="11"/>
        <item x="12"/>
        <item x="5"/>
        <item x="10"/>
        <item x="9"/>
        <item x="2"/>
        <item x="8"/>
        <item x="13"/>
        <item x="0"/>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1"/>
        <item x="2"/>
        <item x="0"/>
        <item x="3"/>
        <item t="default"/>
      </items>
    </pivotField>
    <pivotField showAll="0"/>
    <pivotField axis="axisCol" showAll="0">
      <items count="4">
        <item x="0"/>
        <item x="1"/>
        <item x="2"/>
        <item t="default"/>
      </items>
    </pivotField>
    <pivotField axis="axisCol" showAll="0">
      <items count="4">
        <item x="0"/>
        <item x="2"/>
        <item x="1"/>
        <item t="default"/>
      </items>
    </pivotField>
    <pivotField axis="axisCol" showAll="0">
      <items count="4">
        <item x="1"/>
        <item x="0"/>
        <item x="2"/>
        <item t="default"/>
      </items>
    </pivotField>
    <pivotField axis="axisCol" showAll="0">
      <items count="4">
        <item x="0"/>
        <item x="1"/>
        <item x="2"/>
        <item t="default"/>
      </items>
    </pivotField>
    <pivotField showAll="0"/>
    <pivotField showAll="0"/>
    <pivotField showAll="0"/>
  </pivotFields>
  <rowFields count="1">
    <field x="17"/>
  </rowFields>
  <rowItems count="5">
    <i>
      <x/>
    </i>
    <i>
      <x v="1"/>
    </i>
    <i>
      <x v="2"/>
    </i>
    <i>
      <x v="3"/>
    </i>
    <i t="grand">
      <x/>
    </i>
  </rowItems>
  <colFields count="4">
    <field x="19"/>
    <field x="20"/>
    <field x="21"/>
    <field x="22"/>
  </colFields>
  <colItems count="41">
    <i>
      <x/>
      <x/>
      <x/>
      <x/>
    </i>
    <i r="3">
      <x v="1"/>
    </i>
    <i r="3">
      <x v="2"/>
    </i>
    <i t="default" r="2">
      <x/>
    </i>
    <i r="2">
      <x v="1"/>
      <x/>
    </i>
    <i r="3">
      <x v="2"/>
    </i>
    <i t="default" r="2">
      <x v="1"/>
    </i>
    <i t="default" r="1">
      <x/>
    </i>
    <i r="1">
      <x v="1"/>
      <x/>
      <x/>
    </i>
    <i r="3">
      <x v="2"/>
    </i>
    <i t="default" r="2">
      <x/>
    </i>
    <i r="2">
      <x v="1"/>
      <x/>
    </i>
    <i t="default" r="2">
      <x v="1"/>
    </i>
    <i t="default" r="1">
      <x v="1"/>
    </i>
    <i r="1">
      <x v="2"/>
      <x/>
      <x/>
    </i>
    <i t="default" r="2">
      <x/>
    </i>
    <i r="2">
      <x v="1"/>
      <x/>
    </i>
    <i t="default" r="2">
      <x v="1"/>
    </i>
    <i t="default" r="1">
      <x v="2"/>
    </i>
    <i t="default">
      <x/>
    </i>
    <i>
      <x v="1"/>
      <x/>
      <x/>
      <x v="2"/>
    </i>
    <i t="default" r="2">
      <x/>
    </i>
    <i r="2">
      <x v="1"/>
      <x/>
    </i>
    <i r="3">
      <x v="1"/>
    </i>
    <i r="3">
      <x v="2"/>
    </i>
    <i t="default" r="2">
      <x v="1"/>
    </i>
    <i t="default" r="1">
      <x/>
    </i>
    <i r="1">
      <x v="1"/>
      <x/>
      <x/>
    </i>
    <i t="default" r="2">
      <x/>
    </i>
    <i r="2">
      <x v="2"/>
      <x v="1"/>
    </i>
    <i t="default" r="2">
      <x v="2"/>
    </i>
    <i t="default" r="1">
      <x v="1"/>
    </i>
    <i t="default">
      <x v="1"/>
    </i>
    <i>
      <x v="2"/>
      <x/>
      <x/>
      <x v="2"/>
    </i>
    <i t="default" r="2">
      <x/>
    </i>
    <i t="default" r="1">
      <x/>
    </i>
    <i r="1">
      <x v="1"/>
      <x v="1"/>
      <x v="2"/>
    </i>
    <i t="default" r="2">
      <x v="1"/>
    </i>
    <i t="default" r="1">
      <x v="1"/>
    </i>
    <i t="default">
      <x v="2"/>
    </i>
    <i t="grand">
      <x/>
    </i>
  </colItems>
  <dataFields count="1">
    <dataField name="Count of Avenue" fld="17" subtotal="count" baseField="0" baseItem="0"/>
  </dataFields>
  <chartFormats count="38">
    <chartFormat chart="0" format="0" series="1">
      <pivotArea type="data" outline="0" fieldPosition="0">
        <references count="5">
          <reference field="4294967294" count="1" selected="0">
            <x v="0"/>
          </reference>
          <reference field="19" count="1" selected="0">
            <x v="0"/>
          </reference>
          <reference field="20" count="1" selected="0">
            <x v="0"/>
          </reference>
          <reference field="21" count="1" selected="0">
            <x v="0"/>
          </reference>
          <reference field="22" count="1" selected="0">
            <x v="0"/>
          </reference>
        </references>
      </pivotArea>
    </chartFormat>
    <chartFormat chart="0" format="1" series="1">
      <pivotArea type="data" outline="0" fieldPosition="0">
        <references count="5">
          <reference field="4294967294" count="1" selected="0">
            <x v="0"/>
          </reference>
          <reference field="19" count="1" selected="0">
            <x v="0"/>
          </reference>
          <reference field="20" count="1" selected="0">
            <x v="0"/>
          </reference>
          <reference field="21" count="1" selected="0">
            <x v="0"/>
          </reference>
          <reference field="22" count="1" selected="0">
            <x v="1"/>
          </reference>
        </references>
      </pivotArea>
    </chartFormat>
    <chartFormat chart="0" format="2" series="1">
      <pivotArea type="data" outline="0" fieldPosition="0">
        <references count="5">
          <reference field="4294967294" count="1" selected="0">
            <x v="0"/>
          </reference>
          <reference field="19" count="1" selected="0">
            <x v="0"/>
          </reference>
          <reference field="20" count="1" selected="0">
            <x v="0"/>
          </reference>
          <reference field="21" count="1" selected="0">
            <x v="0"/>
          </reference>
          <reference field="22" count="1" selected="0">
            <x v="2"/>
          </reference>
        </references>
      </pivotArea>
    </chartFormat>
    <chartFormat chart="0" format="3" series="1">
      <pivotArea type="data" outline="0" fieldPosition="0">
        <references count="5">
          <reference field="4294967294" count="1" selected="0">
            <x v="0"/>
          </reference>
          <reference field="19" count="1" selected="0">
            <x v="0"/>
          </reference>
          <reference field="20" count="1" selected="0">
            <x v="0"/>
          </reference>
          <reference field="21" count="1" selected="0">
            <x v="1"/>
          </reference>
          <reference field="22" count="1" selected="0">
            <x v="0"/>
          </reference>
        </references>
      </pivotArea>
    </chartFormat>
    <chartFormat chart="0" format="4" series="1">
      <pivotArea type="data" outline="0" fieldPosition="0">
        <references count="5">
          <reference field="4294967294" count="1" selected="0">
            <x v="0"/>
          </reference>
          <reference field="19" count="1" selected="0">
            <x v="0"/>
          </reference>
          <reference field="20" count="1" selected="0">
            <x v="0"/>
          </reference>
          <reference field="21" count="1" selected="0">
            <x v="1"/>
          </reference>
          <reference field="22" count="1" selected="0">
            <x v="2"/>
          </reference>
        </references>
      </pivotArea>
    </chartFormat>
    <chartFormat chart="0" format="5" series="1">
      <pivotArea type="data" outline="0" fieldPosition="0">
        <references count="5">
          <reference field="4294967294" count="1" selected="0">
            <x v="0"/>
          </reference>
          <reference field="19" count="1" selected="0">
            <x v="0"/>
          </reference>
          <reference field="20" count="1" selected="0">
            <x v="1"/>
          </reference>
          <reference field="21" count="1" selected="0">
            <x v="0"/>
          </reference>
          <reference field="22" count="1" selected="0">
            <x v="0"/>
          </reference>
        </references>
      </pivotArea>
    </chartFormat>
    <chartFormat chart="0" format="6" series="1">
      <pivotArea type="data" outline="0" fieldPosition="0">
        <references count="5">
          <reference field="4294967294" count="1" selected="0">
            <x v="0"/>
          </reference>
          <reference field="19" count="1" selected="0">
            <x v="0"/>
          </reference>
          <reference field="20" count="1" selected="0">
            <x v="1"/>
          </reference>
          <reference field="21" count="1" selected="0">
            <x v="0"/>
          </reference>
          <reference field="22" count="1" selected="0">
            <x v="2"/>
          </reference>
        </references>
      </pivotArea>
    </chartFormat>
    <chartFormat chart="0" format="7" series="1">
      <pivotArea type="data" outline="0" fieldPosition="0">
        <references count="5">
          <reference field="4294967294" count="1" selected="0">
            <x v="0"/>
          </reference>
          <reference field="19" count="1" selected="0">
            <x v="0"/>
          </reference>
          <reference field="20" count="1" selected="0">
            <x v="1"/>
          </reference>
          <reference field="21" count="1" selected="0">
            <x v="1"/>
          </reference>
          <reference field="22" count="1" selected="0">
            <x v="0"/>
          </reference>
        </references>
      </pivotArea>
    </chartFormat>
    <chartFormat chart="0" format="8" series="1">
      <pivotArea type="data" outline="0" fieldPosition="0">
        <references count="5">
          <reference field="4294967294" count="1" selected="0">
            <x v="0"/>
          </reference>
          <reference field="19" count="1" selected="0">
            <x v="0"/>
          </reference>
          <reference field="20" count="1" selected="0">
            <x v="2"/>
          </reference>
          <reference field="21" count="1" selected="0">
            <x v="0"/>
          </reference>
          <reference field="22" count="1" selected="0">
            <x v="0"/>
          </reference>
        </references>
      </pivotArea>
    </chartFormat>
    <chartFormat chart="0" format="9" series="1">
      <pivotArea type="data" outline="0" fieldPosition="0">
        <references count="5">
          <reference field="4294967294" count="1" selected="0">
            <x v="0"/>
          </reference>
          <reference field="19" count="1" selected="0">
            <x v="0"/>
          </reference>
          <reference field="20" count="1" selected="0">
            <x v="2"/>
          </reference>
          <reference field="21" count="1" selected="0">
            <x v="1"/>
          </reference>
          <reference field="22" count="1" selected="0">
            <x v="0"/>
          </reference>
        </references>
      </pivotArea>
    </chartFormat>
    <chartFormat chart="0" format="10" series="1">
      <pivotArea type="data" outline="0" fieldPosition="0">
        <references count="5">
          <reference field="4294967294" count="1" selected="0">
            <x v="0"/>
          </reference>
          <reference field="19" count="1" selected="0">
            <x v="1"/>
          </reference>
          <reference field="20" count="1" selected="0">
            <x v="0"/>
          </reference>
          <reference field="21" count="1" selected="0">
            <x v="0"/>
          </reference>
          <reference field="22" count="1" selected="0">
            <x v="2"/>
          </reference>
        </references>
      </pivotArea>
    </chartFormat>
    <chartFormat chart="0" format="11" series="1">
      <pivotArea type="data" outline="0" fieldPosition="0">
        <references count="5">
          <reference field="4294967294" count="1" selected="0">
            <x v="0"/>
          </reference>
          <reference field="19" count="1" selected="0">
            <x v="1"/>
          </reference>
          <reference field="20" count="1" selected="0">
            <x v="0"/>
          </reference>
          <reference field="21" count="1" selected="0">
            <x v="1"/>
          </reference>
          <reference field="22" count="1" selected="0">
            <x v="0"/>
          </reference>
        </references>
      </pivotArea>
    </chartFormat>
    <chartFormat chart="0" format="12" series="1">
      <pivotArea type="data" outline="0" fieldPosition="0">
        <references count="5">
          <reference field="4294967294" count="1" selected="0">
            <x v="0"/>
          </reference>
          <reference field="19" count="1" selected="0">
            <x v="1"/>
          </reference>
          <reference field="20" count="1" selected="0">
            <x v="0"/>
          </reference>
          <reference field="21" count="1" selected="0">
            <x v="1"/>
          </reference>
          <reference field="22" count="1" selected="0">
            <x v="1"/>
          </reference>
        </references>
      </pivotArea>
    </chartFormat>
    <chartFormat chart="0" format="13" series="1">
      <pivotArea type="data" outline="0" fieldPosition="0">
        <references count="5">
          <reference field="4294967294" count="1" selected="0">
            <x v="0"/>
          </reference>
          <reference field="19" count="1" selected="0">
            <x v="1"/>
          </reference>
          <reference field="20" count="1" selected="0">
            <x v="0"/>
          </reference>
          <reference field="21" count="1" selected="0">
            <x v="1"/>
          </reference>
          <reference field="22" count="1" selected="0">
            <x v="2"/>
          </reference>
        </references>
      </pivotArea>
    </chartFormat>
    <chartFormat chart="0" format="14" series="1">
      <pivotArea type="data" outline="0" fieldPosition="0">
        <references count="5">
          <reference field="4294967294" count="1" selected="0">
            <x v="0"/>
          </reference>
          <reference field="19" count="1" selected="0">
            <x v="1"/>
          </reference>
          <reference field="20" count="1" selected="0">
            <x v="1"/>
          </reference>
          <reference field="21" count="1" selected="0">
            <x v="0"/>
          </reference>
          <reference field="22" count="1" selected="0">
            <x v="0"/>
          </reference>
        </references>
      </pivotArea>
    </chartFormat>
    <chartFormat chart="0" format="15" series="1">
      <pivotArea type="data" outline="0" fieldPosition="0">
        <references count="5">
          <reference field="4294967294" count="1" selected="0">
            <x v="0"/>
          </reference>
          <reference field="19" count="1" selected="0">
            <x v="1"/>
          </reference>
          <reference field="20" count="1" selected="0">
            <x v="1"/>
          </reference>
          <reference field="21" count="1" selected="0">
            <x v="2"/>
          </reference>
          <reference field="22" count="1" selected="0">
            <x v="1"/>
          </reference>
        </references>
      </pivotArea>
    </chartFormat>
    <chartFormat chart="0" format="16" series="1">
      <pivotArea type="data" outline="0" fieldPosition="0">
        <references count="5">
          <reference field="4294967294" count="1" selected="0">
            <x v="0"/>
          </reference>
          <reference field="19" count="1" selected="0">
            <x v="2"/>
          </reference>
          <reference field="20" count="1" selected="0">
            <x v="0"/>
          </reference>
          <reference field="21" count="1" selected="0">
            <x v="0"/>
          </reference>
          <reference field="22" count="1" selected="0">
            <x v="2"/>
          </reference>
        </references>
      </pivotArea>
    </chartFormat>
    <chartFormat chart="0" format="17" series="1">
      <pivotArea type="data" outline="0" fieldPosition="0">
        <references count="5">
          <reference field="4294967294" count="1" selected="0">
            <x v="0"/>
          </reference>
          <reference field="19" count="1" selected="0">
            <x v="2"/>
          </reference>
          <reference field="20" count="1" selected="0">
            <x v="1"/>
          </reference>
          <reference field="21" count="1" selected="0">
            <x v="1"/>
          </reference>
          <reference field="22" count="1" selected="0">
            <x v="2"/>
          </reference>
        </references>
      </pivotArea>
    </chartFormat>
    <chartFormat chart="2" format="36" series="1">
      <pivotArea type="data" outline="0" fieldPosition="0">
        <references count="5">
          <reference field="4294967294" count="1" selected="0">
            <x v="0"/>
          </reference>
          <reference field="19" count="1" selected="0">
            <x v="0"/>
          </reference>
          <reference field="20" count="1" selected="0">
            <x v="0"/>
          </reference>
          <reference field="21" count="1" selected="0">
            <x v="0"/>
          </reference>
          <reference field="22" count="1" selected="0">
            <x v="0"/>
          </reference>
        </references>
      </pivotArea>
    </chartFormat>
    <chartFormat chart="2" format="37" series="1">
      <pivotArea type="data" outline="0" fieldPosition="0">
        <references count="5">
          <reference field="4294967294" count="1" selected="0">
            <x v="0"/>
          </reference>
          <reference field="19" count="1" selected="0">
            <x v="0"/>
          </reference>
          <reference field="20" count="1" selected="0">
            <x v="0"/>
          </reference>
          <reference field="21" count="1" selected="0">
            <x v="0"/>
          </reference>
          <reference field="22" count="1" selected="0">
            <x v="1"/>
          </reference>
        </references>
      </pivotArea>
    </chartFormat>
    <chartFormat chart="2" format="38" series="1">
      <pivotArea type="data" outline="0" fieldPosition="0">
        <references count="5">
          <reference field="4294967294" count="1" selected="0">
            <x v="0"/>
          </reference>
          <reference field="19" count="1" selected="0">
            <x v="0"/>
          </reference>
          <reference field="20" count="1" selected="0">
            <x v="0"/>
          </reference>
          <reference field="21" count="1" selected="0">
            <x v="0"/>
          </reference>
          <reference field="22" count="1" selected="0">
            <x v="2"/>
          </reference>
        </references>
      </pivotArea>
    </chartFormat>
    <chartFormat chart="2" format="39" series="1">
      <pivotArea type="data" outline="0" fieldPosition="0">
        <references count="5">
          <reference field="4294967294" count="1" selected="0">
            <x v="0"/>
          </reference>
          <reference field="19" count="1" selected="0">
            <x v="0"/>
          </reference>
          <reference field="20" count="1" selected="0">
            <x v="0"/>
          </reference>
          <reference field="21" count="1" selected="0">
            <x v="1"/>
          </reference>
          <reference field="22" count="1" selected="0">
            <x v="0"/>
          </reference>
        </references>
      </pivotArea>
    </chartFormat>
    <chartFormat chart="2" format="40" series="1">
      <pivotArea type="data" outline="0" fieldPosition="0">
        <references count="5">
          <reference field="4294967294" count="1" selected="0">
            <x v="0"/>
          </reference>
          <reference field="19" count="1" selected="0">
            <x v="0"/>
          </reference>
          <reference field="20" count="1" selected="0">
            <x v="0"/>
          </reference>
          <reference field="21" count="1" selected="0">
            <x v="1"/>
          </reference>
          <reference field="22" count="1" selected="0">
            <x v="2"/>
          </reference>
        </references>
      </pivotArea>
    </chartFormat>
    <chartFormat chart="2" format="41" series="1">
      <pivotArea type="data" outline="0" fieldPosition="0">
        <references count="5">
          <reference field="4294967294" count="1" selected="0">
            <x v="0"/>
          </reference>
          <reference field="19" count="1" selected="0">
            <x v="0"/>
          </reference>
          <reference field="20" count="1" selected="0">
            <x v="1"/>
          </reference>
          <reference field="21" count="1" selected="0">
            <x v="0"/>
          </reference>
          <reference field="22" count="1" selected="0">
            <x v="0"/>
          </reference>
        </references>
      </pivotArea>
    </chartFormat>
    <chartFormat chart="2" format="42" series="1">
      <pivotArea type="data" outline="0" fieldPosition="0">
        <references count="5">
          <reference field="4294967294" count="1" selected="0">
            <x v="0"/>
          </reference>
          <reference field="19" count="1" selected="0">
            <x v="0"/>
          </reference>
          <reference field="20" count="1" selected="0">
            <x v="1"/>
          </reference>
          <reference field="21" count="1" selected="0">
            <x v="0"/>
          </reference>
          <reference field="22" count="1" selected="0">
            <x v="2"/>
          </reference>
        </references>
      </pivotArea>
    </chartFormat>
    <chartFormat chart="2" format="43" series="1">
      <pivotArea type="data" outline="0" fieldPosition="0">
        <references count="5">
          <reference field="4294967294" count="1" selected="0">
            <x v="0"/>
          </reference>
          <reference field="19" count="1" selected="0">
            <x v="0"/>
          </reference>
          <reference field="20" count="1" selected="0">
            <x v="1"/>
          </reference>
          <reference field="21" count="1" selected="0">
            <x v="1"/>
          </reference>
          <reference field="22" count="1" selected="0">
            <x v="0"/>
          </reference>
        </references>
      </pivotArea>
    </chartFormat>
    <chartFormat chart="2" format="44" series="1">
      <pivotArea type="data" outline="0" fieldPosition="0">
        <references count="5">
          <reference field="4294967294" count="1" selected="0">
            <x v="0"/>
          </reference>
          <reference field="19" count="1" selected="0">
            <x v="0"/>
          </reference>
          <reference field="20" count="1" selected="0">
            <x v="2"/>
          </reference>
          <reference field="21" count="1" selected="0">
            <x v="0"/>
          </reference>
          <reference field="22" count="1" selected="0">
            <x v="0"/>
          </reference>
        </references>
      </pivotArea>
    </chartFormat>
    <chartFormat chart="2" format="45" series="1">
      <pivotArea type="data" outline="0" fieldPosition="0">
        <references count="5">
          <reference field="4294967294" count="1" selected="0">
            <x v="0"/>
          </reference>
          <reference field="19" count="1" selected="0">
            <x v="0"/>
          </reference>
          <reference field="20" count="1" selected="0">
            <x v="2"/>
          </reference>
          <reference field="21" count="1" selected="0">
            <x v="1"/>
          </reference>
          <reference field="22" count="1" selected="0">
            <x v="0"/>
          </reference>
        </references>
      </pivotArea>
    </chartFormat>
    <chartFormat chart="2" format="46" series="1">
      <pivotArea type="data" outline="0" fieldPosition="0">
        <references count="5">
          <reference field="4294967294" count="1" selected="0">
            <x v="0"/>
          </reference>
          <reference field="19" count="1" selected="0">
            <x v="1"/>
          </reference>
          <reference field="20" count="1" selected="0">
            <x v="0"/>
          </reference>
          <reference field="21" count="1" selected="0">
            <x v="0"/>
          </reference>
          <reference field="22" count="1" selected="0">
            <x v="2"/>
          </reference>
        </references>
      </pivotArea>
    </chartFormat>
    <chartFormat chart="2" format="47" series="1">
      <pivotArea type="data" outline="0" fieldPosition="0">
        <references count="5">
          <reference field="4294967294" count="1" selected="0">
            <x v="0"/>
          </reference>
          <reference field="19" count="1" selected="0">
            <x v="1"/>
          </reference>
          <reference field="20" count="1" selected="0">
            <x v="0"/>
          </reference>
          <reference field="21" count="1" selected="0">
            <x v="1"/>
          </reference>
          <reference field="22" count="1" selected="0">
            <x v="0"/>
          </reference>
        </references>
      </pivotArea>
    </chartFormat>
    <chartFormat chart="2" format="48" series="1">
      <pivotArea type="data" outline="0" fieldPosition="0">
        <references count="5">
          <reference field="4294967294" count="1" selected="0">
            <x v="0"/>
          </reference>
          <reference field="19" count="1" selected="0">
            <x v="1"/>
          </reference>
          <reference field="20" count="1" selected="0">
            <x v="0"/>
          </reference>
          <reference field="21" count="1" selected="0">
            <x v="1"/>
          </reference>
          <reference field="22" count="1" selected="0">
            <x v="1"/>
          </reference>
        </references>
      </pivotArea>
    </chartFormat>
    <chartFormat chart="2" format="49" series="1">
      <pivotArea type="data" outline="0" fieldPosition="0">
        <references count="5">
          <reference field="4294967294" count="1" selected="0">
            <x v="0"/>
          </reference>
          <reference field="19" count="1" selected="0">
            <x v="1"/>
          </reference>
          <reference field="20" count="1" selected="0">
            <x v="0"/>
          </reference>
          <reference field="21" count="1" selected="0">
            <x v="1"/>
          </reference>
          <reference field="22" count="1" selected="0">
            <x v="2"/>
          </reference>
        </references>
      </pivotArea>
    </chartFormat>
    <chartFormat chart="2" format="50" series="1">
      <pivotArea type="data" outline="0" fieldPosition="0">
        <references count="5">
          <reference field="4294967294" count="1" selected="0">
            <x v="0"/>
          </reference>
          <reference field="19" count="1" selected="0">
            <x v="1"/>
          </reference>
          <reference field="20" count="1" selected="0">
            <x v="1"/>
          </reference>
          <reference field="21" count="1" selected="0">
            <x v="0"/>
          </reference>
          <reference field="22" count="1" selected="0">
            <x v="0"/>
          </reference>
        </references>
      </pivotArea>
    </chartFormat>
    <chartFormat chart="2" format="51" series="1">
      <pivotArea type="data" outline="0" fieldPosition="0">
        <references count="5">
          <reference field="4294967294" count="1" selected="0">
            <x v="0"/>
          </reference>
          <reference field="19" count="1" selected="0">
            <x v="1"/>
          </reference>
          <reference field="20" count="1" selected="0">
            <x v="1"/>
          </reference>
          <reference field="21" count="1" selected="0">
            <x v="2"/>
          </reference>
          <reference field="22" count="1" selected="0">
            <x v="1"/>
          </reference>
        </references>
      </pivotArea>
    </chartFormat>
    <chartFormat chart="2" format="52" series="1">
      <pivotArea type="data" outline="0" fieldPosition="0">
        <references count="5">
          <reference field="4294967294" count="1" selected="0">
            <x v="0"/>
          </reference>
          <reference field="19" count="1" selected="0">
            <x v="2"/>
          </reference>
          <reference field="20" count="1" selected="0">
            <x v="0"/>
          </reference>
          <reference field="21" count="1" selected="0">
            <x v="0"/>
          </reference>
          <reference field="22" count="1" selected="0">
            <x v="2"/>
          </reference>
        </references>
      </pivotArea>
    </chartFormat>
    <chartFormat chart="2" format="53" series="1">
      <pivotArea type="data" outline="0" fieldPosition="0">
        <references count="5">
          <reference field="4294967294" count="1" selected="0">
            <x v="0"/>
          </reference>
          <reference field="19" count="1" selected="0">
            <x v="2"/>
          </reference>
          <reference field="20" count="1" selected="0">
            <x v="1"/>
          </reference>
          <reference field="21" count="1" selected="0">
            <x v="1"/>
          </reference>
          <reference field="22" count="1" selected="0">
            <x v="2"/>
          </reference>
        </references>
      </pivotArea>
    </chartFormat>
    <chartFormat chart="2" format="54" series="1">
      <pivotArea type="data" outline="0" fieldPosition="0">
        <references count="1">
          <reference field="4294967294" count="1" selected="0">
            <x v="0"/>
          </reference>
        </references>
      </pivotArea>
    </chartFormat>
    <chartFormat chart="0"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7258C6-3F06-4CDE-86FE-AD36B7C6251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C5" firstHeaderRow="1" firstDataRow="1" firstDataCol="1"/>
  <pivotFields count="26">
    <pivotField showAll="0">
      <items count="3">
        <item x="0"/>
        <item x="1"/>
        <item t="default"/>
      </items>
    </pivotField>
    <pivotField showAll="0">
      <items count="15">
        <item x="6"/>
        <item x="3"/>
        <item x="1"/>
        <item x="4"/>
        <item x="11"/>
        <item x="12"/>
        <item x="5"/>
        <item x="10"/>
        <item x="9"/>
        <item x="2"/>
        <item x="8"/>
        <item x="13"/>
        <item x="0"/>
        <item x="7"/>
        <item t="default"/>
      </items>
    </pivotField>
    <pivotField showAll="0"/>
    <pivotField showAll="0"/>
    <pivotField showAll="0"/>
    <pivotField showAll="0"/>
    <pivotField showAll="0"/>
    <pivotField showAll="0"/>
    <pivotField showAll="0"/>
    <pivotField showAll="0"/>
    <pivotField showAll="0"/>
    <pivotField showAll="0"/>
    <pivotField axis="axisRow"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4">
    <i>
      <x/>
    </i>
    <i>
      <x v="1"/>
    </i>
    <i>
      <x v="2"/>
    </i>
    <i t="grand">
      <x/>
    </i>
  </rowItems>
  <colItems count="1">
    <i/>
  </colItems>
  <dataFields count="1">
    <dataField name="Count of Objective" fld="12" subtotal="count"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2" count="1" selected="0">
            <x v="0"/>
          </reference>
        </references>
      </pivotArea>
    </chartFormat>
    <chartFormat chart="2" format="7">
      <pivotArea type="data" outline="0" fieldPosition="0">
        <references count="2">
          <reference field="4294967294" count="1" selected="0">
            <x v="0"/>
          </reference>
          <reference field="12" count="1" selected="0">
            <x v="1"/>
          </reference>
        </references>
      </pivotArea>
    </chartFormat>
    <chartFormat chart="2" format="8">
      <pivotArea type="data" outline="0" fieldPosition="0">
        <references count="2">
          <reference field="4294967294" count="1" selected="0">
            <x v="0"/>
          </reference>
          <reference field="12" count="1" selected="0">
            <x v="2"/>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7B3189-F003-446B-9840-D4A216AE82F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C6" firstHeaderRow="1" firstDataRow="1" firstDataCol="1"/>
  <pivotFields count="26">
    <pivotField showAll="0">
      <items count="3">
        <item x="0"/>
        <item x="1"/>
        <item t="default"/>
      </items>
    </pivotField>
    <pivotField showAll="0">
      <items count="15">
        <item x="6"/>
        <item x="3"/>
        <item x="1"/>
        <item x="4"/>
        <item x="11"/>
        <item x="12"/>
        <item x="5"/>
        <item x="10"/>
        <item x="9"/>
        <item x="2"/>
        <item x="8"/>
        <item x="13"/>
        <item x="0"/>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1"/>
        <item x="3"/>
        <item x="0"/>
        <item x="2"/>
        <item t="default"/>
      </items>
    </pivotField>
  </pivotFields>
  <rowFields count="1">
    <field x="25"/>
  </rowFields>
  <rowItems count="5">
    <i>
      <x/>
    </i>
    <i>
      <x v="1"/>
    </i>
    <i>
      <x v="2"/>
    </i>
    <i>
      <x v="3"/>
    </i>
    <i t="grand">
      <x/>
    </i>
  </rowItems>
  <colItems count="1">
    <i/>
  </colItems>
  <dataFields count="1">
    <dataField name="Count of Source" fld="25"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A89A08-CDA3-4DB0-B882-5DA01EABAF6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F6" firstHeaderRow="1" firstDataRow="1" firstDataCol="1"/>
  <pivotFields count="26">
    <pivotField showAll="0">
      <items count="3">
        <item x="0"/>
        <item x="1"/>
        <item t="default"/>
      </items>
    </pivotField>
    <pivotField showAll="0">
      <items count="15">
        <item x="6"/>
        <item x="3"/>
        <item x="1"/>
        <item x="4"/>
        <item x="11"/>
        <item x="12"/>
        <item x="5"/>
        <item x="10"/>
        <item x="9"/>
        <item x="2"/>
        <item x="8"/>
        <item x="13"/>
        <item x="0"/>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0"/>
        <item x="2"/>
        <item x="3"/>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5">
    <i>
      <x/>
    </i>
    <i>
      <x v="1"/>
    </i>
    <i>
      <x v="2"/>
    </i>
    <i>
      <x v="3"/>
    </i>
    <i t="grand">
      <x/>
    </i>
  </rowItems>
  <colItems count="1">
    <i/>
  </colItems>
  <dataFields count="1">
    <dataField name="Count of Duration"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2500FE-3B02-463C-9244-390D0DF9FD09}"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C5" firstHeaderRow="1" firstDataRow="1" firstDataCol="1"/>
  <pivotFields count="26">
    <pivotField showAll="0">
      <items count="3">
        <item x="0"/>
        <item x="1"/>
        <item t="default"/>
      </items>
    </pivotField>
    <pivotField showAll="0">
      <items count="15">
        <item x="6"/>
        <item x="3"/>
        <item x="1"/>
        <item x="4"/>
        <item x="11"/>
        <item x="12"/>
        <item x="5"/>
        <item x="10"/>
        <item x="9"/>
        <item x="2"/>
        <item x="8"/>
        <item x="13"/>
        <item x="0"/>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 showAll="0"/>
    <pivotField showAll="0"/>
  </pivotFields>
  <rowFields count="1">
    <field x="16"/>
  </rowFields>
  <rowItems count="4">
    <i>
      <x/>
    </i>
    <i>
      <x v="1"/>
    </i>
    <i>
      <x v="2"/>
    </i>
    <i t="grand">
      <x/>
    </i>
  </rowItems>
  <colItems count="1">
    <i/>
  </colItems>
  <dataFields count="1">
    <dataField name="Count of Expect" fld="16"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22BA19E-213C-4FF4-9EBC-F4CD5C9762C8}" sourceName="gender">
  <pivotTables>
    <pivotTable tabId="2" name="PivotTable1"/>
    <pivotTable tabId="3" name="PivotTable2"/>
    <pivotTable tabId="4" name="PivotTable3"/>
    <pivotTable tabId="5" name="PivotTable4"/>
    <pivotTable tabId="6" name="PivotTable5"/>
    <pivotTable tabId="7" name="PivotTable6"/>
    <pivotTable tabId="8" name="PivotTable17"/>
  </pivotTables>
  <data>
    <tabular pivotCacheId="12398689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F7AF1E80-BEDF-4795-9F20-98BA471C70AF}" sourceName="age">
  <pivotTables>
    <pivotTable tabId="2" name="PivotTable58"/>
    <pivotTable tabId="2" name="PivotTable1"/>
    <pivotTable tabId="3" name="PivotTable2"/>
    <pivotTable tabId="4" name="PivotTable3"/>
    <pivotTable tabId="5" name="PivotTable4"/>
    <pivotTable tabId="6" name="PivotTable5"/>
    <pivotTable tabId="7" name="PivotTable6"/>
    <pivotTable tabId="8" name="PivotTable17"/>
  </pivotTables>
  <data>
    <tabular pivotCacheId="1239868954">
      <items count="14">
        <i x="6" s="1"/>
        <i x="3" s="1"/>
        <i x="1" s="1"/>
        <i x="4" s="1"/>
        <i x="11" s="1"/>
        <i x="12" s="1"/>
        <i x="5" s="1"/>
        <i x="10" s="1"/>
        <i x="9" s="1"/>
        <i x="2" s="1"/>
        <i x="8" s="1"/>
        <i x="13" s="1"/>
        <i x="0"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FD47C01B-091F-4341-B367-CC6B626BCA39}" cache="Slicer_gender" caption="gender" rowHeight="222250"/>
  <slicer name="age 1" xr10:uid="{4F242B8C-B67F-4A22-B619-F89ECFFABE2B}" cache="Slicer_age" caption="age"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30D7BEB-E18E-4342-B5CF-7D79887C0A8A}" cache="Slicer_gender" caption="Gender" rowHeight="222250"/>
  <slicer name="age" xr10:uid="{36284BBC-24AF-41B6-B6CA-41FCBB656372}" cache="Slicer_age" caption="Age" rowHeight="2222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41"/>
  <sheetViews>
    <sheetView workbookViewId="0">
      <selection activeCell="Q1" sqref="Q1"/>
    </sheetView>
  </sheetViews>
  <sheetFormatPr defaultColWidth="12.6640625" defaultRowHeight="15.75" customHeight="1" x14ac:dyDescent="0.3"/>
  <cols>
    <col min="26" max="26" width="16.6640625" customWidth="1"/>
  </cols>
  <sheetData>
    <row r="1" spans="1:26" s="11" customFormat="1" x14ac:dyDescent="0.3">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c r="S1" s="10" t="s">
        <v>18</v>
      </c>
      <c r="T1" s="10" t="s">
        <v>19</v>
      </c>
      <c r="U1" s="10" t="s">
        <v>20</v>
      </c>
      <c r="V1" s="10" t="s">
        <v>21</v>
      </c>
      <c r="W1" s="10" t="s">
        <v>22</v>
      </c>
      <c r="X1" s="10" t="s">
        <v>93</v>
      </c>
      <c r="Y1" s="10" t="s">
        <v>88</v>
      </c>
      <c r="Z1" s="10" t="s">
        <v>23</v>
      </c>
    </row>
    <row r="2" spans="1:26" x14ac:dyDescent="0.3">
      <c r="A2" s="1" t="s">
        <v>24</v>
      </c>
      <c r="B2" s="1">
        <v>34</v>
      </c>
      <c r="C2" s="1" t="s">
        <v>25</v>
      </c>
      <c r="D2" s="1">
        <v>1</v>
      </c>
      <c r="E2" s="1">
        <v>2</v>
      </c>
      <c r="F2" s="1">
        <v>5</v>
      </c>
      <c r="G2" s="1">
        <v>3</v>
      </c>
      <c r="H2" s="1">
        <v>7</v>
      </c>
      <c r="I2" s="1">
        <v>6</v>
      </c>
      <c r="J2" s="1">
        <v>4</v>
      </c>
      <c r="K2" s="1" t="s">
        <v>25</v>
      </c>
      <c r="L2" s="1" t="s">
        <v>26</v>
      </c>
      <c r="M2" s="1" t="s">
        <v>27</v>
      </c>
      <c r="N2" s="1" t="s">
        <v>28</v>
      </c>
      <c r="O2" s="1" t="s">
        <v>29</v>
      </c>
      <c r="P2" s="1" t="s">
        <v>30</v>
      </c>
      <c r="Q2" s="1" t="s">
        <v>31</v>
      </c>
      <c r="R2" s="1" t="s">
        <v>32</v>
      </c>
      <c r="S2" s="1" t="s">
        <v>33</v>
      </c>
      <c r="T2" s="1" t="s">
        <v>27</v>
      </c>
      <c r="U2" s="1" t="s">
        <v>34</v>
      </c>
      <c r="V2" s="1" t="s">
        <v>35</v>
      </c>
      <c r="W2" s="1" t="s">
        <v>36</v>
      </c>
      <c r="X2" s="1">
        <f>IF(Q2 = "10%-20%", 1, IF(Q2 = "20%-30%", 2, IF(Q2 = "30%-40%", 3, "")))</f>
        <v>2</v>
      </c>
      <c r="Y2" s="1">
        <f>IF(O2 = "less than 1 year", 1, IF(O2 = "1-3 years", 2, IF(O2 = "3-5 years", 3, IF(O2 = "more than 5 years", 4, ""))))</f>
        <v>2</v>
      </c>
      <c r="Z2" s="1" t="s">
        <v>37</v>
      </c>
    </row>
    <row r="3" spans="1:26" x14ac:dyDescent="0.3">
      <c r="A3" s="1" t="s">
        <v>24</v>
      </c>
      <c r="B3" s="1">
        <v>23</v>
      </c>
      <c r="C3" s="1" t="s">
        <v>25</v>
      </c>
      <c r="D3" s="1">
        <v>4</v>
      </c>
      <c r="E3" s="1">
        <v>3</v>
      </c>
      <c r="F3" s="1">
        <v>2</v>
      </c>
      <c r="G3" s="1">
        <v>1</v>
      </c>
      <c r="H3" s="1">
        <v>5</v>
      </c>
      <c r="I3" s="1">
        <v>6</v>
      </c>
      <c r="J3" s="1">
        <v>7</v>
      </c>
      <c r="K3" s="1" t="s">
        <v>38</v>
      </c>
      <c r="L3" s="1" t="s">
        <v>39</v>
      </c>
      <c r="M3" s="1" t="s">
        <v>27</v>
      </c>
      <c r="N3" s="1" t="s">
        <v>28</v>
      </c>
      <c r="O3" s="1" t="s">
        <v>40</v>
      </c>
      <c r="P3" s="1" t="s">
        <v>41</v>
      </c>
      <c r="Q3" s="1" t="s">
        <v>31</v>
      </c>
      <c r="R3" s="1" t="s">
        <v>32</v>
      </c>
      <c r="S3" s="1" t="s">
        <v>42</v>
      </c>
      <c r="T3" s="1" t="s">
        <v>43</v>
      </c>
      <c r="U3" s="1" t="s">
        <v>34</v>
      </c>
      <c r="V3" s="1" t="s">
        <v>35</v>
      </c>
      <c r="W3" s="1" t="s">
        <v>44</v>
      </c>
      <c r="X3" s="1">
        <f t="shared" ref="X3:X41" si="0">IF(Q3 = "10%-20%", 1, IF(Q3 = "20%-30%", 2, IF(Q3 = "30%-40%", 3, "")))</f>
        <v>2</v>
      </c>
      <c r="Y3" s="1">
        <f t="shared" ref="Y3:Y41" si="1">IF(O3 = "less than 1 year", 1, IF(O3 = "1-3 years", 2, IF(O3 = "3-5 years", 3, IF(O3 = "more than 5 years", 4, ""))))</f>
        <v>4</v>
      </c>
      <c r="Z3" s="1" t="s">
        <v>45</v>
      </c>
    </row>
    <row r="4" spans="1:26" x14ac:dyDescent="0.3">
      <c r="A4" s="1" t="s">
        <v>46</v>
      </c>
      <c r="B4" s="1">
        <v>30</v>
      </c>
      <c r="C4" s="1" t="s">
        <v>25</v>
      </c>
      <c r="D4" s="1">
        <v>3</v>
      </c>
      <c r="E4" s="1">
        <v>6</v>
      </c>
      <c r="F4" s="1">
        <v>4</v>
      </c>
      <c r="G4" s="1">
        <v>2</v>
      </c>
      <c r="H4" s="1">
        <v>5</v>
      </c>
      <c r="I4" s="1">
        <v>1</v>
      </c>
      <c r="J4" s="1">
        <v>7</v>
      </c>
      <c r="K4" s="1" t="s">
        <v>25</v>
      </c>
      <c r="L4" s="1" t="s">
        <v>26</v>
      </c>
      <c r="M4" s="1" t="s">
        <v>27</v>
      </c>
      <c r="N4" s="1" t="s">
        <v>28</v>
      </c>
      <c r="O4" s="1" t="s">
        <v>47</v>
      </c>
      <c r="P4" s="1" t="s">
        <v>48</v>
      </c>
      <c r="Q4" s="1" t="s">
        <v>31</v>
      </c>
      <c r="R4" s="1" t="s">
        <v>49</v>
      </c>
      <c r="S4" s="1" t="s">
        <v>33</v>
      </c>
      <c r="T4" s="1" t="s">
        <v>27</v>
      </c>
      <c r="U4" s="1" t="s">
        <v>50</v>
      </c>
      <c r="V4" s="1" t="s">
        <v>51</v>
      </c>
      <c r="W4" s="1" t="s">
        <v>36</v>
      </c>
      <c r="X4" s="1">
        <f t="shared" si="0"/>
        <v>2</v>
      </c>
      <c r="Y4" s="1">
        <f t="shared" si="1"/>
        <v>3</v>
      </c>
      <c r="Z4" s="1" t="s">
        <v>52</v>
      </c>
    </row>
    <row r="5" spans="1:26" x14ac:dyDescent="0.3">
      <c r="A5" s="1" t="s">
        <v>46</v>
      </c>
      <c r="B5" s="1">
        <v>22</v>
      </c>
      <c r="C5" s="1" t="s">
        <v>25</v>
      </c>
      <c r="D5" s="1">
        <v>2</v>
      </c>
      <c r="E5" s="1">
        <v>1</v>
      </c>
      <c r="F5" s="1">
        <v>3</v>
      </c>
      <c r="G5" s="1">
        <v>7</v>
      </c>
      <c r="H5" s="1">
        <v>6</v>
      </c>
      <c r="I5" s="1">
        <v>4</v>
      </c>
      <c r="J5" s="1">
        <v>5</v>
      </c>
      <c r="K5" s="1" t="s">
        <v>25</v>
      </c>
      <c r="L5" s="1" t="s">
        <v>26</v>
      </c>
      <c r="M5" s="1" t="s">
        <v>53</v>
      </c>
      <c r="N5" s="1" t="s">
        <v>28</v>
      </c>
      <c r="O5" s="1" t="s">
        <v>54</v>
      </c>
      <c r="P5" s="1" t="s">
        <v>48</v>
      </c>
      <c r="Q5" s="1" t="s">
        <v>55</v>
      </c>
      <c r="R5" s="1" t="s">
        <v>49</v>
      </c>
      <c r="S5" s="1" t="s">
        <v>33</v>
      </c>
      <c r="T5" s="1" t="s">
        <v>43</v>
      </c>
      <c r="U5" s="1" t="s">
        <v>56</v>
      </c>
      <c r="V5" s="1" t="s">
        <v>57</v>
      </c>
      <c r="W5" s="1" t="s">
        <v>44</v>
      </c>
      <c r="X5" s="1">
        <f t="shared" si="0"/>
        <v>1</v>
      </c>
      <c r="Y5" s="1">
        <f t="shared" si="1"/>
        <v>1</v>
      </c>
      <c r="Z5" s="1" t="s">
        <v>58</v>
      </c>
    </row>
    <row r="6" spans="1:26" x14ac:dyDescent="0.3">
      <c r="A6" s="1" t="s">
        <v>24</v>
      </c>
      <c r="B6" s="1">
        <v>24</v>
      </c>
      <c r="C6" s="1" t="s">
        <v>38</v>
      </c>
      <c r="D6" s="1">
        <v>2</v>
      </c>
      <c r="E6" s="1">
        <v>1</v>
      </c>
      <c r="F6" s="1">
        <v>3</v>
      </c>
      <c r="G6" s="1">
        <v>6</v>
      </c>
      <c r="H6" s="1">
        <v>4</v>
      </c>
      <c r="I6" s="1">
        <v>5</v>
      </c>
      <c r="J6" s="1">
        <v>7</v>
      </c>
      <c r="K6" s="1" t="s">
        <v>38</v>
      </c>
      <c r="L6" s="1" t="s">
        <v>26</v>
      </c>
      <c r="M6" s="1" t="s">
        <v>53</v>
      </c>
      <c r="N6" s="1" t="s">
        <v>28</v>
      </c>
      <c r="O6" s="1" t="s">
        <v>54</v>
      </c>
      <c r="P6" s="1" t="s">
        <v>48</v>
      </c>
      <c r="Q6" s="1" t="s">
        <v>31</v>
      </c>
      <c r="R6" s="1" t="s">
        <v>49</v>
      </c>
      <c r="S6" s="1" t="s">
        <v>33</v>
      </c>
      <c r="T6" s="1" t="s">
        <v>27</v>
      </c>
      <c r="U6" s="1" t="s">
        <v>34</v>
      </c>
      <c r="V6" s="1" t="s">
        <v>35</v>
      </c>
      <c r="W6" s="1" t="s">
        <v>59</v>
      </c>
      <c r="X6" s="1">
        <f t="shared" si="0"/>
        <v>2</v>
      </c>
      <c r="Y6" s="1">
        <f t="shared" si="1"/>
        <v>1</v>
      </c>
      <c r="Z6" s="1" t="s">
        <v>58</v>
      </c>
    </row>
    <row r="7" spans="1:26" x14ac:dyDescent="0.3">
      <c r="A7" s="1" t="s">
        <v>24</v>
      </c>
      <c r="B7" s="1">
        <v>24</v>
      </c>
      <c r="C7" s="1" t="s">
        <v>38</v>
      </c>
      <c r="D7" s="1">
        <v>7</v>
      </c>
      <c r="E7" s="1">
        <v>5</v>
      </c>
      <c r="F7" s="1">
        <v>4</v>
      </c>
      <c r="G7" s="1">
        <v>6</v>
      </c>
      <c r="H7" s="1">
        <v>3</v>
      </c>
      <c r="I7" s="1">
        <v>1</v>
      </c>
      <c r="J7" s="1">
        <v>2</v>
      </c>
      <c r="K7" s="1" t="s">
        <v>38</v>
      </c>
      <c r="L7" s="1" t="s">
        <v>60</v>
      </c>
      <c r="M7" s="1" t="s">
        <v>27</v>
      </c>
      <c r="N7" s="1" t="s">
        <v>28</v>
      </c>
      <c r="O7" s="1" t="s">
        <v>29</v>
      </c>
      <c r="P7" s="1" t="s">
        <v>48</v>
      </c>
      <c r="Q7" s="1" t="s">
        <v>61</v>
      </c>
      <c r="R7" s="1" t="s">
        <v>32</v>
      </c>
      <c r="S7" s="1" t="s">
        <v>33</v>
      </c>
      <c r="T7" s="1" t="s">
        <v>62</v>
      </c>
      <c r="U7" s="1" t="s">
        <v>56</v>
      </c>
      <c r="V7" s="1" t="s">
        <v>35</v>
      </c>
      <c r="W7" s="1" t="s">
        <v>59</v>
      </c>
      <c r="X7" s="1">
        <f t="shared" si="0"/>
        <v>3</v>
      </c>
      <c r="Y7" s="1">
        <f t="shared" si="1"/>
        <v>2</v>
      </c>
      <c r="Z7" s="1" t="s">
        <v>58</v>
      </c>
    </row>
    <row r="8" spans="1:26" x14ac:dyDescent="0.3">
      <c r="A8" s="1" t="s">
        <v>24</v>
      </c>
      <c r="B8" s="1">
        <v>27</v>
      </c>
      <c r="C8" s="1" t="s">
        <v>25</v>
      </c>
      <c r="D8" s="1">
        <v>3</v>
      </c>
      <c r="E8" s="1">
        <v>6</v>
      </c>
      <c r="F8" s="1">
        <v>4</v>
      </c>
      <c r="G8" s="1">
        <v>2</v>
      </c>
      <c r="H8" s="1">
        <v>5</v>
      </c>
      <c r="I8" s="1">
        <v>1</v>
      </c>
      <c r="J8" s="1">
        <v>7</v>
      </c>
      <c r="K8" s="1" t="s">
        <v>25</v>
      </c>
      <c r="L8" s="1" t="s">
        <v>26</v>
      </c>
      <c r="M8" s="1" t="s">
        <v>27</v>
      </c>
      <c r="N8" s="1" t="s">
        <v>28</v>
      </c>
      <c r="O8" s="1" t="s">
        <v>47</v>
      </c>
      <c r="P8" s="1" t="s">
        <v>30</v>
      </c>
      <c r="Q8" s="1" t="s">
        <v>31</v>
      </c>
      <c r="R8" s="1" t="s">
        <v>49</v>
      </c>
      <c r="S8" s="1" t="s">
        <v>33</v>
      </c>
      <c r="T8" s="1" t="s">
        <v>27</v>
      </c>
      <c r="U8" s="1" t="s">
        <v>34</v>
      </c>
      <c r="V8" s="1" t="s">
        <v>51</v>
      </c>
      <c r="W8" s="1" t="s">
        <v>44</v>
      </c>
      <c r="X8" s="1">
        <f t="shared" si="0"/>
        <v>2</v>
      </c>
      <c r="Y8" s="1">
        <f t="shared" si="1"/>
        <v>3</v>
      </c>
      <c r="Z8" s="1" t="s">
        <v>45</v>
      </c>
    </row>
    <row r="9" spans="1:26" x14ac:dyDescent="0.3">
      <c r="A9" s="1" t="s">
        <v>46</v>
      </c>
      <c r="B9" s="1">
        <v>21</v>
      </c>
      <c r="C9" s="1" t="s">
        <v>25</v>
      </c>
      <c r="D9" s="1">
        <v>2</v>
      </c>
      <c r="E9" s="1">
        <v>3</v>
      </c>
      <c r="F9" s="1">
        <v>7</v>
      </c>
      <c r="G9" s="1">
        <v>4</v>
      </c>
      <c r="H9" s="1">
        <v>6</v>
      </c>
      <c r="I9" s="1">
        <v>1</v>
      </c>
      <c r="J9" s="1">
        <v>5</v>
      </c>
      <c r="K9" s="1" t="s">
        <v>25</v>
      </c>
      <c r="L9" s="1" t="s">
        <v>60</v>
      </c>
      <c r="M9" s="1" t="s">
        <v>27</v>
      </c>
      <c r="N9" s="1" t="s">
        <v>28</v>
      </c>
      <c r="O9" s="1" t="s">
        <v>47</v>
      </c>
      <c r="P9" s="1" t="s">
        <v>30</v>
      </c>
      <c r="Q9" s="1" t="s">
        <v>31</v>
      </c>
      <c r="R9" s="1" t="s">
        <v>32</v>
      </c>
      <c r="S9" s="1" t="s">
        <v>33</v>
      </c>
      <c r="T9" s="1" t="s">
        <v>27</v>
      </c>
      <c r="U9" s="1" t="s">
        <v>34</v>
      </c>
      <c r="V9" s="1" t="s">
        <v>51</v>
      </c>
      <c r="W9" s="1" t="s">
        <v>59</v>
      </c>
      <c r="X9" s="1">
        <f t="shared" si="0"/>
        <v>2</v>
      </c>
      <c r="Y9" s="1">
        <f t="shared" si="1"/>
        <v>3</v>
      </c>
      <c r="Z9" s="1" t="s">
        <v>37</v>
      </c>
    </row>
    <row r="10" spans="1:26" x14ac:dyDescent="0.3">
      <c r="A10" s="1" t="s">
        <v>46</v>
      </c>
      <c r="B10" s="1">
        <v>35</v>
      </c>
      <c r="C10" s="1" t="s">
        <v>25</v>
      </c>
      <c r="D10" s="1">
        <v>2</v>
      </c>
      <c r="E10" s="1">
        <v>4</v>
      </c>
      <c r="F10" s="1">
        <v>7</v>
      </c>
      <c r="G10" s="1">
        <v>5</v>
      </c>
      <c r="H10" s="1">
        <v>3</v>
      </c>
      <c r="I10" s="1">
        <v>1</v>
      </c>
      <c r="J10" s="1">
        <v>6</v>
      </c>
      <c r="K10" s="1" t="s">
        <v>25</v>
      </c>
      <c r="L10" s="1" t="s">
        <v>26</v>
      </c>
      <c r="M10" s="1" t="s">
        <v>63</v>
      </c>
      <c r="N10" s="1" t="s">
        <v>64</v>
      </c>
      <c r="O10" s="1" t="s">
        <v>29</v>
      </c>
      <c r="P10" s="1" t="s">
        <v>41</v>
      </c>
      <c r="Q10" s="1" t="s">
        <v>31</v>
      </c>
      <c r="R10" s="1" t="s">
        <v>49</v>
      </c>
      <c r="S10" s="1" t="s">
        <v>33</v>
      </c>
      <c r="T10" s="1" t="s">
        <v>27</v>
      </c>
      <c r="U10" s="1" t="s">
        <v>56</v>
      </c>
      <c r="V10" s="1" t="s">
        <v>35</v>
      </c>
      <c r="W10" s="1" t="s">
        <v>36</v>
      </c>
      <c r="X10" s="1">
        <f t="shared" si="0"/>
        <v>2</v>
      </c>
      <c r="Y10" s="1">
        <f t="shared" si="1"/>
        <v>2</v>
      </c>
      <c r="Z10" s="1" t="s">
        <v>52</v>
      </c>
    </row>
    <row r="11" spans="1:26" x14ac:dyDescent="0.3">
      <c r="A11" s="1" t="s">
        <v>46</v>
      </c>
      <c r="B11" s="1">
        <v>31</v>
      </c>
      <c r="C11" s="1" t="s">
        <v>25</v>
      </c>
      <c r="D11" s="1">
        <v>1</v>
      </c>
      <c r="E11" s="1">
        <v>3</v>
      </c>
      <c r="F11" s="1">
        <v>7</v>
      </c>
      <c r="G11" s="1">
        <v>4</v>
      </c>
      <c r="H11" s="1">
        <v>5</v>
      </c>
      <c r="I11" s="1">
        <v>2</v>
      </c>
      <c r="J11" s="1">
        <v>6</v>
      </c>
      <c r="K11" s="1" t="s">
        <v>25</v>
      </c>
      <c r="L11" s="1" t="s">
        <v>26</v>
      </c>
      <c r="M11" s="1" t="s">
        <v>27</v>
      </c>
      <c r="N11" s="1" t="s">
        <v>28</v>
      </c>
      <c r="O11" s="1" t="s">
        <v>47</v>
      </c>
      <c r="P11" s="1" t="s">
        <v>30</v>
      </c>
      <c r="Q11" s="1" t="s">
        <v>61</v>
      </c>
      <c r="R11" s="1" t="s">
        <v>65</v>
      </c>
      <c r="S11" s="1" t="s">
        <v>33</v>
      </c>
      <c r="T11" s="1" t="s">
        <v>27</v>
      </c>
      <c r="U11" s="1" t="s">
        <v>56</v>
      </c>
      <c r="V11" s="1" t="s">
        <v>51</v>
      </c>
      <c r="W11" s="1" t="s">
        <v>36</v>
      </c>
      <c r="X11" s="1">
        <f t="shared" si="0"/>
        <v>3</v>
      </c>
      <c r="Y11" s="1">
        <f t="shared" si="1"/>
        <v>3</v>
      </c>
      <c r="Z11" s="1" t="s">
        <v>37</v>
      </c>
    </row>
    <row r="12" spans="1:26" x14ac:dyDescent="0.3">
      <c r="A12" s="1" t="s">
        <v>24</v>
      </c>
      <c r="B12" s="1">
        <v>35</v>
      </c>
      <c r="C12" s="1" t="s">
        <v>25</v>
      </c>
      <c r="D12" s="1">
        <v>2</v>
      </c>
      <c r="E12" s="1">
        <v>4</v>
      </c>
      <c r="F12" s="1">
        <v>7</v>
      </c>
      <c r="G12" s="1">
        <v>5</v>
      </c>
      <c r="H12" s="1">
        <v>3</v>
      </c>
      <c r="I12" s="1">
        <v>1</v>
      </c>
      <c r="J12" s="1">
        <v>6</v>
      </c>
      <c r="K12" s="1" t="s">
        <v>25</v>
      </c>
      <c r="L12" s="1" t="s">
        <v>60</v>
      </c>
      <c r="M12" s="1" t="s">
        <v>63</v>
      </c>
      <c r="N12" s="1" t="s">
        <v>64</v>
      </c>
      <c r="O12" s="1" t="s">
        <v>47</v>
      </c>
      <c r="P12" s="1" t="s">
        <v>30</v>
      </c>
      <c r="Q12" s="1" t="s">
        <v>31</v>
      </c>
      <c r="R12" s="1" t="s">
        <v>32</v>
      </c>
      <c r="S12" s="1" t="s">
        <v>33</v>
      </c>
      <c r="T12" s="1" t="s">
        <v>27</v>
      </c>
      <c r="U12" s="1" t="s">
        <v>34</v>
      </c>
      <c r="V12" s="1" t="s">
        <v>51</v>
      </c>
      <c r="W12" s="1" t="s">
        <v>59</v>
      </c>
      <c r="X12" s="1">
        <f t="shared" si="0"/>
        <v>2</v>
      </c>
      <c r="Y12" s="1">
        <f t="shared" si="1"/>
        <v>3</v>
      </c>
      <c r="Z12" s="1" t="s">
        <v>45</v>
      </c>
    </row>
    <row r="13" spans="1:26" x14ac:dyDescent="0.3">
      <c r="A13" s="1" t="s">
        <v>46</v>
      </c>
      <c r="B13" s="1">
        <v>29</v>
      </c>
      <c r="C13" s="1" t="s">
        <v>25</v>
      </c>
      <c r="D13" s="1">
        <v>2</v>
      </c>
      <c r="E13" s="1">
        <v>5</v>
      </c>
      <c r="F13" s="1">
        <v>7</v>
      </c>
      <c r="G13" s="1">
        <v>6</v>
      </c>
      <c r="H13" s="1">
        <v>3</v>
      </c>
      <c r="I13" s="1">
        <v>1</v>
      </c>
      <c r="J13" s="1">
        <v>4</v>
      </c>
      <c r="K13" s="1" t="s">
        <v>25</v>
      </c>
      <c r="L13" s="1" t="s">
        <v>60</v>
      </c>
      <c r="M13" s="1" t="s">
        <v>27</v>
      </c>
      <c r="N13" s="1" t="s">
        <v>28</v>
      </c>
      <c r="O13" s="1" t="s">
        <v>29</v>
      </c>
      <c r="P13" s="1" t="s">
        <v>30</v>
      </c>
      <c r="Q13" s="1" t="s">
        <v>31</v>
      </c>
      <c r="R13" s="1" t="s">
        <v>32</v>
      </c>
      <c r="S13" s="1" t="s">
        <v>33</v>
      </c>
      <c r="T13" s="1" t="s">
        <v>27</v>
      </c>
      <c r="U13" s="1" t="s">
        <v>56</v>
      </c>
      <c r="V13" s="1" t="s">
        <v>51</v>
      </c>
      <c r="W13" s="1" t="s">
        <v>36</v>
      </c>
      <c r="X13" s="1">
        <f t="shared" si="0"/>
        <v>2</v>
      </c>
      <c r="Y13" s="1">
        <f t="shared" si="1"/>
        <v>2</v>
      </c>
      <c r="Z13" s="1" t="s">
        <v>45</v>
      </c>
    </row>
    <row r="14" spans="1:26" x14ac:dyDescent="0.3">
      <c r="A14" s="1" t="s">
        <v>24</v>
      </c>
      <c r="B14" s="1">
        <v>21</v>
      </c>
      <c r="C14" s="1" t="s">
        <v>38</v>
      </c>
      <c r="D14" s="1">
        <v>1</v>
      </c>
      <c r="E14" s="1">
        <v>2</v>
      </c>
      <c r="F14" s="1">
        <v>3</v>
      </c>
      <c r="G14" s="1">
        <v>4</v>
      </c>
      <c r="H14" s="1">
        <v>5</v>
      </c>
      <c r="I14" s="1">
        <v>6</v>
      </c>
      <c r="J14" s="1">
        <v>7</v>
      </c>
      <c r="K14" s="1" t="s">
        <v>38</v>
      </c>
      <c r="L14" s="1" t="s">
        <v>26</v>
      </c>
      <c r="M14" s="1" t="s">
        <v>27</v>
      </c>
      <c r="N14" s="1" t="s">
        <v>64</v>
      </c>
      <c r="O14" s="1" t="s">
        <v>29</v>
      </c>
      <c r="P14" s="1" t="s">
        <v>41</v>
      </c>
      <c r="Q14" s="1" t="s">
        <v>31</v>
      </c>
      <c r="R14" s="1" t="s">
        <v>32</v>
      </c>
      <c r="S14" s="1" t="s">
        <v>66</v>
      </c>
      <c r="T14" s="1" t="s">
        <v>43</v>
      </c>
      <c r="U14" s="1" t="s">
        <v>34</v>
      </c>
      <c r="V14" s="1" t="s">
        <v>35</v>
      </c>
      <c r="W14" s="1" t="s">
        <v>59</v>
      </c>
      <c r="X14" s="1">
        <f t="shared" si="0"/>
        <v>2</v>
      </c>
      <c r="Y14" s="1">
        <f t="shared" si="1"/>
        <v>2</v>
      </c>
      <c r="Z14" s="1" t="s">
        <v>58</v>
      </c>
    </row>
    <row r="15" spans="1:26" x14ac:dyDescent="0.3">
      <c r="A15" s="1" t="s">
        <v>24</v>
      </c>
      <c r="B15" s="1">
        <v>28</v>
      </c>
      <c r="C15" s="1" t="s">
        <v>25</v>
      </c>
      <c r="D15" s="1">
        <v>2</v>
      </c>
      <c r="E15" s="1">
        <v>3</v>
      </c>
      <c r="F15" s="1">
        <v>7</v>
      </c>
      <c r="G15" s="1">
        <v>4</v>
      </c>
      <c r="H15" s="1">
        <v>5</v>
      </c>
      <c r="I15" s="1">
        <v>1</v>
      </c>
      <c r="J15" s="1">
        <v>6</v>
      </c>
      <c r="K15" s="1" t="s">
        <v>25</v>
      </c>
      <c r="L15" s="1" t="s">
        <v>26</v>
      </c>
      <c r="M15" s="1" t="s">
        <v>27</v>
      </c>
      <c r="N15" s="1" t="s">
        <v>28</v>
      </c>
      <c r="O15" s="1" t="s">
        <v>29</v>
      </c>
      <c r="P15" s="1" t="s">
        <v>30</v>
      </c>
      <c r="Q15" s="1" t="s">
        <v>31</v>
      </c>
      <c r="R15" s="1" t="s">
        <v>32</v>
      </c>
      <c r="S15" s="1" t="s">
        <v>33</v>
      </c>
      <c r="T15" s="1" t="s">
        <v>27</v>
      </c>
      <c r="U15" s="1" t="s">
        <v>56</v>
      </c>
      <c r="V15" s="1" t="s">
        <v>51</v>
      </c>
      <c r="W15" s="1" t="s">
        <v>59</v>
      </c>
      <c r="X15" s="1">
        <f t="shared" si="0"/>
        <v>2</v>
      </c>
      <c r="Y15" s="1">
        <f t="shared" si="1"/>
        <v>2</v>
      </c>
      <c r="Z15" s="1" t="s">
        <v>37</v>
      </c>
    </row>
    <row r="16" spans="1:26" x14ac:dyDescent="0.3">
      <c r="A16" s="1" t="s">
        <v>24</v>
      </c>
      <c r="B16" s="1">
        <v>25</v>
      </c>
      <c r="C16" s="1" t="s">
        <v>25</v>
      </c>
      <c r="D16" s="1">
        <v>2</v>
      </c>
      <c r="E16" s="1">
        <v>3</v>
      </c>
      <c r="F16" s="1">
        <v>7</v>
      </c>
      <c r="G16" s="1">
        <v>5</v>
      </c>
      <c r="H16" s="1">
        <v>4</v>
      </c>
      <c r="I16" s="1">
        <v>1</v>
      </c>
      <c r="J16" s="1">
        <v>6</v>
      </c>
      <c r="K16" s="1" t="s">
        <v>25</v>
      </c>
      <c r="L16" s="1" t="s">
        <v>26</v>
      </c>
      <c r="M16" s="1" t="s">
        <v>27</v>
      </c>
      <c r="N16" s="1" t="s">
        <v>28</v>
      </c>
      <c r="O16" s="1" t="s">
        <v>29</v>
      </c>
      <c r="P16" s="1" t="s">
        <v>30</v>
      </c>
      <c r="Q16" s="1" t="s">
        <v>31</v>
      </c>
      <c r="R16" s="1" t="s">
        <v>65</v>
      </c>
      <c r="S16" s="1" t="s">
        <v>42</v>
      </c>
      <c r="T16" s="1" t="s">
        <v>43</v>
      </c>
      <c r="U16" s="1" t="s">
        <v>34</v>
      </c>
      <c r="V16" s="1" t="s">
        <v>51</v>
      </c>
      <c r="W16" s="1" t="s">
        <v>59</v>
      </c>
      <c r="X16" s="1">
        <f t="shared" si="0"/>
        <v>2</v>
      </c>
      <c r="Y16" s="1">
        <f t="shared" si="1"/>
        <v>2</v>
      </c>
      <c r="Z16" s="1" t="s">
        <v>45</v>
      </c>
    </row>
    <row r="17" spans="1:26" x14ac:dyDescent="0.3">
      <c r="A17" s="1" t="s">
        <v>46</v>
      </c>
      <c r="B17" s="1">
        <v>27</v>
      </c>
      <c r="C17" s="1" t="s">
        <v>25</v>
      </c>
      <c r="D17" s="1">
        <v>2</v>
      </c>
      <c r="E17" s="1">
        <v>3</v>
      </c>
      <c r="F17" s="1">
        <v>7</v>
      </c>
      <c r="G17" s="1">
        <v>5</v>
      </c>
      <c r="H17" s="1">
        <v>4</v>
      </c>
      <c r="I17" s="1">
        <v>1</v>
      </c>
      <c r="J17" s="1">
        <v>6</v>
      </c>
      <c r="K17" s="1" t="s">
        <v>25</v>
      </c>
      <c r="L17" s="1" t="s">
        <v>26</v>
      </c>
      <c r="M17" s="1" t="s">
        <v>27</v>
      </c>
      <c r="N17" s="1" t="s">
        <v>28</v>
      </c>
      <c r="O17" s="1" t="s">
        <v>29</v>
      </c>
      <c r="P17" s="1" t="s">
        <v>30</v>
      </c>
      <c r="Q17" s="1" t="s">
        <v>31</v>
      </c>
      <c r="R17" s="1" t="s">
        <v>32</v>
      </c>
      <c r="S17" s="1" t="s">
        <v>42</v>
      </c>
      <c r="T17" s="1" t="s">
        <v>27</v>
      </c>
      <c r="U17" s="1" t="s">
        <v>56</v>
      </c>
      <c r="V17" s="1" t="s">
        <v>51</v>
      </c>
      <c r="W17" s="1" t="s">
        <v>59</v>
      </c>
      <c r="X17" s="1">
        <f t="shared" si="0"/>
        <v>2</v>
      </c>
      <c r="Y17" s="1">
        <f t="shared" si="1"/>
        <v>2</v>
      </c>
      <c r="Z17" s="1" t="s">
        <v>37</v>
      </c>
    </row>
    <row r="18" spans="1:26" x14ac:dyDescent="0.3">
      <c r="A18" s="1" t="s">
        <v>24</v>
      </c>
      <c r="B18" s="1">
        <v>28</v>
      </c>
      <c r="C18" s="1" t="s">
        <v>25</v>
      </c>
      <c r="D18" s="1">
        <v>3</v>
      </c>
      <c r="E18" s="1">
        <v>2</v>
      </c>
      <c r="F18" s="1">
        <v>7</v>
      </c>
      <c r="G18" s="1">
        <v>5</v>
      </c>
      <c r="H18" s="1">
        <v>4</v>
      </c>
      <c r="I18" s="1">
        <v>1</v>
      </c>
      <c r="J18" s="1">
        <v>6</v>
      </c>
      <c r="K18" s="1" t="s">
        <v>25</v>
      </c>
      <c r="L18" s="1" t="s">
        <v>60</v>
      </c>
      <c r="M18" s="1" t="s">
        <v>63</v>
      </c>
      <c r="N18" s="1" t="s">
        <v>28</v>
      </c>
      <c r="O18" s="1" t="s">
        <v>29</v>
      </c>
      <c r="P18" s="1" t="s">
        <v>30</v>
      </c>
      <c r="Q18" s="1" t="s">
        <v>31</v>
      </c>
      <c r="R18" s="1" t="s">
        <v>65</v>
      </c>
      <c r="S18" s="1" t="s">
        <v>42</v>
      </c>
      <c r="T18" s="1" t="s">
        <v>27</v>
      </c>
      <c r="U18" s="1" t="s">
        <v>56</v>
      </c>
      <c r="V18" s="1" t="s">
        <v>51</v>
      </c>
      <c r="W18" s="1" t="s">
        <v>59</v>
      </c>
      <c r="X18" s="1">
        <f t="shared" si="0"/>
        <v>2</v>
      </c>
      <c r="Y18" s="1">
        <f t="shared" si="1"/>
        <v>2</v>
      </c>
      <c r="Z18" s="1" t="s">
        <v>52</v>
      </c>
    </row>
    <row r="19" spans="1:26" x14ac:dyDescent="0.3">
      <c r="A19" s="1" t="s">
        <v>46</v>
      </c>
      <c r="B19" s="1">
        <v>27</v>
      </c>
      <c r="C19" s="1" t="s">
        <v>25</v>
      </c>
      <c r="D19" s="1">
        <v>3</v>
      </c>
      <c r="E19" s="1">
        <v>2</v>
      </c>
      <c r="F19" s="1">
        <v>7</v>
      </c>
      <c r="G19" s="1">
        <v>4</v>
      </c>
      <c r="H19" s="1">
        <v>5</v>
      </c>
      <c r="I19" s="1">
        <v>1</v>
      </c>
      <c r="J19" s="1">
        <v>6</v>
      </c>
      <c r="K19" s="1" t="s">
        <v>25</v>
      </c>
      <c r="L19" s="1" t="s">
        <v>26</v>
      </c>
      <c r="M19" s="1" t="s">
        <v>27</v>
      </c>
      <c r="N19" s="1" t="s">
        <v>28</v>
      </c>
      <c r="O19" s="1" t="s">
        <v>29</v>
      </c>
      <c r="P19" s="1" t="s">
        <v>30</v>
      </c>
      <c r="Q19" s="1" t="s">
        <v>31</v>
      </c>
      <c r="R19" s="1" t="s">
        <v>32</v>
      </c>
      <c r="S19" s="1" t="s">
        <v>33</v>
      </c>
      <c r="T19" s="1" t="s">
        <v>27</v>
      </c>
      <c r="U19" s="1" t="s">
        <v>34</v>
      </c>
      <c r="V19" s="1" t="s">
        <v>51</v>
      </c>
      <c r="W19" s="1" t="s">
        <v>59</v>
      </c>
      <c r="X19" s="1">
        <f t="shared" si="0"/>
        <v>2</v>
      </c>
      <c r="Y19" s="1">
        <f t="shared" si="1"/>
        <v>2</v>
      </c>
      <c r="Z19" s="1" t="s">
        <v>45</v>
      </c>
    </row>
    <row r="20" spans="1:26" x14ac:dyDescent="0.3">
      <c r="A20" s="1" t="s">
        <v>46</v>
      </c>
      <c r="B20" s="1">
        <v>29</v>
      </c>
      <c r="C20" s="1" t="s">
        <v>25</v>
      </c>
      <c r="D20" s="1">
        <v>3</v>
      </c>
      <c r="E20" s="1">
        <v>2</v>
      </c>
      <c r="F20" s="1">
        <v>7</v>
      </c>
      <c r="G20" s="1">
        <v>4</v>
      </c>
      <c r="H20" s="1">
        <v>5</v>
      </c>
      <c r="I20" s="1">
        <v>1</v>
      </c>
      <c r="J20" s="1">
        <v>6</v>
      </c>
      <c r="K20" s="1" t="s">
        <v>25</v>
      </c>
      <c r="L20" s="1" t="s">
        <v>60</v>
      </c>
      <c r="M20" s="1" t="s">
        <v>27</v>
      </c>
      <c r="N20" s="1" t="s">
        <v>28</v>
      </c>
      <c r="O20" s="1" t="s">
        <v>29</v>
      </c>
      <c r="P20" s="1" t="s">
        <v>30</v>
      </c>
      <c r="Q20" s="1" t="s">
        <v>31</v>
      </c>
      <c r="R20" s="1" t="s">
        <v>32</v>
      </c>
      <c r="S20" s="1" t="s">
        <v>33</v>
      </c>
      <c r="T20" s="1" t="s">
        <v>27</v>
      </c>
      <c r="U20" s="1" t="s">
        <v>34</v>
      </c>
      <c r="V20" s="1" t="s">
        <v>51</v>
      </c>
      <c r="W20" s="1" t="s">
        <v>59</v>
      </c>
      <c r="X20" s="1">
        <f t="shared" si="0"/>
        <v>2</v>
      </c>
      <c r="Y20" s="1">
        <f t="shared" si="1"/>
        <v>2</v>
      </c>
      <c r="Z20" s="1" t="s">
        <v>37</v>
      </c>
    </row>
    <row r="21" spans="1:26" x14ac:dyDescent="0.3">
      <c r="A21" s="1" t="s">
        <v>46</v>
      </c>
      <c r="B21" s="1">
        <v>26</v>
      </c>
      <c r="C21" s="1" t="s">
        <v>25</v>
      </c>
      <c r="D21" s="1">
        <v>3</v>
      </c>
      <c r="E21" s="1">
        <v>4</v>
      </c>
      <c r="F21" s="1">
        <v>6</v>
      </c>
      <c r="G21" s="1">
        <v>5</v>
      </c>
      <c r="H21" s="1">
        <v>1</v>
      </c>
      <c r="I21" s="1">
        <v>2</v>
      </c>
      <c r="J21" s="1">
        <v>7</v>
      </c>
      <c r="K21" s="1" t="s">
        <v>25</v>
      </c>
      <c r="L21" s="1" t="s">
        <v>60</v>
      </c>
      <c r="M21" s="1" t="s">
        <v>27</v>
      </c>
      <c r="N21" s="1" t="s">
        <v>28</v>
      </c>
      <c r="O21" s="1" t="s">
        <v>47</v>
      </c>
      <c r="P21" s="1" t="s">
        <v>30</v>
      </c>
      <c r="Q21" s="1" t="s">
        <v>31</v>
      </c>
      <c r="R21" s="1" t="s">
        <v>65</v>
      </c>
      <c r="S21" s="1" t="s">
        <v>42</v>
      </c>
      <c r="T21" s="1" t="s">
        <v>27</v>
      </c>
      <c r="U21" s="1" t="s">
        <v>56</v>
      </c>
      <c r="V21" s="1" t="s">
        <v>51</v>
      </c>
      <c r="W21" s="1" t="s">
        <v>59</v>
      </c>
      <c r="X21" s="1">
        <f t="shared" si="0"/>
        <v>2</v>
      </c>
      <c r="Y21" s="1">
        <f t="shared" si="1"/>
        <v>3</v>
      </c>
      <c r="Z21" s="1" t="s">
        <v>37</v>
      </c>
    </row>
    <row r="22" spans="1:26" x14ac:dyDescent="0.3">
      <c r="A22" s="1" t="s">
        <v>46</v>
      </c>
      <c r="B22" s="1">
        <v>29</v>
      </c>
      <c r="C22" s="1" t="s">
        <v>25</v>
      </c>
      <c r="D22" s="1">
        <v>2</v>
      </c>
      <c r="E22" s="1">
        <v>4</v>
      </c>
      <c r="F22" s="1">
        <v>7</v>
      </c>
      <c r="G22" s="1">
        <v>5</v>
      </c>
      <c r="H22" s="1">
        <v>3</v>
      </c>
      <c r="I22" s="1">
        <v>1</v>
      </c>
      <c r="J22" s="1">
        <v>6</v>
      </c>
      <c r="K22" s="1" t="s">
        <v>25</v>
      </c>
      <c r="L22" s="1" t="s">
        <v>26</v>
      </c>
      <c r="M22" s="1" t="s">
        <v>63</v>
      </c>
      <c r="N22" s="1" t="s">
        <v>28</v>
      </c>
      <c r="O22" s="1" t="s">
        <v>47</v>
      </c>
      <c r="P22" s="1" t="s">
        <v>41</v>
      </c>
      <c r="Q22" s="1" t="s">
        <v>31</v>
      </c>
      <c r="R22" s="1" t="s">
        <v>32</v>
      </c>
      <c r="S22" s="1" t="s">
        <v>33</v>
      </c>
      <c r="T22" s="1" t="s">
        <v>27</v>
      </c>
      <c r="U22" s="1" t="s">
        <v>34</v>
      </c>
      <c r="V22" s="1" t="s">
        <v>51</v>
      </c>
      <c r="W22" s="1" t="s">
        <v>36</v>
      </c>
      <c r="X22" s="1">
        <f t="shared" si="0"/>
        <v>2</v>
      </c>
      <c r="Y22" s="1">
        <f t="shared" si="1"/>
        <v>3</v>
      </c>
      <c r="Z22" s="1" t="s">
        <v>45</v>
      </c>
    </row>
    <row r="23" spans="1:26" x14ac:dyDescent="0.3">
      <c r="A23" s="1" t="s">
        <v>24</v>
      </c>
      <c r="B23" s="1">
        <v>24</v>
      </c>
      <c r="C23" s="1" t="s">
        <v>25</v>
      </c>
      <c r="D23" s="1">
        <v>2</v>
      </c>
      <c r="E23" s="1">
        <v>4</v>
      </c>
      <c r="F23" s="1">
        <v>5</v>
      </c>
      <c r="G23" s="1">
        <v>6</v>
      </c>
      <c r="H23" s="1">
        <v>3</v>
      </c>
      <c r="I23" s="1">
        <v>1</v>
      </c>
      <c r="J23" s="1">
        <v>7</v>
      </c>
      <c r="K23" s="1" t="s">
        <v>25</v>
      </c>
      <c r="L23" s="1" t="s">
        <v>60</v>
      </c>
      <c r="M23" s="1" t="s">
        <v>27</v>
      </c>
      <c r="N23" s="1" t="s">
        <v>28</v>
      </c>
      <c r="O23" s="1" t="s">
        <v>47</v>
      </c>
      <c r="P23" s="1" t="s">
        <v>30</v>
      </c>
      <c r="Q23" s="1" t="s">
        <v>31</v>
      </c>
      <c r="R23" s="1" t="s">
        <v>49</v>
      </c>
      <c r="S23" s="1" t="s">
        <v>42</v>
      </c>
      <c r="T23" s="1" t="s">
        <v>27</v>
      </c>
      <c r="U23" s="1" t="s">
        <v>34</v>
      </c>
      <c r="V23" s="1" t="s">
        <v>51</v>
      </c>
      <c r="W23" s="1" t="s">
        <v>59</v>
      </c>
      <c r="X23" s="1">
        <f t="shared" si="0"/>
        <v>2</v>
      </c>
      <c r="Y23" s="1">
        <f t="shared" si="1"/>
        <v>3</v>
      </c>
      <c r="Z23" s="1" t="s">
        <v>37</v>
      </c>
    </row>
    <row r="24" spans="1:26" x14ac:dyDescent="0.3">
      <c r="A24" s="1" t="s">
        <v>46</v>
      </c>
      <c r="B24" s="1">
        <v>27</v>
      </c>
      <c r="C24" s="1" t="s">
        <v>25</v>
      </c>
      <c r="D24" s="1">
        <v>3</v>
      </c>
      <c r="E24" s="1">
        <v>4</v>
      </c>
      <c r="F24" s="1">
        <v>6</v>
      </c>
      <c r="G24" s="1">
        <v>5</v>
      </c>
      <c r="H24" s="1">
        <v>2</v>
      </c>
      <c r="I24" s="1">
        <v>1</v>
      </c>
      <c r="J24" s="1">
        <v>7</v>
      </c>
      <c r="K24" s="1" t="s">
        <v>25</v>
      </c>
      <c r="L24" s="1" t="s">
        <v>26</v>
      </c>
      <c r="M24" s="1" t="s">
        <v>27</v>
      </c>
      <c r="N24" s="1" t="s">
        <v>28</v>
      </c>
      <c r="O24" s="1" t="s">
        <v>47</v>
      </c>
      <c r="P24" s="1" t="s">
        <v>30</v>
      </c>
      <c r="Q24" s="1" t="s">
        <v>31</v>
      </c>
      <c r="R24" s="1" t="s">
        <v>32</v>
      </c>
      <c r="S24" s="1" t="s">
        <v>33</v>
      </c>
      <c r="T24" s="1" t="s">
        <v>27</v>
      </c>
      <c r="U24" s="1" t="s">
        <v>34</v>
      </c>
      <c r="V24" s="1" t="s">
        <v>51</v>
      </c>
      <c r="W24" s="1" t="s">
        <v>59</v>
      </c>
      <c r="X24" s="1">
        <f t="shared" si="0"/>
        <v>2</v>
      </c>
      <c r="Y24" s="1">
        <f t="shared" si="1"/>
        <v>3</v>
      </c>
      <c r="Z24" s="1" t="s">
        <v>45</v>
      </c>
    </row>
    <row r="25" spans="1:26" x14ac:dyDescent="0.3">
      <c r="A25" s="1" t="s">
        <v>46</v>
      </c>
      <c r="B25" s="1">
        <v>25</v>
      </c>
      <c r="C25" s="1" t="s">
        <v>25</v>
      </c>
      <c r="D25" s="1">
        <v>2</v>
      </c>
      <c r="E25" s="1">
        <v>4</v>
      </c>
      <c r="F25" s="1">
        <v>6</v>
      </c>
      <c r="G25" s="1">
        <v>5</v>
      </c>
      <c r="H25" s="1">
        <v>3</v>
      </c>
      <c r="I25" s="1">
        <v>1</v>
      </c>
      <c r="J25" s="1">
        <v>7</v>
      </c>
      <c r="K25" s="1" t="s">
        <v>25</v>
      </c>
      <c r="L25" s="1" t="s">
        <v>60</v>
      </c>
      <c r="M25" s="1" t="s">
        <v>63</v>
      </c>
      <c r="N25" s="1" t="s">
        <v>64</v>
      </c>
      <c r="O25" s="1" t="s">
        <v>47</v>
      </c>
      <c r="P25" s="1" t="s">
        <v>41</v>
      </c>
      <c r="Q25" s="1" t="s">
        <v>31</v>
      </c>
      <c r="R25" s="1" t="s">
        <v>67</v>
      </c>
      <c r="S25" s="1" t="s">
        <v>42</v>
      </c>
      <c r="T25" s="1" t="s">
        <v>62</v>
      </c>
      <c r="U25" s="1" t="s">
        <v>34</v>
      </c>
      <c r="V25" s="1" t="s">
        <v>51</v>
      </c>
      <c r="W25" s="1" t="s">
        <v>59</v>
      </c>
      <c r="X25" s="1">
        <f t="shared" si="0"/>
        <v>2</v>
      </c>
      <c r="Y25" s="1">
        <f t="shared" si="1"/>
        <v>3</v>
      </c>
      <c r="Z25" s="1" t="s">
        <v>45</v>
      </c>
    </row>
    <row r="26" spans="1:26" x14ac:dyDescent="0.3">
      <c r="A26" s="1" t="s">
        <v>24</v>
      </c>
      <c r="B26" s="1">
        <v>26</v>
      </c>
      <c r="C26" s="1" t="s">
        <v>25</v>
      </c>
      <c r="D26" s="1">
        <v>2</v>
      </c>
      <c r="E26" s="1">
        <v>3</v>
      </c>
      <c r="F26" s="1">
        <v>7</v>
      </c>
      <c r="G26" s="1">
        <v>5</v>
      </c>
      <c r="H26" s="1">
        <v>4</v>
      </c>
      <c r="I26" s="1">
        <v>1</v>
      </c>
      <c r="J26" s="1">
        <v>6</v>
      </c>
      <c r="K26" s="1" t="s">
        <v>25</v>
      </c>
      <c r="L26" s="1" t="s">
        <v>26</v>
      </c>
      <c r="M26" s="1" t="s">
        <v>27</v>
      </c>
      <c r="N26" s="1" t="s">
        <v>28</v>
      </c>
      <c r="O26" s="1" t="s">
        <v>47</v>
      </c>
      <c r="P26" s="1" t="s">
        <v>30</v>
      </c>
      <c r="Q26" s="1" t="s">
        <v>61</v>
      </c>
      <c r="R26" s="1" t="s">
        <v>67</v>
      </c>
      <c r="S26" s="1" t="s">
        <v>33</v>
      </c>
      <c r="T26" s="1" t="s">
        <v>27</v>
      </c>
      <c r="U26" s="1" t="s">
        <v>34</v>
      </c>
      <c r="V26" s="1" t="s">
        <v>51</v>
      </c>
      <c r="W26" s="1" t="s">
        <v>59</v>
      </c>
      <c r="X26" s="1">
        <f t="shared" si="0"/>
        <v>3</v>
      </c>
      <c r="Y26" s="1">
        <f t="shared" si="1"/>
        <v>3</v>
      </c>
      <c r="Z26" s="1" t="s">
        <v>37</v>
      </c>
    </row>
    <row r="27" spans="1:26" x14ac:dyDescent="0.3">
      <c r="A27" s="1" t="s">
        <v>24</v>
      </c>
      <c r="B27" s="1">
        <v>32</v>
      </c>
      <c r="C27" s="1" t="s">
        <v>25</v>
      </c>
      <c r="D27" s="1">
        <v>3</v>
      </c>
      <c r="E27" s="1">
        <v>4</v>
      </c>
      <c r="F27" s="1">
        <v>7</v>
      </c>
      <c r="G27" s="1">
        <v>5</v>
      </c>
      <c r="H27" s="1">
        <v>1</v>
      </c>
      <c r="I27" s="1">
        <v>2</v>
      </c>
      <c r="J27" s="1">
        <v>6</v>
      </c>
      <c r="K27" s="1" t="s">
        <v>25</v>
      </c>
      <c r="L27" s="1" t="s">
        <v>60</v>
      </c>
      <c r="M27" s="1" t="s">
        <v>63</v>
      </c>
      <c r="N27" s="1" t="s">
        <v>28</v>
      </c>
      <c r="O27" s="1" t="s">
        <v>47</v>
      </c>
      <c r="P27" s="1" t="s">
        <v>30</v>
      </c>
      <c r="Q27" s="1" t="s">
        <v>31</v>
      </c>
      <c r="R27" s="1" t="s">
        <v>32</v>
      </c>
      <c r="S27" s="1" t="s">
        <v>33</v>
      </c>
      <c r="T27" s="1" t="s">
        <v>27</v>
      </c>
      <c r="U27" s="1" t="s">
        <v>34</v>
      </c>
      <c r="V27" s="1" t="s">
        <v>51</v>
      </c>
      <c r="W27" s="1" t="s">
        <v>36</v>
      </c>
      <c r="X27" s="1">
        <f t="shared" si="0"/>
        <v>2</v>
      </c>
      <c r="Y27" s="1">
        <f t="shared" si="1"/>
        <v>3</v>
      </c>
      <c r="Z27" s="1" t="s">
        <v>45</v>
      </c>
    </row>
    <row r="28" spans="1:26" x14ac:dyDescent="0.3">
      <c r="A28" s="1" t="s">
        <v>46</v>
      </c>
      <c r="B28" s="1">
        <v>26</v>
      </c>
      <c r="C28" s="1" t="s">
        <v>25</v>
      </c>
      <c r="D28" s="1">
        <v>3</v>
      </c>
      <c r="E28" s="1">
        <v>4</v>
      </c>
      <c r="F28" s="1">
        <v>6</v>
      </c>
      <c r="G28" s="1">
        <v>5</v>
      </c>
      <c r="H28" s="1">
        <v>1</v>
      </c>
      <c r="I28" s="1">
        <v>2</v>
      </c>
      <c r="J28" s="1">
        <v>7</v>
      </c>
      <c r="K28" s="1" t="s">
        <v>25</v>
      </c>
      <c r="L28" s="1" t="s">
        <v>26</v>
      </c>
      <c r="M28" s="1" t="s">
        <v>27</v>
      </c>
      <c r="N28" s="1" t="s">
        <v>28</v>
      </c>
      <c r="O28" s="1" t="s">
        <v>47</v>
      </c>
      <c r="P28" s="1" t="s">
        <v>30</v>
      </c>
      <c r="Q28" s="1" t="s">
        <v>31</v>
      </c>
      <c r="R28" s="1" t="s">
        <v>32</v>
      </c>
      <c r="S28" s="1" t="s">
        <v>33</v>
      </c>
      <c r="T28" s="1" t="s">
        <v>43</v>
      </c>
      <c r="U28" s="1" t="s">
        <v>56</v>
      </c>
      <c r="V28" s="1" t="s">
        <v>51</v>
      </c>
      <c r="W28" s="1" t="s">
        <v>36</v>
      </c>
      <c r="X28" s="1">
        <f t="shared" si="0"/>
        <v>2</v>
      </c>
      <c r="Y28" s="1">
        <f t="shared" si="1"/>
        <v>3</v>
      </c>
      <c r="Z28" s="1" t="s">
        <v>45</v>
      </c>
    </row>
    <row r="29" spans="1:26" x14ac:dyDescent="0.3">
      <c r="A29" s="1" t="s">
        <v>46</v>
      </c>
      <c r="B29" s="1">
        <v>31</v>
      </c>
      <c r="C29" s="1" t="s">
        <v>25</v>
      </c>
      <c r="D29" s="1">
        <v>2</v>
      </c>
      <c r="E29" s="1">
        <v>3</v>
      </c>
      <c r="F29" s="1">
        <v>7</v>
      </c>
      <c r="G29" s="1">
        <v>6</v>
      </c>
      <c r="H29" s="1">
        <v>4</v>
      </c>
      <c r="I29" s="1">
        <v>1</v>
      </c>
      <c r="J29" s="1">
        <v>5</v>
      </c>
      <c r="K29" s="1" t="s">
        <v>25</v>
      </c>
      <c r="L29" s="1" t="s">
        <v>60</v>
      </c>
      <c r="M29" s="1" t="s">
        <v>63</v>
      </c>
      <c r="N29" s="1" t="s">
        <v>64</v>
      </c>
      <c r="O29" s="1" t="s">
        <v>29</v>
      </c>
      <c r="P29" s="1" t="s">
        <v>30</v>
      </c>
      <c r="Q29" s="1" t="s">
        <v>31</v>
      </c>
      <c r="R29" s="1" t="s">
        <v>65</v>
      </c>
      <c r="S29" s="1" t="s">
        <v>42</v>
      </c>
      <c r="T29" s="1" t="s">
        <v>27</v>
      </c>
      <c r="U29" s="1" t="s">
        <v>56</v>
      </c>
      <c r="V29" s="1" t="s">
        <v>35</v>
      </c>
      <c r="W29" s="1" t="s">
        <v>36</v>
      </c>
      <c r="X29" s="1">
        <f t="shared" si="0"/>
        <v>2</v>
      </c>
      <c r="Y29" s="1">
        <f t="shared" si="1"/>
        <v>2</v>
      </c>
      <c r="Z29" s="1" t="s">
        <v>52</v>
      </c>
    </row>
    <row r="30" spans="1:26" x14ac:dyDescent="0.3">
      <c r="A30" s="1" t="s">
        <v>46</v>
      </c>
      <c r="B30" s="1">
        <v>29</v>
      </c>
      <c r="C30" s="1" t="s">
        <v>25</v>
      </c>
      <c r="D30" s="1">
        <v>2</v>
      </c>
      <c r="E30" s="1">
        <v>3</v>
      </c>
      <c r="F30" s="1">
        <v>6</v>
      </c>
      <c r="G30" s="1">
        <v>5</v>
      </c>
      <c r="H30" s="1">
        <v>1</v>
      </c>
      <c r="I30" s="1">
        <v>4</v>
      </c>
      <c r="J30" s="1">
        <v>7</v>
      </c>
      <c r="K30" s="1" t="s">
        <v>25</v>
      </c>
      <c r="L30" s="1" t="s">
        <v>26</v>
      </c>
      <c r="M30" s="1" t="s">
        <v>27</v>
      </c>
      <c r="N30" s="1" t="s">
        <v>28</v>
      </c>
      <c r="O30" s="1" t="s">
        <v>29</v>
      </c>
      <c r="P30" s="1" t="s">
        <v>30</v>
      </c>
      <c r="Q30" s="1" t="s">
        <v>31</v>
      </c>
      <c r="R30" s="1" t="s">
        <v>49</v>
      </c>
      <c r="S30" s="1" t="s">
        <v>33</v>
      </c>
      <c r="T30" s="1" t="s">
        <v>27</v>
      </c>
      <c r="U30" s="1" t="s">
        <v>34</v>
      </c>
      <c r="V30" s="1" t="s">
        <v>51</v>
      </c>
      <c r="W30" s="1" t="s">
        <v>59</v>
      </c>
      <c r="X30" s="1">
        <f t="shared" si="0"/>
        <v>2</v>
      </c>
      <c r="Y30" s="1">
        <f t="shared" si="1"/>
        <v>2</v>
      </c>
      <c r="Z30" s="1" t="s">
        <v>52</v>
      </c>
    </row>
    <row r="31" spans="1:26" x14ac:dyDescent="0.3">
      <c r="A31" s="1" t="s">
        <v>24</v>
      </c>
      <c r="B31" s="1">
        <v>34</v>
      </c>
      <c r="C31" s="1" t="s">
        <v>25</v>
      </c>
      <c r="D31" s="1">
        <v>5</v>
      </c>
      <c r="E31" s="1">
        <v>4</v>
      </c>
      <c r="F31" s="1">
        <v>3</v>
      </c>
      <c r="G31" s="1">
        <v>2</v>
      </c>
      <c r="H31" s="1">
        <v>7</v>
      </c>
      <c r="I31" s="1">
        <v>1</v>
      </c>
      <c r="J31" s="1">
        <v>6</v>
      </c>
      <c r="K31" s="1" t="s">
        <v>25</v>
      </c>
      <c r="L31" s="1" t="s">
        <v>26</v>
      </c>
      <c r="M31" s="1" t="s">
        <v>53</v>
      </c>
      <c r="N31" s="1" t="s">
        <v>26</v>
      </c>
      <c r="O31" s="1" t="s">
        <v>47</v>
      </c>
      <c r="P31" s="1" t="s">
        <v>30</v>
      </c>
      <c r="Q31" s="1" t="s">
        <v>55</v>
      </c>
      <c r="R31" s="1" t="s">
        <v>32</v>
      </c>
      <c r="S31" s="1" t="s">
        <v>33</v>
      </c>
      <c r="T31" s="1" t="s">
        <v>27</v>
      </c>
      <c r="U31" s="1" t="s">
        <v>50</v>
      </c>
      <c r="V31" s="1" t="s">
        <v>35</v>
      </c>
      <c r="W31" s="1" t="s">
        <v>36</v>
      </c>
      <c r="X31" s="1">
        <f t="shared" si="0"/>
        <v>1</v>
      </c>
      <c r="Y31" s="1">
        <f t="shared" si="1"/>
        <v>3</v>
      </c>
      <c r="Z31" s="1" t="s">
        <v>37</v>
      </c>
    </row>
    <row r="32" spans="1:26" x14ac:dyDescent="0.3">
      <c r="A32" s="1" t="s">
        <v>46</v>
      </c>
      <c r="B32" s="1">
        <v>27</v>
      </c>
      <c r="C32" s="1" t="s">
        <v>25</v>
      </c>
      <c r="D32" s="1">
        <v>4</v>
      </c>
      <c r="E32" s="1">
        <v>5</v>
      </c>
      <c r="F32" s="1">
        <v>1</v>
      </c>
      <c r="G32" s="1">
        <v>2</v>
      </c>
      <c r="H32" s="1">
        <v>7</v>
      </c>
      <c r="I32" s="1">
        <v>3</v>
      </c>
      <c r="J32" s="1">
        <v>6</v>
      </c>
      <c r="K32" s="1" t="s">
        <v>38</v>
      </c>
      <c r="L32" s="1" t="s">
        <v>26</v>
      </c>
      <c r="M32" s="1" t="s">
        <v>63</v>
      </c>
      <c r="N32" s="1" t="s">
        <v>28</v>
      </c>
      <c r="O32" s="1" t="s">
        <v>29</v>
      </c>
      <c r="P32" s="1" t="s">
        <v>30</v>
      </c>
      <c r="Q32" s="1" t="s">
        <v>55</v>
      </c>
      <c r="R32" s="1" t="s">
        <v>32</v>
      </c>
      <c r="S32" s="1" t="s">
        <v>66</v>
      </c>
      <c r="T32" s="1" t="s">
        <v>27</v>
      </c>
      <c r="U32" s="1" t="s">
        <v>50</v>
      </c>
      <c r="V32" s="1" t="s">
        <v>35</v>
      </c>
      <c r="W32" s="1" t="s">
        <v>36</v>
      </c>
      <c r="X32" s="1">
        <f t="shared" si="0"/>
        <v>1</v>
      </c>
      <c r="Y32" s="1">
        <f t="shared" si="1"/>
        <v>2</v>
      </c>
      <c r="Z32" s="1" t="s">
        <v>52</v>
      </c>
    </row>
    <row r="33" spans="1:26" x14ac:dyDescent="0.3">
      <c r="A33" s="1" t="s">
        <v>24</v>
      </c>
      <c r="B33" s="1">
        <v>31</v>
      </c>
      <c r="C33" s="1" t="s">
        <v>25</v>
      </c>
      <c r="D33" s="1">
        <v>2</v>
      </c>
      <c r="E33" s="1">
        <v>4</v>
      </c>
      <c r="F33" s="1">
        <v>7</v>
      </c>
      <c r="G33" s="1">
        <v>6</v>
      </c>
      <c r="H33" s="1">
        <v>3</v>
      </c>
      <c r="I33" s="1">
        <v>1</v>
      </c>
      <c r="J33" s="1">
        <v>5</v>
      </c>
      <c r="K33" s="1" t="s">
        <v>25</v>
      </c>
      <c r="L33" s="1" t="s">
        <v>26</v>
      </c>
      <c r="M33" s="1" t="s">
        <v>27</v>
      </c>
      <c r="N33" s="1" t="s">
        <v>28</v>
      </c>
      <c r="O33" s="1" t="s">
        <v>47</v>
      </c>
      <c r="P33" s="1" t="s">
        <v>30</v>
      </c>
      <c r="Q33" s="1" t="s">
        <v>31</v>
      </c>
      <c r="R33" s="1" t="s">
        <v>65</v>
      </c>
      <c r="S33" s="1" t="s">
        <v>33</v>
      </c>
      <c r="T33" s="1" t="s">
        <v>27</v>
      </c>
      <c r="U33" s="1" t="s">
        <v>34</v>
      </c>
      <c r="V33" s="1" t="s">
        <v>51</v>
      </c>
      <c r="W33" s="1" t="s">
        <v>36</v>
      </c>
      <c r="X33" s="1">
        <f t="shared" si="0"/>
        <v>2</v>
      </c>
      <c r="Y33" s="1">
        <f t="shared" si="1"/>
        <v>3</v>
      </c>
      <c r="Z33" s="1" t="s">
        <v>45</v>
      </c>
    </row>
    <row r="34" spans="1:26" x14ac:dyDescent="0.3">
      <c r="A34" s="1" t="s">
        <v>46</v>
      </c>
      <c r="B34" s="1">
        <v>27</v>
      </c>
      <c r="C34" s="1" t="s">
        <v>25</v>
      </c>
      <c r="D34" s="1">
        <v>2</v>
      </c>
      <c r="E34" s="1">
        <v>4</v>
      </c>
      <c r="F34" s="1">
        <v>7</v>
      </c>
      <c r="G34" s="1">
        <v>5</v>
      </c>
      <c r="H34" s="1">
        <v>1</v>
      </c>
      <c r="I34" s="1">
        <v>3</v>
      </c>
      <c r="J34" s="1">
        <v>6</v>
      </c>
      <c r="K34" s="1" t="s">
        <v>25</v>
      </c>
      <c r="L34" s="1" t="s">
        <v>26</v>
      </c>
      <c r="M34" s="1" t="s">
        <v>27</v>
      </c>
      <c r="N34" s="1" t="s">
        <v>28</v>
      </c>
      <c r="O34" s="1" t="s">
        <v>47</v>
      </c>
      <c r="P34" s="1" t="s">
        <v>30</v>
      </c>
      <c r="Q34" s="1" t="s">
        <v>61</v>
      </c>
      <c r="R34" s="1" t="s">
        <v>49</v>
      </c>
      <c r="S34" s="1" t="s">
        <v>42</v>
      </c>
      <c r="T34" s="1" t="s">
        <v>27</v>
      </c>
      <c r="U34" s="1" t="s">
        <v>56</v>
      </c>
      <c r="V34" s="1" t="s">
        <v>51</v>
      </c>
      <c r="W34" s="1" t="s">
        <v>36</v>
      </c>
      <c r="X34" s="1">
        <f t="shared" si="0"/>
        <v>3</v>
      </c>
      <c r="Y34" s="1">
        <f t="shared" si="1"/>
        <v>3</v>
      </c>
      <c r="Z34" s="1" t="s">
        <v>37</v>
      </c>
    </row>
    <row r="35" spans="1:26" x14ac:dyDescent="0.3">
      <c r="A35" s="1" t="s">
        <v>46</v>
      </c>
      <c r="B35" s="1">
        <v>26</v>
      </c>
      <c r="C35" s="1" t="s">
        <v>25</v>
      </c>
      <c r="D35" s="1">
        <v>2</v>
      </c>
      <c r="E35" s="1">
        <v>3</v>
      </c>
      <c r="F35" s="1">
        <v>6</v>
      </c>
      <c r="G35" s="1">
        <v>4</v>
      </c>
      <c r="H35" s="1">
        <v>1</v>
      </c>
      <c r="I35" s="1">
        <v>5</v>
      </c>
      <c r="J35" s="1">
        <v>7</v>
      </c>
      <c r="K35" s="1" t="s">
        <v>25</v>
      </c>
      <c r="L35" s="1" t="s">
        <v>26</v>
      </c>
      <c r="M35" s="1" t="s">
        <v>27</v>
      </c>
      <c r="N35" s="1" t="s">
        <v>26</v>
      </c>
      <c r="O35" s="1" t="s">
        <v>29</v>
      </c>
      <c r="P35" s="1" t="s">
        <v>30</v>
      </c>
      <c r="Q35" s="1" t="s">
        <v>31</v>
      </c>
      <c r="R35" s="1" t="s">
        <v>65</v>
      </c>
      <c r="S35" s="1" t="s">
        <v>66</v>
      </c>
      <c r="T35" s="1" t="s">
        <v>43</v>
      </c>
      <c r="U35" s="1" t="s">
        <v>34</v>
      </c>
      <c r="V35" s="1" t="s">
        <v>35</v>
      </c>
      <c r="W35" s="1" t="s">
        <v>59</v>
      </c>
      <c r="X35" s="1">
        <f t="shared" si="0"/>
        <v>2</v>
      </c>
      <c r="Y35" s="1">
        <f t="shared" si="1"/>
        <v>2</v>
      </c>
      <c r="Z35" s="1" t="s">
        <v>37</v>
      </c>
    </row>
    <row r="36" spans="1:26" x14ac:dyDescent="0.3">
      <c r="A36" s="1" t="s">
        <v>46</v>
      </c>
      <c r="B36" s="1">
        <v>27</v>
      </c>
      <c r="C36" s="1" t="s">
        <v>25</v>
      </c>
      <c r="D36" s="1">
        <v>2</v>
      </c>
      <c r="E36" s="1">
        <v>3</v>
      </c>
      <c r="F36" s="1">
        <v>6</v>
      </c>
      <c r="G36" s="1">
        <v>5</v>
      </c>
      <c r="H36" s="1">
        <v>4</v>
      </c>
      <c r="I36" s="1">
        <v>1</v>
      </c>
      <c r="J36" s="1">
        <v>7</v>
      </c>
      <c r="K36" s="1" t="s">
        <v>25</v>
      </c>
      <c r="L36" s="1" t="s">
        <v>26</v>
      </c>
      <c r="M36" s="1" t="s">
        <v>27</v>
      </c>
      <c r="N36" s="1" t="s">
        <v>28</v>
      </c>
      <c r="O36" s="1" t="s">
        <v>29</v>
      </c>
      <c r="P36" s="1" t="s">
        <v>41</v>
      </c>
      <c r="Q36" s="1" t="s">
        <v>31</v>
      </c>
      <c r="R36" s="1" t="s">
        <v>32</v>
      </c>
      <c r="S36" s="1" t="s">
        <v>42</v>
      </c>
      <c r="T36" s="1" t="s">
        <v>27</v>
      </c>
      <c r="U36" s="1" t="s">
        <v>34</v>
      </c>
      <c r="V36" s="1" t="s">
        <v>35</v>
      </c>
      <c r="W36" s="1" t="s">
        <v>36</v>
      </c>
      <c r="X36" s="1">
        <f t="shared" si="0"/>
        <v>2</v>
      </c>
      <c r="Y36" s="1">
        <f t="shared" si="1"/>
        <v>2</v>
      </c>
      <c r="Z36" s="1" t="s">
        <v>45</v>
      </c>
    </row>
    <row r="37" spans="1:26" x14ac:dyDescent="0.3">
      <c r="A37" s="1" t="s">
        <v>46</v>
      </c>
      <c r="B37" s="1">
        <v>30</v>
      </c>
      <c r="C37" s="1" t="s">
        <v>25</v>
      </c>
      <c r="D37" s="1">
        <v>1</v>
      </c>
      <c r="E37" s="1">
        <v>4</v>
      </c>
      <c r="F37" s="1">
        <v>6</v>
      </c>
      <c r="G37" s="1">
        <v>5</v>
      </c>
      <c r="H37" s="1">
        <v>3</v>
      </c>
      <c r="I37" s="1">
        <v>2</v>
      </c>
      <c r="J37" s="1">
        <v>7</v>
      </c>
      <c r="K37" s="1" t="s">
        <v>25</v>
      </c>
      <c r="L37" s="1" t="s">
        <v>60</v>
      </c>
      <c r="M37" s="1" t="s">
        <v>63</v>
      </c>
      <c r="N37" s="1" t="s">
        <v>28</v>
      </c>
      <c r="O37" s="1" t="s">
        <v>47</v>
      </c>
      <c r="P37" s="1" t="s">
        <v>30</v>
      </c>
      <c r="Q37" s="1" t="s">
        <v>31</v>
      </c>
      <c r="R37" s="1" t="s">
        <v>65</v>
      </c>
      <c r="S37" s="1" t="s">
        <v>42</v>
      </c>
      <c r="T37" s="1" t="s">
        <v>27</v>
      </c>
      <c r="U37" s="1" t="s">
        <v>34</v>
      </c>
      <c r="V37" s="1" t="s">
        <v>51</v>
      </c>
      <c r="W37" s="1" t="s">
        <v>36</v>
      </c>
      <c r="X37" s="1">
        <f t="shared" si="0"/>
        <v>2</v>
      </c>
      <c r="Y37" s="1">
        <f t="shared" si="1"/>
        <v>3</v>
      </c>
      <c r="Z37" s="1" t="s">
        <v>45</v>
      </c>
    </row>
    <row r="38" spans="1:26" x14ac:dyDescent="0.3">
      <c r="A38" s="1" t="s">
        <v>46</v>
      </c>
      <c r="B38" s="1">
        <v>30</v>
      </c>
      <c r="C38" s="1" t="s">
        <v>25</v>
      </c>
      <c r="D38" s="1">
        <v>2</v>
      </c>
      <c r="E38" s="1">
        <v>4</v>
      </c>
      <c r="F38" s="1">
        <v>7</v>
      </c>
      <c r="G38" s="1">
        <v>5</v>
      </c>
      <c r="H38" s="1">
        <v>1</v>
      </c>
      <c r="I38" s="1">
        <v>3</v>
      </c>
      <c r="J38" s="1">
        <v>6</v>
      </c>
      <c r="K38" s="1" t="s">
        <v>25</v>
      </c>
      <c r="L38" s="1" t="s">
        <v>26</v>
      </c>
      <c r="M38" s="1" t="s">
        <v>27</v>
      </c>
      <c r="N38" s="1" t="s">
        <v>28</v>
      </c>
      <c r="O38" s="1" t="s">
        <v>29</v>
      </c>
      <c r="P38" s="1" t="s">
        <v>30</v>
      </c>
      <c r="Q38" s="1" t="s">
        <v>31</v>
      </c>
      <c r="R38" s="1" t="s">
        <v>49</v>
      </c>
      <c r="S38" s="1" t="s">
        <v>33</v>
      </c>
      <c r="T38" s="1" t="s">
        <v>27</v>
      </c>
      <c r="U38" s="1" t="s">
        <v>34</v>
      </c>
      <c r="V38" s="1" t="s">
        <v>51</v>
      </c>
      <c r="W38" s="1" t="s">
        <v>59</v>
      </c>
      <c r="X38" s="1">
        <f t="shared" si="0"/>
        <v>2</v>
      </c>
      <c r="Y38" s="1">
        <f t="shared" si="1"/>
        <v>2</v>
      </c>
      <c r="Z38" s="1" t="s">
        <v>37</v>
      </c>
    </row>
    <row r="39" spans="1:26" x14ac:dyDescent="0.3">
      <c r="A39" s="1" t="s">
        <v>46</v>
      </c>
      <c r="B39" s="1">
        <v>25</v>
      </c>
      <c r="C39" s="1" t="s">
        <v>25</v>
      </c>
      <c r="D39" s="1">
        <v>5</v>
      </c>
      <c r="E39" s="1">
        <v>4</v>
      </c>
      <c r="F39" s="1">
        <v>7</v>
      </c>
      <c r="G39" s="1">
        <v>6</v>
      </c>
      <c r="H39" s="1">
        <v>1</v>
      </c>
      <c r="I39" s="1">
        <v>2</v>
      </c>
      <c r="J39" s="1">
        <v>3</v>
      </c>
      <c r="K39" s="1" t="s">
        <v>25</v>
      </c>
      <c r="L39" s="1" t="s">
        <v>60</v>
      </c>
      <c r="M39" s="1" t="s">
        <v>63</v>
      </c>
      <c r="N39" s="1" t="s">
        <v>64</v>
      </c>
      <c r="O39" s="1" t="s">
        <v>47</v>
      </c>
      <c r="P39" s="1" t="s">
        <v>30</v>
      </c>
      <c r="Q39" s="1" t="s">
        <v>61</v>
      </c>
      <c r="R39" s="1" t="s">
        <v>67</v>
      </c>
      <c r="S39" s="1" t="s">
        <v>42</v>
      </c>
      <c r="T39" s="1" t="s">
        <v>27</v>
      </c>
      <c r="U39" s="1" t="s">
        <v>34</v>
      </c>
      <c r="V39" s="1" t="s">
        <v>35</v>
      </c>
      <c r="W39" s="1" t="s">
        <v>36</v>
      </c>
      <c r="X39" s="1">
        <f t="shared" si="0"/>
        <v>3</v>
      </c>
      <c r="Y39" s="1">
        <f t="shared" si="1"/>
        <v>3</v>
      </c>
      <c r="Z39" s="1" t="s">
        <v>45</v>
      </c>
    </row>
    <row r="40" spans="1:26" x14ac:dyDescent="0.3">
      <c r="A40" s="1" t="s">
        <v>46</v>
      </c>
      <c r="B40" s="1">
        <v>31</v>
      </c>
      <c r="C40" s="1" t="s">
        <v>25</v>
      </c>
      <c r="D40" s="1">
        <v>2</v>
      </c>
      <c r="E40" s="1">
        <v>4</v>
      </c>
      <c r="F40" s="1">
        <v>7</v>
      </c>
      <c r="G40" s="1">
        <v>5</v>
      </c>
      <c r="H40" s="1">
        <v>3</v>
      </c>
      <c r="I40" s="1">
        <v>1</v>
      </c>
      <c r="J40" s="1">
        <v>6</v>
      </c>
      <c r="K40" s="1" t="s">
        <v>25</v>
      </c>
      <c r="L40" s="1" t="s">
        <v>60</v>
      </c>
      <c r="M40" s="1" t="s">
        <v>63</v>
      </c>
      <c r="N40" s="1" t="s">
        <v>28</v>
      </c>
      <c r="O40" s="1" t="s">
        <v>29</v>
      </c>
      <c r="P40" s="1" t="s">
        <v>41</v>
      </c>
      <c r="Q40" s="1" t="s">
        <v>31</v>
      </c>
      <c r="R40" s="1" t="s">
        <v>49</v>
      </c>
      <c r="S40" s="1" t="s">
        <v>42</v>
      </c>
      <c r="T40" s="1" t="s">
        <v>43</v>
      </c>
      <c r="U40" s="1" t="s">
        <v>56</v>
      </c>
      <c r="V40" s="1" t="s">
        <v>51</v>
      </c>
      <c r="W40" s="1" t="s">
        <v>36</v>
      </c>
      <c r="X40" s="1">
        <f t="shared" si="0"/>
        <v>2</v>
      </c>
      <c r="Y40" s="1">
        <f t="shared" si="1"/>
        <v>2</v>
      </c>
      <c r="Z40" s="1" t="s">
        <v>37</v>
      </c>
    </row>
    <row r="41" spans="1:26" x14ac:dyDescent="0.3">
      <c r="A41" s="1" t="s">
        <v>46</v>
      </c>
      <c r="B41" s="1">
        <v>29</v>
      </c>
      <c r="C41" s="1" t="s">
        <v>25</v>
      </c>
      <c r="D41" s="1">
        <v>4</v>
      </c>
      <c r="E41" s="1">
        <v>3</v>
      </c>
      <c r="F41" s="1">
        <v>5</v>
      </c>
      <c r="G41" s="1">
        <v>7</v>
      </c>
      <c r="H41" s="1">
        <v>2</v>
      </c>
      <c r="I41" s="1">
        <v>1</v>
      </c>
      <c r="J41" s="1">
        <v>6</v>
      </c>
      <c r="K41" s="1" t="s">
        <v>25</v>
      </c>
      <c r="L41" s="1" t="s">
        <v>26</v>
      </c>
      <c r="M41" s="1" t="s">
        <v>27</v>
      </c>
      <c r="N41" s="1" t="s">
        <v>28</v>
      </c>
      <c r="O41" s="1" t="s">
        <v>47</v>
      </c>
      <c r="P41" s="1" t="s">
        <v>30</v>
      </c>
      <c r="Q41" s="1" t="s">
        <v>31</v>
      </c>
      <c r="R41" s="1" t="s">
        <v>65</v>
      </c>
      <c r="S41" s="1" t="s">
        <v>33</v>
      </c>
      <c r="T41" s="1" t="s">
        <v>43</v>
      </c>
      <c r="U41" s="1" t="s">
        <v>34</v>
      </c>
      <c r="V41" s="1" t="s">
        <v>35</v>
      </c>
      <c r="W41" s="1" t="s">
        <v>36</v>
      </c>
      <c r="X41" s="1">
        <f t="shared" si="0"/>
        <v>2</v>
      </c>
      <c r="Y41" s="1">
        <f t="shared" si="1"/>
        <v>3</v>
      </c>
      <c r="Z41" s="1" t="s">
        <v>45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6494B-39BC-4FB8-B3CB-0F7B5F589E77}">
  <dimension ref="A1:C6"/>
  <sheetViews>
    <sheetView workbookViewId="0">
      <selection activeCell="V31" sqref="V31"/>
    </sheetView>
  </sheetViews>
  <sheetFormatPr defaultRowHeight="13.8" x14ac:dyDescent="0.3"/>
  <cols>
    <col min="1" max="1" width="17.88671875" customWidth="1"/>
    <col min="2" max="2" width="14.33203125" customWidth="1"/>
    <col min="3" max="3" width="8.88671875" customWidth="1"/>
  </cols>
  <sheetData>
    <row r="1" spans="1:3" x14ac:dyDescent="0.3">
      <c r="A1" t="s">
        <v>94</v>
      </c>
      <c r="B1" t="s">
        <v>95</v>
      </c>
      <c r="C1" t="s">
        <v>1</v>
      </c>
    </row>
    <row r="2" spans="1:3" x14ac:dyDescent="0.3">
      <c r="A2">
        <v>2</v>
      </c>
      <c r="B2">
        <v>20</v>
      </c>
      <c r="C2">
        <v>25</v>
      </c>
    </row>
    <row r="3" spans="1:3" x14ac:dyDescent="0.3">
      <c r="A3">
        <v>4</v>
      </c>
      <c r="B3">
        <v>25</v>
      </c>
      <c r="C3">
        <v>30</v>
      </c>
    </row>
    <row r="4" spans="1:3" x14ac:dyDescent="0.3">
      <c r="A4">
        <v>1</v>
      </c>
      <c r="B4">
        <v>15</v>
      </c>
      <c r="C4">
        <v>22</v>
      </c>
    </row>
    <row r="5" spans="1:3" x14ac:dyDescent="0.3">
      <c r="A5">
        <v>5</v>
      </c>
      <c r="B5">
        <v>30</v>
      </c>
      <c r="C5">
        <v>35</v>
      </c>
    </row>
    <row r="6" spans="1:3" x14ac:dyDescent="0.3">
      <c r="A6">
        <v>3</v>
      </c>
      <c r="B6">
        <v>20</v>
      </c>
      <c r="C6">
        <v>28</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3C852-838D-4F7E-B0D9-D4538C680CA9}">
  <dimension ref="A1:W3"/>
  <sheetViews>
    <sheetView tabSelected="1" zoomScale="90" zoomScaleNormal="90" workbookViewId="0">
      <selection activeCell="AB38" sqref="AB38"/>
    </sheetView>
  </sheetViews>
  <sheetFormatPr defaultRowHeight="13.8" x14ac:dyDescent="0.3"/>
  <cols>
    <col min="1" max="16384" width="8.88671875" style="6"/>
  </cols>
  <sheetData>
    <row r="1" spans="1:23" ht="24.6" x14ac:dyDescent="0.55000000000000004">
      <c r="A1" s="7"/>
      <c r="B1" s="7"/>
      <c r="C1" s="7"/>
      <c r="D1" s="7"/>
      <c r="E1" s="7"/>
      <c r="F1" s="7"/>
      <c r="G1" s="7"/>
      <c r="H1" s="7"/>
      <c r="I1" s="8" t="s">
        <v>96</v>
      </c>
      <c r="J1" s="9"/>
      <c r="K1" s="9"/>
      <c r="L1" s="9"/>
      <c r="M1" s="7"/>
      <c r="N1" s="7"/>
      <c r="O1" s="7"/>
      <c r="P1" s="7"/>
      <c r="Q1" s="7"/>
      <c r="R1" s="7"/>
      <c r="S1" s="7"/>
      <c r="T1" s="7"/>
      <c r="U1" s="7"/>
      <c r="V1" s="7"/>
      <c r="W1" s="7"/>
    </row>
    <row r="2" spans="1:23" x14ac:dyDescent="0.3">
      <c r="A2" s="7"/>
      <c r="B2" s="7"/>
      <c r="C2" s="7"/>
      <c r="D2" s="7"/>
      <c r="E2" s="7"/>
      <c r="F2" s="7"/>
      <c r="G2" s="7"/>
      <c r="H2" s="7"/>
      <c r="I2" s="7"/>
      <c r="J2" s="7"/>
      <c r="K2" s="7"/>
      <c r="L2" s="7"/>
      <c r="M2" s="7"/>
      <c r="N2" s="7"/>
      <c r="O2" s="7"/>
      <c r="P2" s="7"/>
      <c r="Q2" s="7"/>
      <c r="R2" s="7"/>
      <c r="S2" s="7"/>
      <c r="T2" s="7"/>
      <c r="U2" s="7"/>
      <c r="V2" s="7"/>
      <c r="W2" s="7"/>
    </row>
    <row r="3" spans="1:23" x14ac:dyDescent="0.3">
      <c r="A3" s="7"/>
      <c r="B3" s="7"/>
      <c r="C3" s="7"/>
      <c r="D3" s="7"/>
      <c r="E3" s="7"/>
      <c r="F3" s="7"/>
      <c r="G3" s="7"/>
      <c r="H3" s="7"/>
      <c r="I3" s="7"/>
      <c r="J3" s="7"/>
      <c r="K3" s="7"/>
      <c r="L3" s="7"/>
      <c r="M3" s="7"/>
      <c r="N3" s="7"/>
      <c r="O3" s="7"/>
      <c r="P3" s="7"/>
      <c r="Q3" s="7"/>
      <c r="R3" s="7"/>
      <c r="S3" s="7"/>
      <c r="T3" s="7"/>
      <c r="U3" s="7"/>
      <c r="V3" s="7"/>
      <c r="W3"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608A6-E5D7-40BC-B40F-BD45E3C34220}">
  <dimension ref="B1:Q17"/>
  <sheetViews>
    <sheetView workbookViewId="0">
      <selection activeCell="C15" sqref="C15"/>
    </sheetView>
  </sheetViews>
  <sheetFormatPr defaultRowHeight="13.8" x14ac:dyDescent="0.3"/>
  <cols>
    <col min="2" max="2" width="12.109375" bestFit="1" customWidth="1"/>
    <col min="3" max="3" width="13.77734375" bestFit="1" customWidth="1"/>
    <col min="17" max="17" width="12.109375" bestFit="1" customWidth="1"/>
    <col min="18" max="18" width="9.6640625" bestFit="1" customWidth="1"/>
  </cols>
  <sheetData>
    <row r="1" spans="2:17" ht="15" x14ac:dyDescent="0.35">
      <c r="B1" s="2"/>
    </row>
    <row r="2" spans="2:17" x14ac:dyDescent="0.3">
      <c r="B2" s="3" t="s">
        <v>68</v>
      </c>
      <c r="C2" t="s">
        <v>70</v>
      </c>
      <c r="Q2" s="3" t="s">
        <v>68</v>
      </c>
    </row>
    <row r="3" spans="2:17" x14ac:dyDescent="0.3">
      <c r="B3" s="4" t="s">
        <v>24</v>
      </c>
      <c r="C3">
        <v>15</v>
      </c>
      <c r="Q3" s="4">
        <v>21</v>
      </c>
    </row>
    <row r="4" spans="2:17" x14ac:dyDescent="0.3">
      <c r="B4" s="4" t="s">
        <v>46</v>
      </c>
      <c r="C4">
        <v>25</v>
      </c>
      <c r="Q4" s="4">
        <v>22</v>
      </c>
    </row>
    <row r="5" spans="2:17" x14ac:dyDescent="0.3">
      <c r="B5" s="4" t="s">
        <v>69</v>
      </c>
      <c r="C5">
        <v>40</v>
      </c>
      <c r="Q5" s="4">
        <v>23</v>
      </c>
    </row>
    <row r="6" spans="2:17" x14ac:dyDescent="0.3">
      <c r="Q6" s="4">
        <v>24</v>
      </c>
    </row>
    <row r="7" spans="2:17" x14ac:dyDescent="0.3">
      <c r="Q7" s="4">
        <v>25</v>
      </c>
    </row>
    <row r="8" spans="2:17" x14ac:dyDescent="0.3">
      <c r="Q8" s="4">
        <v>26</v>
      </c>
    </row>
    <row r="9" spans="2:17" x14ac:dyDescent="0.3">
      <c r="Q9" s="4">
        <v>27</v>
      </c>
    </row>
    <row r="10" spans="2:17" x14ac:dyDescent="0.3">
      <c r="Q10" s="4">
        <v>28</v>
      </c>
    </row>
    <row r="11" spans="2:17" x14ac:dyDescent="0.3">
      <c r="Q11" s="4">
        <v>29</v>
      </c>
    </row>
    <row r="12" spans="2:17" x14ac:dyDescent="0.3">
      <c r="Q12" s="4">
        <v>30</v>
      </c>
    </row>
    <row r="13" spans="2:17" x14ac:dyDescent="0.3">
      <c r="Q13" s="4">
        <v>31</v>
      </c>
    </row>
    <row r="14" spans="2:17" x14ac:dyDescent="0.3">
      <c r="Q14" s="4">
        <v>32</v>
      </c>
    </row>
    <row r="15" spans="2:17" x14ac:dyDescent="0.3">
      <c r="Q15" s="4">
        <v>34</v>
      </c>
    </row>
    <row r="16" spans="2:17" x14ac:dyDescent="0.3">
      <c r="Q16" s="4">
        <v>35</v>
      </c>
    </row>
    <row r="17" spans="17:17" x14ac:dyDescent="0.3">
      <c r="Q17" s="4" t="s">
        <v>69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300BE-D843-4C09-B14D-EBD0F19E27FF}">
  <dimension ref="C1:D6"/>
  <sheetViews>
    <sheetView workbookViewId="0">
      <selection activeCell="V31" sqref="V31"/>
    </sheetView>
  </sheetViews>
  <sheetFormatPr defaultRowHeight="13.8" x14ac:dyDescent="0.3"/>
  <cols>
    <col min="3" max="3" width="18.21875" bestFit="1" customWidth="1"/>
    <col min="4" max="4" width="14.21875" bestFit="1" customWidth="1"/>
  </cols>
  <sheetData>
    <row r="1" spans="3:4" x14ac:dyDescent="0.3">
      <c r="C1" s="3" t="s">
        <v>68</v>
      </c>
      <c r="D1" t="s">
        <v>71</v>
      </c>
    </row>
    <row r="2" spans="3:4" x14ac:dyDescent="0.3">
      <c r="C2" s="4" t="s">
        <v>49</v>
      </c>
      <c r="D2">
        <v>10</v>
      </c>
    </row>
    <row r="3" spans="3:4" x14ac:dyDescent="0.3">
      <c r="C3" s="4" t="s">
        <v>65</v>
      </c>
      <c r="D3">
        <v>9</v>
      </c>
    </row>
    <row r="4" spans="3:4" x14ac:dyDescent="0.3">
      <c r="C4" s="4" t="s">
        <v>32</v>
      </c>
      <c r="D4">
        <v>18</v>
      </c>
    </row>
    <row r="5" spans="3:4" x14ac:dyDescent="0.3">
      <c r="C5" s="4" t="s">
        <v>67</v>
      </c>
      <c r="D5">
        <v>3</v>
      </c>
    </row>
    <row r="6" spans="3:4" x14ac:dyDescent="0.3">
      <c r="C6" s="4" t="s">
        <v>69</v>
      </c>
      <c r="D6">
        <v>40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0FCDA-8033-48BD-8689-8149BA47D1D9}">
  <dimension ref="A1:AP10"/>
  <sheetViews>
    <sheetView workbookViewId="0">
      <selection activeCell="N31" sqref="N31"/>
    </sheetView>
  </sheetViews>
  <sheetFormatPr defaultRowHeight="13.8" x14ac:dyDescent="0.3"/>
  <cols>
    <col min="1" max="1" width="18.21875" bestFit="1" customWidth="1"/>
    <col min="2" max="2" width="18.77734375" bestFit="1" customWidth="1"/>
    <col min="3" max="3" width="16.33203125" bestFit="1" customWidth="1"/>
    <col min="4" max="4" width="8.21875" bestFit="1" customWidth="1"/>
    <col min="5" max="5" width="18.5546875" bestFit="1" customWidth="1"/>
    <col min="6" max="6" width="15.88671875" bestFit="1" customWidth="1"/>
    <col min="7" max="7" width="8.21875" bestFit="1" customWidth="1"/>
    <col min="8" max="8" width="18.44140625" bestFit="1" customWidth="1"/>
    <col min="9" max="9" width="17.33203125" bestFit="1" customWidth="1"/>
    <col min="10" max="10" width="18.5546875" bestFit="1" customWidth="1"/>
    <col min="11" max="11" width="8.21875" bestFit="1" customWidth="1"/>
    <col min="12" max="12" width="18.5546875" bestFit="1" customWidth="1"/>
    <col min="13" max="13" width="15.88671875" bestFit="1" customWidth="1"/>
    <col min="14" max="14" width="18.44140625" bestFit="1" customWidth="1"/>
    <col min="15" max="15" width="21.109375" bestFit="1" customWidth="1"/>
    <col min="16" max="16" width="16" bestFit="1" customWidth="1"/>
    <col min="17" max="17" width="18.5546875" bestFit="1" customWidth="1"/>
    <col min="18" max="18" width="15.88671875" bestFit="1" customWidth="1"/>
    <col min="19" max="19" width="18.44140625" bestFit="1" customWidth="1"/>
    <col min="20" max="20" width="15.109375" bestFit="1" customWidth="1"/>
    <col min="21" max="21" width="21.44140625" bestFit="1" customWidth="1"/>
    <col min="22" max="22" width="16" bestFit="1" customWidth="1"/>
    <col min="23" max="23" width="18.5546875" bestFit="1" customWidth="1"/>
    <col min="24" max="24" width="15.88671875" bestFit="1" customWidth="1"/>
    <col min="25" max="25" width="16.33203125" bestFit="1" customWidth="1"/>
    <col min="26" max="26" width="8.21875" bestFit="1" customWidth="1"/>
    <col min="27" max="27" width="18.44140625" bestFit="1" customWidth="1"/>
    <col min="28" max="28" width="17.33203125" bestFit="1" customWidth="1"/>
    <col min="29" max="30" width="18.5546875" bestFit="1" customWidth="1"/>
    <col min="31" max="31" width="16.33203125" bestFit="1" customWidth="1"/>
    <col min="32" max="32" width="16.6640625" bestFit="1" customWidth="1"/>
    <col min="33" max="33" width="21.109375" bestFit="1" customWidth="1"/>
    <col min="34" max="34" width="12.33203125" bestFit="1" customWidth="1"/>
    <col min="35" max="35" width="16" bestFit="1" customWidth="1"/>
    <col min="36" max="36" width="18.5546875" bestFit="1" customWidth="1"/>
    <col min="37" max="37" width="17.33203125" bestFit="1" customWidth="1"/>
    <col min="38" max="38" width="18.5546875" bestFit="1" customWidth="1"/>
    <col min="39" max="39" width="18.44140625" bestFit="1" customWidth="1"/>
    <col min="40" max="40" width="21.109375" bestFit="1" customWidth="1"/>
    <col min="41" max="41" width="12" bestFit="1" customWidth="1"/>
    <col min="42" max="42" width="10.109375" bestFit="1" customWidth="1"/>
    <col min="43" max="43" width="12" bestFit="1" customWidth="1"/>
    <col min="44" max="44" width="10.109375" bestFit="1" customWidth="1"/>
  </cols>
  <sheetData>
    <row r="1" spans="1:42" x14ac:dyDescent="0.3">
      <c r="A1" s="3" t="s">
        <v>71</v>
      </c>
      <c r="B1" s="3" t="s">
        <v>72</v>
      </c>
    </row>
    <row r="2" spans="1:42" x14ac:dyDescent="0.3">
      <c r="B2" t="s">
        <v>27</v>
      </c>
      <c r="U2" t="s">
        <v>73</v>
      </c>
      <c r="V2" t="s">
        <v>43</v>
      </c>
      <c r="AH2" t="s">
        <v>74</v>
      </c>
      <c r="AI2" t="s">
        <v>62</v>
      </c>
      <c r="AO2" t="s">
        <v>75</v>
      </c>
      <c r="AP2" t="s">
        <v>69</v>
      </c>
    </row>
    <row r="3" spans="1:42" x14ac:dyDescent="0.3">
      <c r="B3" t="s">
        <v>34</v>
      </c>
      <c r="I3" t="s">
        <v>76</v>
      </c>
      <c r="J3" t="s">
        <v>56</v>
      </c>
      <c r="O3" t="s">
        <v>77</v>
      </c>
      <c r="P3" t="s">
        <v>50</v>
      </c>
      <c r="T3" t="s">
        <v>78</v>
      </c>
      <c r="V3" t="s">
        <v>34</v>
      </c>
      <c r="AB3" t="s">
        <v>76</v>
      </c>
      <c r="AC3" t="s">
        <v>56</v>
      </c>
      <c r="AG3" t="s">
        <v>77</v>
      </c>
      <c r="AI3" t="s">
        <v>34</v>
      </c>
      <c r="AK3" t="s">
        <v>76</v>
      </c>
      <c r="AL3" t="s">
        <v>56</v>
      </c>
      <c r="AN3" t="s">
        <v>77</v>
      </c>
    </row>
    <row r="4" spans="1:42" x14ac:dyDescent="0.3">
      <c r="B4" t="s">
        <v>51</v>
      </c>
      <c r="E4" t="s">
        <v>79</v>
      </c>
      <c r="F4" t="s">
        <v>35</v>
      </c>
      <c r="H4" t="s">
        <v>80</v>
      </c>
      <c r="J4" t="s">
        <v>51</v>
      </c>
      <c r="L4" t="s">
        <v>79</v>
      </c>
      <c r="M4" t="s">
        <v>35</v>
      </c>
      <c r="N4" t="s">
        <v>80</v>
      </c>
      <c r="P4" t="s">
        <v>51</v>
      </c>
      <c r="Q4" t="s">
        <v>79</v>
      </c>
      <c r="R4" t="s">
        <v>35</v>
      </c>
      <c r="S4" t="s">
        <v>80</v>
      </c>
      <c r="V4" t="s">
        <v>51</v>
      </c>
      <c r="W4" t="s">
        <v>79</v>
      </c>
      <c r="X4" t="s">
        <v>35</v>
      </c>
      <c r="AA4" t="s">
        <v>80</v>
      </c>
      <c r="AC4" t="s">
        <v>51</v>
      </c>
      <c r="AD4" t="s">
        <v>79</v>
      </c>
      <c r="AE4" t="s">
        <v>57</v>
      </c>
      <c r="AF4" t="s">
        <v>81</v>
      </c>
      <c r="AI4" t="s">
        <v>51</v>
      </c>
      <c r="AJ4" t="s">
        <v>79</v>
      </c>
      <c r="AL4" t="s">
        <v>35</v>
      </c>
      <c r="AM4" t="s">
        <v>80</v>
      </c>
    </row>
    <row r="5" spans="1:42" x14ac:dyDescent="0.3">
      <c r="A5" s="3" t="s">
        <v>68</v>
      </c>
      <c r="B5" t="s">
        <v>36</v>
      </c>
      <c r="C5" t="s">
        <v>44</v>
      </c>
      <c r="D5" t="s">
        <v>59</v>
      </c>
      <c r="F5" t="s">
        <v>36</v>
      </c>
      <c r="G5" t="s">
        <v>59</v>
      </c>
      <c r="J5" t="s">
        <v>36</v>
      </c>
      <c r="K5" t="s">
        <v>59</v>
      </c>
      <c r="M5" t="s">
        <v>36</v>
      </c>
      <c r="P5" t="s">
        <v>36</v>
      </c>
      <c r="R5" t="s">
        <v>36</v>
      </c>
      <c r="V5" t="s">
        <v>59</v>
      </c>
      <c r="X5" t="s">
        <v>36</v>
      </c>
      <c r="Y5" t="s">
        <v>44</v>
      </c>
      <c r="Z5" t="s">
        <v>59</v>
      </c>
      <c r="AC5" t="s">
        <v>36</v>
      </c>
      <c r="AE5" t="s">
        <v>44</v>
      </c>
      <c r="AI5" t="s">
        <v>59</v>
      </c>
      <c r="AL5" t="s">
        <v>59</v>
      </c>
    </row>
    <row r="6" spans="1:42" x14ac:dyDescent="0.3">
      <c r="A6" s="4" t="s">
        <v>49</v>
      </c>
      <c r="C6">
        <v>1</v>
      </c>
      <c r="D6">
        <v>3</v>
      </c>
      <c r="E6">
        <v>4</v>
      </c>
      <c r="G6">
        <v>1</v>
      </c>
      <c r="H6">
        <v>1</v>
      </c>
      <c r="I6">
        <v>5</v>
      </c>
      <c r="J6">
        <v>1</v>
      </c>
      <c r="L6">
        <v>1</v>
      </c>
      <c r="M6">
        <v>1</v>
      </c>
      <c r="N6">
        <v>1</v>
      </c>
      <c r="O6">
        <v>2</v>
      </c>
      <c r="P6">
        <v>1</v>
      </c>
      <c r="Q6">
        <v>1</v>
      </c>
      <c r="T6">
        <v>1</v>
      </c>
      <c r="U6">
        <v>8</v>
      </c>
      <c r="AC6">
        <v>1</v>
      </c>
      <c r="AD6">
        <v>1</v>
      </c>
      <c r="AE6">
        <v>1</v>
      </c>
      <c r="AF6">
        <v>1</v>
      </c>
      <c r="AG6">
        <v>2</v>
      </c>
      <c r="AH6">
        <v>2</v>
      </c>
      <c r="AP6">
        <v>10</v>
      </c>
    </row>
    <row r="7" spans="1:42" x14ac:dyDescent="0.3">
      <c r="A7" s="4" t="s">
        <v>65</v>
      </c>
      <c r="B7">
        <v>2</v>
      </c>
      <c r="E7">
        <v>2</v>
      </c>
      <c r="I7">
        <v>2</v>
      </c>
      <c r="J7">
        <v>1</v>
      </c>
      <c r="K7">
        <v>2</v>
      </c>
      <c r="L7">
        <v>3</v>
      </c>
      <c r="M7">
        <v>1</v>
      </c>
      <c r="N7">
        <v>1</v>
      </c>
      <c r="O7">
        <v>4</v>
      </c>
      <c r="U7">
        <v>6</v>
      </c>
      <c r="V7">
        <v>1</v>
      </c>
      <c r="W7">
        <v>1</v>
      </c>
      <c r="X7">
        <v>1</v>
      </c>
      <c r="Z7">
        <v>1</v>
      </c>
      <c r="AA7">
        <v>2</v>
      </c>
      <c r="AB7">
        <v>3</v>
      </c>
      <c r="AH7">
        <v>3</v>
      </c>
      <c r="AP7">
        <v>9</v>
      </c>
    </row>
    <row r="8" spans="1:42" x14ac:dyDescent="0.3">
      <c r="A8" s="4" t="s">
        <v>32</v>
      </c>
      <c r="B8">
        <v>2</v>
      </c>
      <c r="D8">
        <v>5</v>
      </c>
      <c r="E8">
        <v>7</v>
      </c>
      <c r="F8">
        <v>2</v>
      </c>
      <c r="H8">
        <v>2</v>
      </c>
      <c r="I8">
        <v>9</v>
      </c>
      <c r="J8">
        <v>1</v>
      </c>
      <c r="K8">
        <v>2</v>
      </c>
      <c r="L8">
        <v>3</v>
      </c>
      <c r="O8">
        <v>3</v>
      </c>
      <c r="R8">
        <v>2</v>
      </c>
      <c r="S8">
        <v>2</v>
      </c>
      <c r="T8">
        <v>2</v>
      </c>
      <c r="U8">
        <v>14</v>
      </c>
      <c r="Y8">
        <v>1</v>
      </c>
      <c r="Z8">
        <v>1</v>
      </c>
      <c r="AA8">
        <v>2</v>
      </c>
      <c r="AB8">
        <v>2</v>
      </c>
      <c r="AC8">
        <v>1</v>
      </c>
      <c r="AD8">
        <v>1</v>
      </c>
      <c r="AG8">
        <v>1</v>
      </c>
      <c r="AH8">
        <v>3</v>
      </c>
      <c r="AL8">
        <v>1</v>
      </c>
      <c r="AM8">
        <v>1</v>
      </c>
      <c r="AN8">
        <v>1</v>
      </c>
      <c r="AO8">
        <v>1</v>
      </c>
      <c r="AP8">
        <v>18</v>
      </c>
    </row>
    <row r="9" spans="1:42" x14ac:dyDescent="0.3">
      <c r="A9" s="4" t="s">
        <v>67</v>
      </c>
      <c r="D9">
        <v>1</v>
      </c>
      <c r="E9">
        <v>1</v>
      </c>
      <c r="F9">
        <v>1</v>
      </c>
      <c r="H9">
        <v>1</v>
      </c>
      <c r="I9">
        <v>2</v>
      </c>
      <c r="U9">
        <v>2</v>
      </c>
      <c r="AI9">
        <v>1</v>
      </c>
      <c r="AJ9">
        <v>1</v>
      </c>
      <c r="AK9">
        <v>1</v>
      </c>
      <c r="AO9">
        <v>1</v>
      </c>
      <c r="AP9">
        <v>3</v>
      </c>
    </row>
    <row r="10" spans="1:42" x14ac:dyDescent="0.3">
      <c r="A10" s="4" t="s">
        <v>69</v>
      </c>
      <c r="B10">
        <v>4</v>
      </c>
      <c r="C10">
        <v>1</v>
      </c>
      <c r="D10">
        <v>9</v>
      </c>
      <c r="E10">
        <v>14</v>
      </c>
      <c r="F10">
        <v>3</v>
      </c>
      <c r="G10">
        <v>1</v>
      </c>
      <c r="H10">
        <v>4</v>
      </c>
      <c r="I10">
        <v>18</v>
      </c>
      <c r="J10">
        <v>3</v>
      </c>
      <c r="K10">
        <v>4</v>
      </c>
      <c r="L10">
        <v>7</v>
      </c>
      <c r="M10">
        <v>2</v>
      </c>
      <c r="N10">
        <v>2</v>
      </c>
      <c r="O10">
        <v>9</v>
      </c>
      <c r="P10">
        <v>1</v>
      </c>
      <c r="Q10">
        <v>1</v>
      </c>
      <c r="R10">
        <v>2</v>
      </c>
      <c r="S10">
        <v>2</v>
      </c>
      <c r="T10">
        <v>3</v>
      </c>
      <c r="U10">
        <v>30</v>
      </c>
      <c r="V10">
        <v>1</v>
      </c>
      <c r="W10">
        <v>1</v>
      </c>
      <c r="X10">
        <v>1</v>
      </c>
      <c r="Y10">
        <v>1</v>
      </c>
      <c r="Z10">
        <v>2</v>
      </c>
      <c r="AA10">
        <v>4</v>
      </c>
      <c r="AB10">
        <v>5</v>
      </c>
      <c r="AC10">
        <v>2</v>
      </c>
      <c r="AD10">
        <v>2</v>
      </c>
      <c r="AE10">
        <v>1</v>
      </c>
      <c r="AF10">
        <v>1</v>
      </c>
      <c r="AG10">
        <v>3</v>
      </c>
      <c r="AH10">
        <v>8</v>
      </c>
      <c r="AI10">
        <v>1</v>
      </c>
      <c r="AJ10">
        <v>1</v>
      </c>
      <c r="AK10">
        <v>1</v>
      </c>
      <c r="AL10">
        <v>1</v>
      </c>
      <c r="AM10">
        <v>1</v>
      </c>
      <c r="AN10">
        <v>1</v>
      </c>
      <c r="AO10">
        <v>2</v>
      </c>
      <c r="AP10">
        <v>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3864-7547-48E3-85BF-10B5DBA72488}">
  <dimension ref="B1:C5"/>
  <sheetViews>
    <sheetView workbookViewId="0">
      <selection activeCell="V31" sqref="V31"/>
    </sheetView>
  </sheetViews>
  <sheetFormatPr defaultRowHeight="13.8" x14ac:dyDescent="0.3"/>
  <cols>
    <col min="2" max="2" width="16.77734375" bestFit="1" customWidth="1"/>
    <col min="3" max="3" width="15.77734375" bestFit="1" customWidth="1"/>
  </cols>
  <sheetData>
    <row r="1" spans="2:3" x14ac:dyDescent="0.3">
      <c r="B1" s="3" t="s">
        <v>68</v>
      </c>
      <c r="C1" t="s">
        <v>82</v>
      </c>
    </row>
    <row r="2" spans="2:3" x14ac:dyDescent="0.3">
      <c r="B2" s="4" t="s">
        <v>27</v>
      </c>
      <c r="C2">
        <v>26</v>
      </c>
    </row>
    <row r="3" spans="2:3" x14ac:dyDescent="0.3">
      <c r="B3" s="4" t="s">
        <v>63</v>
      </c>
      <c r="C3">
        <v>11</v>
      </c>
    </row>
    <row r="4" spans="2:3" x14ac:dyDescent="0.3">
      <c r="B4" s="4" t="s">
        <v>53</v>
      </c>
      <c r="C4">
        <v>3</v>
      </c>
    </row>
    <row r="5" spans="2:3" x14ac:dyDescent="0.3">
      <c r="B5" s="4" t="s">
        <v>69</v>
      </c>
      <c r="C5">
        <v>40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54B4B-99FC-4A97-B15A-483C48C2A1FD}">
  <dimension ref="B1:C6"/>
  <sheetViews>
    <sheetView workbookViewId="0">
      <selection activeCell="U31" sqref="U31"/>
    </sheetView>
  </sheetViews>
  <sheetFormatPr defaultRowHeight="13.8" x14ac:dyDescent="0.3"/>
  <cols>
    <col min="2" max="2" width="22.77734375" bestFit="1" customWidth="1"/>
    <col min="3" max="3" width="13.5546875" bestFit="1" customWidth="1"/>
  </cols>
  <sheetData>
    <row r="1" spans="2:3" x14ac:dyDescent="0.3">
      <c r="B1" s="3" t="s">
        <v>68</v>
      </c>
      <c r="C1" t="s">
        <v>83</v>
      </c>
    </row>
    <row r="2" spans="2:3" x14ac:dyDescent="0.3">
      <c r="B2" s="4" t="s">
        <v>45</v>
      </c>
      <c r="C2">
        <v>16</v>
      </c>
    </row>
    <row r="3" spans="2:3" x14ac:dyDescent="0.3">
      <c r="B3" s="4" t="s">
        <v>58</v>
      </c>
      <c r="C3">
        <v>4</v>
      </c>
    </row>
    <row r="4" spans="2:3" x14ac:dyDescent="0.3">
      <c r="B4" s="4" t="s">
        <v>37</v>
      </c>
      <c r="C4">
        <v>14</v>
      </c>
    </row>
    <row r="5" spans="2:3" x14ac:dyDescent="0.3">
      <c r="B5" s="4" t="s">
        <v>52</v>
      </c>
      <c r="C5">
        <v>6</v>
      </c>
    </row>
    <row r="6" spans="2:3" x14ac:dyDescent="0.3">
      <c r="B6" s="4" t="s">
        <v>69</v>
      </c>
      <c r="C6">
        <v>40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CE058-BB8B-40A4-B89B-4F335B092173}">
  <dimension ref="A1:F6"/>
  <sheetViews>
    <sheetView workbookViewId="0">
      <selection activeCell="T31" sqref="T31"/>
    </sheetView>
  </sheetViews>
  <sheetFormatPr defaultRowHeight="13.8" x14ac:dyDescent="0.3"/>
  <cols>
    <col min="1" max="1" width="17" customWidth="1"/>
    <col min="2" max="2" width="17.33203125" customWidth="1"/>
    <col min="5" max="5" width="15.33203125" bestFit="1" customWidth="1"/>
    <col min="6" max="6" width="15.109375" bestFit="1" customWidth="1"/>
  </cols>
  <sheetData>
    <row r="1" spans="1:6" x14ac:dyDescent="0.3">
      <c r="A1" s="5" t="s">
        <v>87</v>
      </c>
      <c r="B1" s="5" t="s">
        <v>88</v>
      </c>
      <c r="E1" s="3" t="s">
        <v>68</v>
      </c>
      <c r="F1" t="s">
        <v>84</v>
      </c>
    </row>
    <row r="2" spans="1:6" x14ac:dyDescent="0.3">
      <c r="A2" t="s">
        <v>85</v>
      </c>
      <c r="B2">
        <v>1</v>
      </c>
      <c r="E2" s="4" t="s">
        <v>29</v>
      </c>
      <c r="F2">
        <v>18</v>
      </c>
    </row>
    <row r="3" spans="1:6" x14ac:dyDescent="0.3">
      <c r="A3" t="s">
        <v>29</v>
      </c>
      <c r="B3">
        <v>2</v>
      </c>
      <c r="E3" s="4" t="s">
        <v>47</v>
      </c>
      <c r="F3">
        <v>19</v>
      </c>
    </row>
    <row r="4" spans="1:6" x14ac:dyDescent="0.3">
      <c r="A4" t="s">
        <v>47</v>
      </c>
      <c r="B4">
        <v>3</v>
      </c>
      <c r="E4" s="4" t="s">
        <v>54</v>
      </c>
      <c r="F4">
        <v>2</v>
      </c>
    </row>
    <row r="5" spans="1:6" x14ac:dyDescent="0.3">
      <c r="A5" t="s">
        <v>86</v>
      </c>
      <c r="B5">
        <v>4</v>
      </c>
      <c r="E5" s="4" t="s">
        <v>40</v>
      </c>
      <c r="F5">
        <v>1</v>
      </c>
    </row>
    <row r="6" spans="1:6" x14ac:dyDescent="0.3">
      <c r="E6" s="4" t="s">
        <v>69</v>
      </c>
      <c r="F6">
        <v>40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028E-BB1C-4246-911F-1DA0092C5188}">
  <dimension ref="B1:C5"/>
  <sheetViews>
    <sheetView workbookViewId="0">
      <selection activeCell="V31" sqref="V31"/>
    </sheetView>
  </sheetViews>
  <sheetFormatPr defaultRowHeight="13.8" x14ac:dyDescent="0.3"/>
  <cols>
    <col min="2" max="2" width="12.109375" bestFit="1" customWidth="1"/>
    <col min="3" max="3" width="13.44140625" bestFit="1" customWidth="1"/>
  </cols>
  <sheetData>
    <row r="1" spans="2:3" x14ac:dyDescent="0.3">
      <c r="B1" s="3" t="s">
        <v>68</v>
      </c>
      <c r="C1" t="s">
        <v>89</v>
      </c>
    </row>
    <row r="2" spans="2:3" x14ac:dyDescent="0.3">
      <c r="B2" s="4" t="s">
        <v>55</v>
      </c>
      <c r="C2">
        <v>3</v>
      </c>
    </row>
    <row r="3" spans="2:3" x14ac:dyDescent="0.3">
      <c r="B3" s="4" t="s">
        <v>31</v>
      </c>
      <c r="C3">
        <v>32</v>
      </c>
    </row>
    <row r="4" spans="2:3" x14ac:dyDescent="0.3">
      <c r="B4" s="4" t="s">
        <v>61</v>
      </c>
      <c r="C4">
        <v>5</v>
      </c>
    </row>
    <row r="5" spans="2:3" x14ac:dyDescent="0.3">
      <c r="B5" s="4" t="s">
        <v>69</v>
      </c>
      <c r="C5">
        <v>40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D32A1-1485-40E9-AEB2-0498C161AB53}">
  <dimension ref="A1:C2"/>
  <sheetViews>
    <sheetView workbookViewId="0">
      <selection activeCell="U31" sqref="U31"/>
    </sheetView>
  </sheetViews>
  <sheetFormatPr defaultRowHeight="13.8" x14ac:dyDescent="0.3"/>
  <cols>
    <col min="1" max="1" width="14.6640625" customWidth="1"/>
    <col min="2" max="2" width="13.6640625" customWidth="1"/>
    <col min="3" max="3" width="17.77734375" customWidth="1"/>
    <col min="4" max="4" width="12.88671875" customWidth="1"/>
  </cols>
  <sheetData>
    <row r="1" spans="1:3" x14ac:dyDescent="0.3">
      <c r="A1" t="s">
        <v>90</v>
      </c>
      <c r="B1" t="s">
        <v>91</v>
      </c>
      <c r="C1" t="s">
        <v>92</v>
      </c>
    </row>
    <row r="2" spans="1:3" x14ac:dyDescent="0.3">
      <c r="A2">
        <f>CORREL(Sheet1!B1:B41,Sheet1!Y1:Y41)</f>
        <v>7.6515469644210965E-2</v>
      </c>
      <c r="B2">
        <f>CORREL(Sheet1!B1:B41,Sheet1!X1:X41)</f>
        <v>-8.9605620240757702E-2</v>
      </c>
      <c r="C2">
        <f>CORREL(Sheet1!Y1:Y41,Sheet1!X1:X41)</f>
        <v>0.27149751588388149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Sheet2</vt:lpstr>
      <vt:lpstr>Sheet3</vt:lpstr>
      <vt:lpstr>Sheet4</vt:lpstr>
      <vt:lpstr>Sheet5</vt:lpstr>
      <vt:lpstr>Sheet6</vt:lpstr>
      <vt:lpstr>Sheet7</vt:lpstr>
      <vt:lpstr>Sheet8</vt:lpstr>
      <vt:lpstr>Sheet9</vt:lpstr>
      <vt:lpstr>Sheet10</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ASAD MALIK</cp:lastModifiedBy>
  <cp:lastPrinted>2024-05-18T18:09:32Z</cp:lastPrinted>
  <dcterms:modified xsi:type="dcterms:W3CDTF">2024-05-18T18:13:08Z</dcterms:modified>
</cp:coreProperties>
</file>