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g\Desktop\Curso de Excel y Word PDF\Excel\"/>
    </mc:Choice>
  </mc:AlternateContent>
  <xr:revisionPtr revIDLastSave="0" documentId="13_ncr:1_{03F8B72A-B5EC-459D-B631-70826C9147BC}" xr6:coauthVersionLast="36" xr6:coauthVersionMax="36" xr10:uidLastSave="{00000000-0000-0000-0000-000000000000}"/>
  <bookViews>
    <workbookView xWindow="0" yWindow="0" windowWidth="20490" windowHeight="7425" activeTab="1" xr2:uid="{269CABF4-E9E7-4CD9-BCF5-406FD890B13D}"/>
  </bookViews>
  <sheets>
    <sheet name="Gráfico1" sheetId="2" r:id="rId1"/>
    <sheet name="CONTROL FINANCIERO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C5" i="1" l="1"/>
  <c r="C7" i="1" s="1"/>
  <c r="D3" i="1"/>
  <c r="D5" i="1" s="1"/>
  <c r="D7" i="1" s="1"/>
  <c r="J3" i="1"/>
  <c r="K3" i="1"/>
  <c r="E7" i="1"/>
  <c r="F7" i="1"/>
  <c r="G7" i="1"/>
  <c r="H7" i="1"/>
  <c r="I7" i="1"/>
  <c r="C12" i="1"/>
  <c r="C4" i="1"/>
  <c r="D6" i="1"/>
  <c r="E6" i="1"/>
  <c r="F6" i="1"/>
  <c r="G6" i="1"/>
  <c r="H6" i="1"/>
  <c r="I6" i="1"/>
  <c r="J6" i="1"/>
  <c r="K6" i="1"/>
  <c r="C6" i="1"/>
  <c r="D4" i="1"/>
  <c r="E4" i="1"/>
  <c r="F4" i="1"/>
  <c r="G4" i="1"/>
  <c r="H4" i="1"/>
  <c r="I4" i="1"/>
  <c r="J4" i="1"/>
  <c r="K4" i="1"/>
  <c r="E3" i="1"/>
  <c r="E5" i="1" s="1"/>
  <c r="F3" i="1"/>
  <c r="F5" i="1" s="1"/>
  <c r="G3" i="1"/>
  <c r="G5" i="1" s="1"/>
  <c r="H3" i="1"/>
  <c r="H5" i="1" s="1"/>
  <c r="I3" i="1"/>
  <c r="I5" i="1" s="1"/>
  <c r="J5" i="1"/>
  <c r="J7" i="1" s="1"/>
  <c r="K5" i="1" l="1"/>
  <c r="K7" i="1" s="1"/>
</calcChain>
</file>

<file path=xl/sharedStrings.xml><?xml version="1.0" encoding="utf-8"?>
<sst xmlns="http://schemas.openxmlformats.org/spreadsheetml/2006/main" count="56" uniqueCount="39">
  <si>
    <t>COSTO FIJO</t>
  </si>
  <si>
    <t>COSTO VARIABLE</t>
  </si>
  <si>
    <t>COSTO TOTAL</t>
  </si>
  <si>
    <t>INGRESOS</t>
  </si>
  <si>
    <t>COSTO VARIABLE UNITARIO</t>
  </si>
  <si>
    <t>PRECIO DE VENTA</t>
  </si>
  <si>
    <t>PUNTO DE EQUILIBRIO</t>
  </si>
  <si>
    <t>UNIDADES VENDIDAS</t>
  </si>
  <si>
    <t>BENEFICIOS</t>
  </si>
  <si>
    <t>DATOS FINANCIEROS</t>
  </si>
  <si>
    <t>CLIENTE</t>
  </si>
  <si>
    <t xml:space="preserve">IMPORTE </t>
  </si>
  <si>
    <t>FECHA</t>
  </si>
  <si>
    <t>COMPRA</t>
  </si>
  <si>
    <t xml:space="preserve">NRO. CUOTAS </t>
  </si>
  <si>
    <t>RECARGO</t>
  </si>
  <si>
    <t>IVA</t>
  </si>
  <si>
    <t>JUAN LOPEZ</t>
  </si>
  <si>
    <t>MARÍA SOSA</t>
  </si>
  <si>
    <t>JOSE ROSAS</t>
  </si>
  <si>
    <t>MARIO GARCÍA</t>
  </si>
  <si>
    <t xml:space="preserve">CECILIA PEREZ </t>
  </si>
  <si>
    <t>LAURA SORIA</t>
  </si>
  <si>
    <t>JUANA ALVEZ</t>
  </si>
  <si>
    <t>WALTER MIRANDA</t>
  </si>
  <si>
    <t>MARIANA ESTEVEZ</t>
  </si>
  <si>
    <t>PABLO QUINTANA</t>
  </si>
  <si>
    <t>DIANA SARAVIA</t>
  </si>
  <si>
    <t>FERNANDA CASTRO</t>
  </si>
  <si>
    <t>MONICA PEÑA</t>
  </si>
  <si>
    <t>MAURICIO GESTIDO</t>
  </si>
  <si>
    <t>MARCO PEREA</t>
  </si>
  <si>
    <t>LETICIA COSTA</t>
  </si>
  <si>
    <t>ESTEBAN DA SILVA</t>
  </si>
  <si>
    <t>TIPO DE CRÉDITO</t>
  </si>
  <si>
    <t>IMPORTE DE CUOTA</t>
  </si>
  <si>
    <t>TOTAL DE CUOTAS</t>
  </si>
  <si>
    <t>A SOLA FIRMA</t>
  </si>
  <si>
    <t>CON GARANTIÍA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</si>
</sst>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164" fontId="0" fillId="0" borderId="1" xfId="0" applyNumberFormat="1" applyFill="1" applyBorder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DE COSTO E INGRESOS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UNIDADES VENDIDAS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Hoja1!$C$1:$K$1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452F-89B8-E46BF5E18195}"/>
            </c:ext>
          </c:extLst>
        </c:ser>
        <c:ser>
          <c:idx val="1"/>
          <c:order val="1"/>
          <c:tx>
            <c:strRef>
              <c:f>Hoja1!$B$3</c:f>
              <c:strCache>
                <c:ptCount val="1"/>
                <c:pt idx="0">
                  <c:v>COSTO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Hoja1!$C$3:$K$3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D-452F-89B8-E46BF5E18195}"/>
            </c:ext>
          </c:extLst>
        </c:ser>
        <c:ser>
          <c:idx val="2"/>
          <c:order val="2"/>
          <c:tx>
            <c:strRef>
              <c:f>Hoja1!$B$4</c:f>
              <c:strCache>
                <c:ptCount val="1"/>
                <c:pt idx="0">
                  <c:v>COSTO VARIABLE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Hoja1!$C$4:$K$4</c:f>
              <c:numCache>
                <c:formatCode>General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D-452F-89B8-E46BF5E18195}"/>
            </c:ext>
          </c:extLst>
        </c:ser>
        <c:ser>
          <c:idx val="3"/>
          <c:order val="3"/>
          <c:tx>
            <c:strRef>
              <c:f>Hoja1!$B$5</c:f>
              <c:strCache>
                <c:ptCount val="1"/>
                <c:pt idx="0">
                  <c:v>COSTO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Hoja1!$C$5:$K$5</c:f>
              <c:numCache>
                <c:formatCode>General</c:formatCode>
                <c:ptCount val="9"/>
                <c:pt idx="0">
                  <c:v>100</c:v>
                </c:pt>
                <c:pt idx="1">
                  <c:v>270</c:v>
                </c:pt>
                <c:pt idx="2">
                  <c:v>390</c:v>
                </c:pt>
                <c:pt idx="3">
                  <c:v>510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990</c:v>
                </c:pt>
                <c:pt idx="8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D-452F-89B8-E46BF5E18195}"/>
            </c:ext>
          </c:extLst>
        </c:ser>
        <c:ser>
          <c:idx val="4"/>
          <c:order val="4"/>
          <c:tx>
            <c:strRef>
              <c:f>Hoja1!$B$6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Hoja1!$C$6:$K$6</c:f>
              <c:numCache>
                <c:formatCode>General</c:formatCode>
                <c:ptCount val="9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D-452F-89B8-E46BF5E1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67311"/>
        <c:axId val="1461364639"/>
      </c:lineChart>
      <c:catAx>
        <c:axId val="146366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1364639"/>
        <c:crosses val="autoZero"/>
        <c:auto val="1"/>
        <c:lblAlgn val="ctr"/>
        <c:lblOffset val="100"/>
        <c:noMultiLvlLbl val="0"/>
      </c:catAx>
      <c:valAx>
        <c:axId val="14613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36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5FE31C-2DB4-4E27-8F6F-5B135F08A44D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BC5E1-AFAE-482E-B5CD-8B2E5A781D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C33B-C1C6-4DE7-8769-53E36CBDD5E2}">
  <dimension ref="A1:M20"/>
  <sheetViews>
    <sheetView tabSelected="1" workbookViewId="0">
      <selection activeCell="J9" sqref="J9"/>
    </sheetView>
  </sheetViews>
  <sheetFormatPr baseColWidth="10" defaultRowHeight="15" x14ac:dyDescent="0.25"/>
  <cols>
    <col min="1" max="1" width="19.5703125" bestFit="1" customWidth="1"/>
    <col min="3" max="3" width="15.85546875" bestFit="1" customWidth="1"/>
    <col min="5" max="5" width="13.7109375" customWidth="1"/>
    <col min="6" max="6" width="16" customWidth="1"/>
    <col min="7" max="7" width="18.7109375" customWidth="1"/>
    <col min="8" max="8" width="15.85546875" bestFit="1" customWidth="1"/>
    <col min="9" max="9" width="16.140625" bestFit="1" customWidth="1"/>
    <col min="10" max="11" width="17" bestFit="1" customWidth="1"/>
  </cols>
  <sheetData>
    <row r="1" spans="1:13" ht="26.25" customHeight="1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3" ht="17.2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1"/>
    </row>
    <row r="3" spans="1:13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34</v>
      </c>
      <c r="G3" t="s">
        <v>35</v>
      </c>
      <c r="H3" t="s">
        <v>16</v>
      </c>
      <c r="I3" t="s">
        <v>15</v>
      </c>
      <c r="J3" t="s">
        <v>16</v>
      </c>
      <c r="K3" t="s">
        <v>36</v>
      </c>
    </row>
    <row r="4" spans="1:13" x14ac:dyDescent="0.25">
      <c r="A4" t="s">
        <v>17</v>
      </c>
      <c r="B4">
        <v>3400</v>
      </c>
      <c r="C4" s="9">
        <v>60808</v>
      </c>
      <c r="E4">
        <v>2</v>
      </c>
      <c r="F4" t="s">
        <v>38</v>
      </c>
      <c r="G4">
        <f>(B4+B4*$I$4)/2</f>
        <v>1870</v>
      </c>
      <c r="H4" s="12">
        <f>G4*$J$4</f>
        <v>430.1</v>
      </c>
      <c r="I4" s="10">
        <v>0.1</v>
      </c>
      <c r="J4" s="10">
        <v>0.23</v>
      </c>
      <c r="K4" s="10"/>
    </row>
    <row r="5" spans="1:13" x14ac:dyDescent="0.25">
      <c r="A5" t="s">
        <v>18</v>
      </c>
      <c r="B5">
        <v>2500</v>
      </c>
      <c r="C5" s="9">
        <v>38934</v>
      </c>
      <c r="E5">
        <v>3</v>
      </c>
      <c r="F5" t="s">
        <v>38</v>
      </c>
      <c r="G5">
        <f t="shared" ref="G5:G20" si="0">(B5+B5*$J$4)/2</f>
        <v>1537.5</v>
      </c>
      <c r="H5" s="12">
        <f t="shared" ref="H5:H20" si="1">G5*$J$4</f>
        <v>353.625</v>
      </c>
    </row>
    <row r="6" spans="1:13" x14ac:dyDescent="0.25">
      <c r="A6" t="s">
        <v>19</v>
      </c>
      <c r="B6">
        <v>750</v>
      </c>
      <c r="C6" s="9">
        <v>38906</v>
      </c>
      <c r="E6">
        <v>5</v>
      </c>
      <c r="F6" t="s">
        <v>37</v>
      </c>
      <c r="G6">
        <f t="shared" si="0"/>
        <v>461.25</v>
      </c>
      <c r="H6" s="12">
        <f t="shared" si="1"/>
        <v>106.08750000000001</v>
      </c>
    </row>
    <row r="7" spans="1:13" x14ac:dyDescent="0.25">
      <c r="A7" t="s">
        <v>20</v>
      </c>
      <c r="B7">
        <v>1200</v>
      </c>
      <c r="C7" s="9">
        <v>38889</v>
      </c>
      <c r="E7">
        <v>5</v>
      </c>
      <c r="F7" t="s">
        <v>37</v>
      </c>
      <c r="G7">
        <f t="shared" si="0"/>
        <v>738</v>
      </c>
      <c r="H7" s="12">
        <f t="shared" si="1"/>
        <v>169.74</v>
      </c>
    </row>
    <row r="8" spans="1:13" x14ac:dyDescent="0.25">
      <c r="A8" t="s">
        <v>21</v>
      </c>
      <c r="B8">
        <v>4500</v>
      </c>
      <c r="C8" s="9">
        <v>38907</v>
      </c>
      <c r="E8">
        <v>3</v>
      </c>
      <c r="F8" t="s">
        <v>38</v>
      </c>
      <c r="G8">
        <f t="shared" si="0"/>
        <v>2767.5</v>
      </c>
      <c r="H8" s="12">
        <f t="shared" si="1"/>
        <v>636.52499999999998</v>
      </c>
    </row>
    <row r="9" spans="1:13" x14ac:dyDescent="0.25">
      <c r="A9" t="s">
        <v>22</v>
      </c>
      <c r="B9">
        <v>3850</v>
      </c>
      <c r="C9" s="9">
        <v>38917</v>
      </c>
      <c r="E9">
        <v>4</v>
      </c>
      <c r="F9" t="s">
        <v>37</v>
      </c>
      <c r="G9">
        <f t="shared" si="0"/>
        <v>2367.75</v>
      </c>
      <c r="H9" s="12">
        <f t="shared" si="1"/>
        <v>544.58249999999998</v>
      </c>
    </row>
    <row r="10" spans="1:13" x14ac:dyDescent="0.25">
      <c r="A10" t="s">
        <v>23</v>
      </c>
      <c r="B10">
        <v>2600</v>
      </c>
      <c r="C10" s="9">
        <v>38910</v>
      </c>
      <c r="E10">
        <v>2</v>
      </c>
      <c r="F10" t="s">
        <v>37</v>
      </c>
      <c r="G10">
        <f t="shared" si="0"/>
        <v>1599</v>
      </c>
      <c r="H10" s="12">
        <f t="shared" si="1"/>
        <v>367.77000000000004</v>
      </c>
    </row>
    <row r="11" spans="1:13" x14ac:dyDescent="0.25">
      <c r="A11" t="s">
        <v>24</v>
      </c>
      <c r="B11">
        <v>1750</v>
      </c>
      <c r="C11" s="9">
        <v>38922</v>
      </c>
      <c r="E11">
        <v>4</v>
      </c>
      <c r="F11" t="s">
        <v>38</v>
      </c>
      <c r="G11">
        <f t="shared" si="0"/>
        <v>1076.25</v>
      </c>
      <c r="H11" s="12">
        <f t="shared" si="1"/>
        <v>247.53750000000002</v>
      </c>
    </row>
    <row r="12" spans="1:13" x14ac:dyDescent="0.25">
      <c r="A12" t="s">
        <v>25</v>
      </c>
      <c r="B12">
        <v>1400</v>
      </c>
      <c r="C12" s="9">
        <v>38927</v>
      </c>
      <c r="E12">
        <v>5</v>
      </c>
      <c r="F12" t="s">
        <v>38</v>
      </c>
      <c r="G12">
        <f t="shared" si="0"/>
        <v>861</v>
      </c>
      <c r="H12" s="12">
        <f t="shared" si="1"/>
        <v>198.03</v>
      </c>
    </row>
    <row r="13" spans="1:13" x14ac:dyDescent="0.25">
      <c r="A13" t="s">
        <v>26</v>
      </c>
      <c r="B13">
        <v>800</v>
      </c>
      <c r="C13" s="9">
        <v>38889</v>
      </c>
      <c r="E13">
        <v>3</v>
      </c>
      <c r="F13" t="s">
        <v>37</v>
      </c>
      <c r="G13">
        <f t="shared" si="0"/>
        <v>492</v>
      </c>
      <c r="H13" s="12">
        <f t="shared" si="1"/>
        <v>113.16000000000001</v>
      </c>
    </row>
    <row r="14" spans="1:13" x14ac:dyDescent="0.25">
      <c r="A14" t="s">
        <v>27</v>
      </c>
      <c r="B14">
        <v>1200</v>
      </c>
      <c r="C14" s="9">
        <v>38907</v>
      </c>
      <c r="E14">
        <v>3</v>
      </c>
      <c r="F14" t="s">
        <v>37</v>
      </c>
      <c r="G14">
        <f t="shared" si="0"/>
        <v>738</v>
      </c>
      <c r="H14" s="12">
        <f t="shared" si="1"/>
        <v>169.74</v>
      </c>
    </row>
    <row r="15" spans="1:13" x14ac:dyDescent="0.25">
      <c r="A15" t="s">
        <v>28</v>
      </c>
      <c r="B15">
        <v>3600</v>
      </c>
      <c r="C15" s="9">
        <v>38917</v>
      </c>
      <c r="E15">
        <v>4</v>
      </c>
      <c r="F15" t="s">
        <v>37</v>
      </c>
      <c r="G15">
        <f t="shared" si="0"/>
        <v>2214</v>
      </c>
      <c r="H15" s="12">
        <f t="shared" si="1"/>
        <v>509.22</v>
      </c>
    </row>
    <row r="16" spans="1:13" x14ac:dyDescent="0.25">
      <c r="A16" t="s">
        <v>29</v>
      </c>
      <c r="B16">
        <v>2100</v>
      </c>
      <c r="C16" s="9">
        <v>38910</v>
      </c>
      <c r="E16">
        <v>5</v>
      </c>
      <c r="F16" t="s">
        <v>37</v>
      </c>
      <c r="G16">
        <f t="shared" si="0"/>
        <v>1291.5</v>
      </c>
      <c r="H16" s="12">
        <f t="shared" si="1"/>
        <v>297.04500000000002</v>
      </c>
    </row>
    <row r="17" spans="1:8" x14ac:dyDescent="0.25">
      <c r="A17" t="s">
        <v>30</v>
      </c>
      <c r="B17">
        <v>6100</v>
      </c>
      <c r="C17" s="9">
        <v>38922</v>
      </c>
      <c r="E17">
        <v>3</v>
      </c>
      <c r="F17" t="s">
        <v>37</v>
      </c>
      <c r="G17">
        <f t="shared" si="0"/>
        <v>3751.5</v>
      </c>
      <c r="H17" s="12">
        <f t="shared" si="1"/>
        <v>862.84500000000003</v>
      </c>
    </row>
    <row r="18" spans="1:8" x14ac:dyDescent="0.25">
      <c r="A18" t="s">
        <v>31</v>
      </c>
      <c r="B18">
        <v>5050</v>
      </c>
      <c r="C18" s="9">
        <v>38922</v>
      </c>
      <c r="E18">
        <v>5</v>
      </c>
      <c r="F18" t="s">
        <v>37</v>
      </c>
      <c r="G18">
        <f t="shared" si="0"/>
        <v>3105.75</v>
      </c>
      <c r="H18" s="12">
        <f t="shared" si="1"/>
        <v>714.32249999999999</v>
      </c>
    </row>
    <row r="19" spans="1:8" x14ac:dyDescent="0.25">
      <c r="A19" t="s">
        <v>32</v>
      </c>
      <c r="B19">
        <v>4750</v>
      </c>
      <c r="C19" s="9">
        <v>38937</v>
      </c>
      <c r="E19">
        <v>4</v>
      </c>
      <c r="F19" t="s">
        <v>37</v>
      </c>
      <c r="G19">
        <f t="shared" si="0"/>
        <v>2921.25</v>
      </c>
      <c r="H19" s="12">
        <f t="shared" si="1"/>
        <v>671.88750000000005</v>
      </c>
    </row>
    <row r="20" spans="1:8" x14ac:dyDescent="0.25">
      <c r="A20" t="s">
        <v>33</v>
      </c>
      <c r="B20">
        <v>5700</v>
      </c>
      <c r="C20" s="9">
        <v>38919</v>
      </c>
      <c r="E20">
        <v>3</v>
      </c>
      <c r="F20" t="s">
        <v>37</v>
      </c>
      <c r="G20">
        <f t="shared" si="0"/>
        <v>3505.5</v>
      </c>
      <c r="H20" s="12">
        <f t="shared" si="1"/>
        <v>806.26499999999999</v>
      </c>
    </row>
  </sheetData>
  <mergeCells count="1">
    <mergeCell ref="A1:L2"/>
  </mergeCells>
  <dataValidations count="1">
    <dataValidation type="list" allowBlank="1" showInputMessage="1" showErrorMessage="1" sqref="F4:F20" xr:uid="{09FF7DF0-4155-448E-AFB2-9B3FF2B449A2}">
      <formula1>"A SOLA FIRMA,CON GARANTIÍA"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762C-C76D-415C-BD87-FD672EC259A0}">
  <dimension ref="A1:K12"/>
  <sheetViews>
    <sheetView workbookViewId="0">
      <selection activeCell="B3" activeCellId="1" sqref="B1:K1 B3:K6"/>
    </sheetView>
  </sheetViews>
  <sheetFormatPr baseColWidth="10" defaultRowHeight="15" x14ac:dyDescent="0.25"/>
  <cols>
    <col min="1" max="1" width="3.7109375" customWidth="1"/>
    <col min="2" max="2" width="26.5703125" customWidth="1"/>
  </cols>
  <sheetData>
    <row r="1" spans="1:11" x14ac:dyDescent="0.25">
      <c r="B1" s="1" t="s">
        <v>7</v>
      </c>
      <c r="C1" s="1">
        <v>0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80</v>
      </c>
    </row>
    <row r="2" spans="1:1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4"/>
    </row>
    <row r="3" spans="1:11" x14ac:dyDescent="0.25">
      <c r="B3" s="1" t="s">
        <v>0</v>
      </c>
      <c r="C3" s="2">
        <v>100</v>
      </c>
      <c r="D3" s="2">
        <f t="shared" ref="D3:K3" si="0">$C$9</f>
        <v>150</v>
      </c>
      <c r="E3" s="2">
        <f t="shared" si="0"/>
        <v>150</v>
      </c>
      <c r="F3" s="2">
        <f t="shared" si="0"/>
        <v>150</v>
      </c>
      <c r="G3" s="2">
        <f t="shared" si="0"/>
        <v>150</v>
      </c>
      <c r="H3" s="2">
        <f t="shared" si="0"/>
        <v>150</v>
      </c>
      <c r="I3" s="2">
        <f t="shared" si="0"/>
        <v>150</v>
      </c>
      <c r="J3" s="2">
        <f t="shared" si="0"/>
        <v>150</v>
      </c>
      <c r="K3" s="2">
        <f t="shared" si="0"/>
        <v>150</v>
      </c>
    </row>
    <row r="4" spans="1:11" x14ac:dyDescent="0.25">
      <c r="B4" s="1" t="s">
        <v>1</v>
      </c>
      <c r="C4" s="1">
        <f t="shared" ref="C4:K4" si="1">C1*$C$10</f>
        <v>0</v>
      </c>
      <c r="D4" s="1">
        <f t="shared" si="1"/>
        <v>120</v>
      </c>
      <c r="E4" s="1">
        <f t="shared" si="1"/>
        <v>240</v>
      </c>
      <c r="F4" s="1">
        <f t="shared" si="1"/>
        <v>360</v>
      </c>
      <c r="G4" s="1">
        <f t="shared" si="1"/>
        <v>480</v>
      </c>
      <c r="H4" s="1">
        <f t="shared" si="1"/>
        <v>600</v>
      </c>
      <c r="I4" s="1">
        <f t="shared" si="1"/>
        <v>720</v>
      </c>
      <c r="J4" s="1">
        <f t="shared" si="1"/>
        <v>840</v>
      </c>
      <c r="K4" s="1">
        <f t="shared" si="1"/>
        <v>960</v>
      </c>
    </row>
    <row r="5" spans="1:11" x14ac:dyDescent="0.25">
      <c r="B5" s="1" t="s">
        <v>2</v>
      </c>
      <c r="C5" s="1">
        <f>C3+C4</f>
        <v>100</v>
      </c>
      <c r="D5" s="1">
        <f t="shared" ref="D5:K5" si="2">D3+D4</f>
        <v>270</v>
      </c>
      <c r="E5" s="1">
        <f t="shared" si="2"/>
        <v>390</v>
      </c>
      <c r="F5" s="1">
        <f t="shared" si="2"/>
        <v>510</v>
      </c>
      <c r="G5" s="1">
        <f t="shared" si="2"/>
        <v>630</v>
      </c>
      <c r="H5" s="1">
        <f t="shared" si="2"/>
        <v>750</v>
      </c>
      <c r="I5" s="1">
        <f t="shared" si="2"/>
        <v>870</v>
      </c>
      <c r="J5" s="1">
        <f t="shared" si="2"/>
        <v>990</v>
      </c>
      <c r="K5" s="1">
        <f t="shared" si="2"/>
        <v>1110</v>
      </c>
    </row>
    <row r="6" spans="1:11" x14ac:dyDescent="0.25">
      <c r="B6" s="1" t="s">
        <v>3</v>
      </c>
      <c r="C6" s="1">
        <f t="shared" ref="C6:K6" si="3">C1*$C$11</f>
        <v>0</v>
      </c>
      <c r="D6" s="1">
        <f t="shared" si="3"/>
        <v>150</v>
      </c>
      <c r="E6" s="1">
        <f t="shared" si="3"/>
        <v>300</v>
      </c>
      <c r="F6" s="1">
        <f t="shared" si="3"/>
        <v>450</v>
      </c>
      <c r="G6" s="1">
        <f t="shared" si="3"/>
        <v>600</v>
      </c>
      <c r="H6" s="1">
        <f t="shared" si="3"/>
        <v>750</v>
      </c>
      <c r="I6" s="1">
        <f t="shared" si="3"/>
        <v>900</v>
      </c>
      <c r="J6" s="1">
        <f t="shared" si="3"/>
        <v>1050</v>
      </c>
      <c r="K6" s="1">
        <f t="shared" si="3"/>
        <v>1200</v>
      </c>
    </row>
    <row r="7" spans="1:11" x14ac:dyDescent="0.25">
      <c r="B7" s="7" t="s">
        <v>8</v>
      </c>
      <c r="C7" s="8">
        <f>C6-C5</f>
        <v>-100</v>
      </c>
      <c r="D7" s="8">
        <f t="shared" ref="D7:K7" si="4">D6-D5</f>
        <v>-120</v>
      </c>
      <c r="E7" s="8">
        <f t="shared" si="4"/>
        <v>-90</v>
      </c>
      <c r="F7" s="8">
        <f t="shared" si="4"/>
        <v>-60</v>
      </c>
      <c r="G7" s="8">
        <f t="shared" si="4"/>
        <v>-30</v>
      </c>
      <c r="H7" s="8">
        <f t="shared" si="4"/>
        <v>0</v>
      </c>
      <c r="I7" s="8">
        <f t="shared" si="4"/>
        <v>30</v>
      </c>
      <c r="J7" s="8">
        <f t="shared" si="4"/>
        <v>60</v>
      </c>
      <c r="K7" s="8">
        <f t="shared" si="4"/>
        <v>90</v>
      </c>
    </row>
    <row r="8" spans="1:11" x14ac:dyDescent="0.25">
      <c r="A8" s="3"/>
      <c r="D8" s="6"/>
      <c r="E8" s="6"/>
      <c r="F8" s="6"/>
      <c r="G8" s="6"/>
      <c r="H8" s="6"/>
      <c r="I8" s="6"/>
      <c r="J8" s="6"/>
      <c r="K8" s="6"/>
    </row>
    <row r="9" spans="1:11" x14ac:dyDescent="0.25">
      <c r="B9" s="1" t="s">
        <v>0</v>
      </c>
      <c r="C9" s="1">
        <v>150</v>
      </c>
    </row>
    <row r="10" spans="1:11" x14ac:dyDescent="0.25">
      <c r="B10" s="1" t="s">
        <v>4</v>
      </c>
      <c r="C10" s="1">
        <v>12</v>
      </c>
    </row>
    <row r="11" spans="1:11" x14ac:dyDescent="0.25">
      <c r="B11" s="1" t="s">
        <v>5</v>
      </c>
      <c r="C11" s="1">
        <v>15</v>
      </c>
    </row>
    <row r="12" spans="1:11" x14ac:dyDescent="0.25">
      <c r="B12" s="1" t="s">
        <v>6</v>
      </c>
      <c r="C12" s="1">
        <f>C9/(C11-C10)</f>
        <v>50</v>
      </c>
    </row>
  </sheetData>
  <dataValidations count="1">
    <dataValidation type="whole" allowBlank="1" showInputMessage="1" showErrorMessage="1" errorTitle="ERROR DE DATOS" error="El valor ingresado está fuera de los límites admisibles" promptTitle="RANGOS DEL COSTO FIJO" prompt="ENTRE 80 Y 200" sqref="C3:K3" xr:uid="{E451368C-246A-4200-81E1-4E5B7C10AC37}">
      <formula1>80</formula1>
      <formula2>200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CONTROL FINANCIERO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allegrini</dc:creator>
  <cp:lastModifiedBy>marcelo allegrini</cp:lastModifiedBy>
  <dcterms:created xsi:type="dcterms:W3CDTF">2024-10-28T18:14:07Z</dcterms:created>
  <dcterms:modified xsi:type="dcterms:W3CDTF">2024-11-01T20:10:12Z</dcterms:modified>
</cp:coreProperties>
</file>