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i\Downloads\"/>
    </mc:Choice>
  </mc:AlternateContent>
  <xr:revisionPtr revIDLastSave="0" documentId="13_ncr:40009_{0D52420A-463A-40D8-BB30-7EFEDFEF1B47}" xr6:coauthVersionLast="47" xr6:coauthVersionMax="47" xr10:uidLastSave="{00000000-0000-0000-0000-000000000000}"/>
  <bookViews>
    <workbookView xWindow="-108" yWindow="-108" windowWidth="23256" windowHeight="12456"/>
  </bookViews>
  <sheets>
    <sheet name="KO (3)" sheetId="1" r:id="rId1"/>
    <sheet name="SP" sheetId="2" r:id="rId2"/>
  </sheets>
  <calcPr calcId="0"/>
</workbook>
</file>

<file path=xl/calcChain.xml><?xml version="1.0" encoding="utf-8"?>
<calcChain xmlns="http://schemas.openxmlformats.org/spreadsheetml/2006/main">
  <c r="I22" i="2" l="1"/>
  <c r="I12" i="2"/>
  <c r="I18" i="2"/>
  <c r="I16" i="2"/>
  <c r="I17" i="2"/>
  <c r="I6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3" i="2"/>
</calcChain>
</file>

<file path=xl/sharedStrings.xml><?xml version="1.0" encoding="utf-8"?>
<sst xmlns="http://schemas.openxmlformats.org/spreadsheetml/2006/main" count="44" uniqueCount="40">
  <si>
    <t>Date</t>
  </si>
  <si>
    <t>Adj Close</t>
  </si>
  <si>
    <t>Adj Close**</t>
  </si>
  <si>
    <t>S&amp;PRM</t>
  </si>
  <si>
    <t>KO RM</t>
  </si>
  <si>
    <t>Beta</t>
  </si>
  <si>
    <t>Regression Statistics</t>
  </si>
  <si>
    <t>Multiple R</t>
  </si>
  <si>
    <t>R Square</t>
  </si>
  <si>
    <t>Adjusted R Square</t>
  </si>
  <si>
    <t>Standard Error</t>
  </si>
  <si>
    <t>Observations</t>
  </si>
  <si>
    <t>SUMMARY OUTPUT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</si>
  <si>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</si>
  <si>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</si>
  <si>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</si>
  <si>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</si>
  <si>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</si>
  <si>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</si>
  <si>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</si>
  <si>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</si>
  <si>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</si>
  <si>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</si>
  <si>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</si>
  <si>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</si>
  <si>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</si>
  <si>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</si>
  <si>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</si>
  <si>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</si>
  <si>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</si>
  <si>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</si>
  <si>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Rm</t>
  </si>
  <si>
    <t>% return</t>
  </si>
  <si>
    <t>Annual Compounded return</t>
  </si>
  <si>
    <t xml:space="preserve">risk free rate </t>
  </si>
  <si>
    <t>Ra = Rf + βa (Rm – Rf)</t>
  </si>
  <si>
    <t xml:space="preserve">Ra </t>
  </si>
  <si>
    <t>Rate of equity</t>
  </si>
  <si>
    <t>net income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</si>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</sst>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_(&quot;$ &quot;#,##0_);_(&quot;$ &quot;\(#,##0\)"/>
    <numFmt numFmtId="174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4" fontId="0" fillId="0" borderId="0" xfId="0" applyNumberFormat="1" applyAlignment="1">
      <alignment vertical="center" wrapText="1"/>
    </xf>
    <xf numFmtId="0" fontId="0" fillId="0" borderId="0" xfId="0"/>
    <xf numFmtId="0" fontId="18" fillId="0" borderId="10" xfId="0" applyFont="1" applyBorder="1" applyAlignment="1">
      <alignment horizontal="centerContinuous"/>
    </xf>
    <xf numFmtId="0" fontId="0" fillId="0" borderId="11" xfId="0" applyFill="1" applyBorder="1" applyAlignment="1"/>
    <xf numFmtId="0" fontId="18" fillId="0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Continuous"/>
    </xf>
    <xf numFmtId="10" fontId="0" fillId="0" borderId="0" xfId="0" applyNumberFormat="1"/>
    <xf numFmtId="0" fontId="0" fillId="33" borderId="0" xfId="0" applyFill="1"/>
    <xf numFmtId="2" fontId="0" fillId="33" borderId="0" xfId="0" applyNumberFormat="1" applyFill="1"/>
    <xf numFmtId="173" fontId="19" fillId="0" borderId="12" xfId="0" applyNumberFormat="1" applyFont="1" applyBorder="1" applyAlignment="1">
      <alignment horizontal="right" vertical="top"/>
    </xf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workbookViewId="0">
      <selection activeCell="D14" sqref="D14"/>
    </sheetView>
  </sheetViews>
  <sheetFormatPr defaultRowHeight="14.4" x14ac:dyDescent="0.3"/>
  <cols>
    <col min="1" max="1" width="16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41275</v>
      </c>
      <c r="B2">
        <v>26.979012000000001</v>
      </c>
    </row>
    <row r="3" spans="1:2" x14ac:dyDescent="0.3">
      <c r="A3" s="1">
        <v>41306</v>
      </c>
      <c r="B3">
        <v>28.051217999999999</v>
      </c>
    </row>
    <row r="4" spans="1:2" x14ac:dyDescent="0.3">
      <c r="A4" s="1">
        <v>41334</v>
      </c>
      <c r="B4">
        <v>29.297293</v>
      </c>
    </row>
    <row r="5" spans="1:2" x14ac:dyDescent="0.3">
      <c r="A5" s="1">
        <v>41365</v>
      </c>
      <c r="B5">
        <v>30.888518999999999</v>
      </c>
    </row>
    <row r="6" spans="1:2" x14ac:dyDescent="0.3">
      <c r="A6" s="1">
        <v>41395</v>
      </c>
      <c r="B6">
        <v>29.181004000000001</v>
      </c>
    </row>
    <row r="7" spans="1:2" x14ac:dyDescent="0.3">
      <c r="A7" s="1">
        <v>41426</v>
      </c>
      <c r="B7">
        <v>29.268567999999998</v>
      </c>
    </row>
    <row r="8" spans="1:2" x14ac:dyDescent="0.3">
      <c r="A8" s="1">
        <v>41456</v>
      </c>
      <c r="B8">
        <v>29.448826</v>
      </c>
    </row>
    <row r="9" spans="1:2" x14ac:dyDescent="0.3">
      <c r="A9" s="1">
        <v>41487</v>
      </c>
      <c r="B9">
        <v>28.052800999999999</v>
      </c>
    </row>
    <row r="10" spans="1:2" x14ac:dyDescent="0.3">
      <c r="A10" s="1">
        <v>41518</v>
      </c>
      <c r="B10">
        <v>27.832370999999998</v>
      </c>
    </row>
    <row r="11" spans="1:2" x14ac:dyDescent="0.3">
      <c r="A11" s="1">
        <v>41548</v>
      </c>
      <c r="B11">
        <v>29.285553</v>
      </c>
    </row>
    <row r="12" spans="1:2" x14ac:dyDescent="0.3">
      <c r="A12" s="1">
        <v>41579</v>
      </c>
      <c r="B12">
        <v>29.744403999999999</v>
      </c>
    </row>
    <row r="13" spans="1:2" x14ac:dyDescent="0.3">
      <c r="A13" s="1">
        <v>41609</v>
      </c>
      <c r="B13">
        <v>30.787486999999999</v>
      </c>
    </row>
    <row r="14" spans="1:2" x14ac:dyDescent="0.3">
      <c r="A14" s="1">
        <v>41640</v>
      </c>
      <c r="B14">
        <v>28.18647</v>
      </c>
    </row>
    <row r="15" spans="1:2" x14ac:dyDescent="0.3">
      <c r="A15" s="1">
        <v>41671</v>
      </c>
      <c r="B15">
        <v>28.469669</v>
      </c>
    </row>
    <row r="16" spans="1:2" x14ac:dyDescent="0.3">
      <c r="A16" s="1">
        <v>41699</v>
      </c>
      <c r="B16">
        <v>28.8125</v>
      </c>
    </row>
    <row r="17" spans="1:2" x14ac:dyDescent="0.3">
      <c r="A17" s="1">
        <v>41730</v>
      </c>
      <c r="B17">
        <v>30.640813999999999</v>
      </c>
    </row>
    <row r="18" spans="1:2" x14ac:dyDescent="0.3">
      <c r="A18" s="1">
        <v>41760</v>
      </c>
      <c r="B18">
        <v>30.730953</v>
      </c>
    </row>
    <row r="19" spans="1:2" x14ac:dyDescent="0.3">
      <c r="A19" s="1">
        <v>41791</v>
      </c>
      <c r="B19">
        <v>31.820166</v>
      </c>
    </row>
    <row r="20" spans="1:2" x14ac:dyDescent="0.3">
      <c r="A20" s="1">
        <v>41821</v>
      </c>
      <c r="B20">
        <v>29.735990999999999</v>
      </c>
    </row>
    <row r="21" spans="1:2" x14ac:dyDescent="0.3">
      <c r="A21" s="1">
        <v>41852</v>
      </c>
      <c r="B21">
        <v>31.575108</v>
      </c>
    </row>
    <row r="22" spans="1:2" x14ac:dyDescent="0.3">
      <c r="A22" s="1">
        <v>41883</v>
      </c>
      <c r="B22">
        <v>32.286521999999998</v>
      </c>
    </row>
    <row r="23" spans="1:2" x14ac:dyDescent="0.3">
      <c r="A23" s="1">
        <v>41913</v>
      </c>
      <c r="B23">
        <v>31.927116000000002</v>
      </c>
    </row>
    <row r="24" spans="1:2" x14ac:dyDescent="0.3">
      <c r="A24" s="1">
        <v>41944</v>
      </c>
      <c r="B24">
        <v>34.176040999999998</v>
      </c>
    </row>
    <row r="25" spans="1:2" x14ac:dyDescent="0.3">
      <c r="A25" s="1">
        <v>41974</v>
      </c>
      <c r="B25">
        <v>32.408779000000003</v>
      </c>
    </row>
    <row r="26" spans="1:2" x14ac:dyDescent="0.3">
      <c r="A26" s="1">
        <v>42005</v>
      </c>
      <c r="B26">
        <v>31.602785000000001</v>
      </c>
    </row>
    <row r="27" spans="1:2" x14ac:dyDescent="0.3">
      <c r="A27" s="1">
        <v>42036</v>
      </c>
      <c r="B27">
        <v>33.237803999999997</v>
      </c>
    </row>
    <row r="28" spans="1:2" x14ac:dyDescent="0.3">
      <c r="A28" s="1">
        <v>42064</v>
      </c>
      <c r="B28">
        <v>31.126871000000001</v>
      </c>
    </row>
    <row r="29" spans="1:2" x14ac:dyDescent="0.3">
      <c r="A29" s="1">
        <v>42095</v>
      </c>
      <c r="B29">
        <v>31.392890999999999</v>
      </c>
    </row>
    <row r="30" spans="1:2" x14ac:dyDescent="0.3">
      <c r="A30" s="1">
        <v>42125</v>
      </c>
      <c r="B30">
        <v>31.702480000000001</v>
      </c>
    </row>
    <row r="31" spans="1:2" x14ac:dyDescent="0.3">
      <c r="A31" s="1">
        <v>42156</v>
      </c>
      <c r="B31">
        <v>30.363486999999999</v>
      </c>
    </row>
    <row r="32" spans="1:2" x14ac:dyDescent="0.3">
      <c r="A32" s="1">
        <v>42186</v>
      </c>
      <c r="B32">
        <v>32.057673999999999</v>
      </c>
    </row>
    <row r="33" spans="1:2" x14ac:dyDescent="0.3">
      <c r="A33" s="1">
        <v>42217</v>
      </c>
      <c r="B33">
        <v>30.684222999999999</v>
      </c>
    </row>
    <row r="34" spans="1:2" x14ac:dyDescent="0.3">
      <c r="A34" s="1">
        <v>42248</v>
      </c>
      <c r="B34">
        <v>31.308520999999999</v>
      </c>
    </row>
    <row r="35" spans="1:2" x14ac:dyDescent="0.3">
      <c r="A35" s="1">
        <v>42278</v>
      </c>
      <c r="B35">
        <v>33.335064000000003</v>
      </c>
    </row>
    <row r="36" spans="1:2" x14ac:dyDescent="0.3">
      <c r="A36" s="1">
        <v>42309</v>
      </c>
      <c r="B36">
        <v>33.547584999999998</v>
      </c>
    </row>
    <row r="37" spans="1:2" x14ac:dyDescent="0.3">
      <c r="A37" s="1">
        <v>42339</v>
      </c>
      <c r="B37">
        <v>34.074553999999999</v>
      </c>
    </row>
    <row r="38" spans="1:2" x14ac:dyDescent="0.3">
      <c r="A38" s="1">
        <v>42370</v>
      </c>
      <c r="B38">
        <v>34.042811999999998</v>
      </c>
    </row>
    <row r="39" spans="1:2" x14ac:dyDescent="0.3">
      <c r="A39" s="1">
        <v>42401</v>
      </c>
      <c r="B39">
        <v>34.209389000000002</v>
      </c>
    </row>
    <row r="40" spans="1:2" x14ac:dyDescent="0.3">
      <c r="A40" s="1">
        <v>42430</v>
      </c>
      <c r="B40">
        <v>36.795116</v>
      </c>
    </row>
    <row r="41" spans="1:2" x14ac:dyDescent="0.3">
      <c r="A41" s="1">
        <v>42461</v>
      </c>
      <c r="B41">
        <v>35.811095999999999</v>
      </c>
    </row>
    <row r="42" spans="1:2" x14ac:dyDescent="0.3">
      <c r="A42" s="1">
        <v>42491</v>
      </c>
      <c r="B42">
        <v>35.651226000000001</v>
      </c>
    </row>
    <row r="43" spans="1:2" x14ac:dyDescent="0.3">
      <c r="A43" s="1">
        <v>42522</v>
      </c>
      <c r="B43">
        <v>36.234755999999997</v>
      </c>
    </row>
    <row r="44" spans="1:2" x14ac:dyDescent="0.3">
      <c r="A44" s="1">
        <v>42552</v>
      </c>
      <c r="B44">
        <v>35.143298999999999</v>
      </c>
    </row>
    <row r="45" spans="1:2" x14ac:dyDescent="0.3">
      <c r="A45" s="1">
        <v>42583</v>
      </c>
      <c r="B45">
        <v>34.982204000000003</v>
      </c>
    </row>
    <row r="46" spans="1:2" x14ac:dyDescent="0.3">
      <c r="A46" s="1">
        <v>42614</v>
      </c>
      <c r="B46">
        <v>34.088123000000003</v>
      </c>
    </row>
    <row r="47" spans="1:2" x14ac:dyDescent="0.3">
      <c r="A47" s="1">
        <v>42644</v>
      </c>
      <c r="B47">
        <v>34.431587</v>
      </c>
    </row>
    <row r="48" spans="1:2" x14ac:dyDescent="0.3">
      <c r="A48" s="1">
        <v>42675</v>
      </c>
      <c r="B48">
        <v>32.766849999999998</v>
      </c>
    </row>
    <row r="49" spans="1:2" x14ac:dyDescent="0.3">
      <c r="A49" s="1">
        <v>42705</v>
      </c>
      <c r="B49">
        <v>33.952869</v>
      </c>
    </row>
    <row r="50" spans="1:2" x14ac:dyDescent="0.3">
      <c r="A50" s="1">
        <v>42736</v>
      </c>
      <c r="B50">
        <v>34.042952999999997</v>
      </c>
    </row>
    <row r="51" spans="1:2" x14ac:dyDescent="0.3">
      <c r="A51" s="1">
        <v>42767</v>
      </c>
      <c r="B51">
        <v>34.362338999999999</v>
      </c>
    </row>
    <row r="52" spans="1:2" x14ac:dyDescent="0.3">
      <c r="A52" s="1">
        <v>42795</v>
      </c>
      <c r="B52">
        <v>34.755420999999998</v>
      </c>
    </row>
    <row r="53" spans="1:2" x14ac:dyDescent="0.3">
      <c r="A53" s="1">
        <v>42826</v>
      </c>
      <c r="B53">
        <v>35.648761999999998</v>
      </c>
    </row>
    <row r="54" spans="1:2" x14ac:dyDescent="0.3">
      <c r="A54" s="1">
        <v>42856</v>
      </c>
      <c r="B54">
        <v>37.565455999999998</v>
      </c>
    </row>
    <row r="55" spans="1:2" x14ac:dyDescent="0.3">
      <c r="A55" s="1">
        <v>42887</v>
      </c>
      <c r="B55">
        <v>37.053229999999999</v>
      </c>
    </row>
    <row r="56" spans="1:2" x14ac:dyDescent="0.3">
      <c r="A56" s="1">
        <v>42917</v>
      </c>
      <c r="B56">
        <v>38.182792999999997</v>
      </c>
    </row>
    <row r="57" spans="1:2" x14ac:dyDescent="0.3">
      <c r="A57" s="1">
        <v>42948</v>
      </c>
      <c r="B57">
        <v>37.941242000000003</v>
      </c>
    </row>
    <row r="58" spans="1:2" x14ac:dyDescent="0.3">
      <c r="A58" s="1">
        <v>42979</v>
      </c>
      <c r="B58">
        <v>37.491432000000003</v>
      </c>
    </row>
    <row r="59" spans="1:2" x14ac:dyDescent="0.3">
      <c r="A59" s="1">
        <v>43009</v>
      </c>
      <c r="B59">
        <v>38.60416</v>
      </c>
    </row>
    <row r="60" spans="1:2" x14ac:dyDescent="0.3">
      <c r="A60" s="1">
        <v>43040</v>
      </c>
      <c r="B60">
        <v>38.427841000000001</v>
      </c>
    </row>
    <row r="61" spans="1:2" x14ac:dyDescent="0.3">
      <c r="A61" s="1">
        <v>43070</v>
      </c>
      <c r="B61">
        <v>38.836002000000001</v>
      </c>
    </row>
    <row r="62" spans="1:2" x14ac:dyDescent="0.3">
      <c r="A62" s="1">
        <v>43101</v>
      </c>
      <c r="B62">
        <v>40.283465999999997</v>
      </c>
    </row>
    <row r="63" spans="1:2" x14ac:dyDescent="0.3">
      <c r="A63" s="1">
        <v>43132</v>
      </c>
      <c r="B63">
        <v>36.584395999999998</v>
      </c>
    </row>
    <row r="64" spans="1:2" x14ac:dyDescent="0.3">
      <c r="A64" s="1">
        <v>43160</v>
      </c>
      <c r="B64">
        <v>36.762154000000002</v>
      </c>
    </row>
    <row r="65" spans="1:2" x14ac:dyDescent="0.3">
      <c r="A65" s="1">
        <v>43191</v>
      </c>
      <c r="B65">
        <v>36.898808000000002</v>
      </c>
    </row>
    <row r="66" spans="1:2" x14ac:dyDescent="0.3">
      <c r="A66" s="1">
        <v>43221</v>
      </c>
      <c r="B66">
        <v>36.719479</v>
      </c>
    </row>
    <row r="67" spans="1:2" x14ac:dyDescent="0.3">
      <c r="A67" s="1">
        <v>43252</v>
      </c>
      <c r="B67">
        <v>37.453873000000002</v>
      </c>
    </row>
    <row r="68" spans="1:2" x14ac:dyDescent="0.3">
      <c r="A68" s="1">
        <v>43282</v>
      </c>
      <c r="B68">
        <v>40.173920000000003</v>
      </c>
    </row>
    <row r="69" spans="1:2" x14ac:dyDescent="0.3">
      <c r="A69" s="1">
        <v>43313</v>
      </c>
      <c r="B69">
        <v>38.399127999999997</v>
      </c>
    </row>
    <row r="70" spans="1:2" x14ac:dyDescent="0.3">
      <c r="A70" s="1">
        <v>43344</v>
      </c>
      <c r="B70">
        <v>39.794842000000003</v>
      </c>
    </row>
    <row r="71" spans="1:2" x14ac:dyDescent="0.3">
      <c r="A71" s="1">
        <v>43374</v>
      </c>
      <c r="B71">
        <v>41.601737999999997</v>
      </c>
    </row>
    <row r="72" spans="1:2" x14ac:dyDescent="0.3">
      <c r="A72" s="1">
        <v>43405</v>
      </c>
      <c r="B72">
        <v>43.791297999999998</v>
      </c>
    </row>
    <row r="73" spans="1:2" x14ac:dyDescent="0.3">
      <c r="A73" s="1">
        <v>43435</v>
      </c>
      <c r="B73">
        <v>41.466557000000002</v>
      </c>
    </row>
    <row r="74" spans="1:2" x14ac:dyDescent="0.3">
      <c r="A74" s="1">
        <v>43466</v>
      </c>
      <c r="B74">
        <v>42.149639000000001</v>
      </c>
    </row>
    <row r="75" spans="1:2" x14ac:dyDescent="0.3">
      <c r="A75" s="1">
        <v>43497</v>
      </c>
      <c r="B75">
        <v>39.706310000000002</v>
      </c>
    </row>
    <row r="76" spans="1:2" x14ac:dyDescent="0.3">
      <c r="A76" s="1">
        <v>43525</v>
      </c>
      <c r="B76">
        <v>41.037444999999998</v>
      </c>
    </row>
    <row r="77" spans="1:2" x14ac:dyDescent="0.3">
      <c r="A77" s="1">
        <v>43556</v>
      </c>
      <c r="B77">
        <v>43.339148999999999</v>
      </c>
    </row>
    <row r="78" spans="1:2" x14ac:dyDescent="0.3">
      <c r="A78" s="1">
        <v>43586</v>
      </c>
      <c r="B78">
        <v>43.400978000000002</v>
      </c>
    </row>
    <row r="79" spans="1:2" x14ac:dyDescent="0.3">
      <c r="A79" s="1">
        <v>43617</v>
      </c>
      <c r="B79">
        <v>44.982258000000002</v>
      </c>
    </row>
    <row r="80" spans="1:2" x14ac:dyDescent="0.3">
      <c r="A80" s="1">
        <v>43647</v>
      </c>
      <c r="B80">
        <v>46.855792999999998</v>
      </c>
    </row>
    <row r="81" spans="1:2" x14ac:dyDescent="0.3">
      <c r="A81" s="1">
        <v>43678</v>
      </c>
      <c r="B81">
        <v>49.001381000000002</v>
      </c>
    </row>
    <row r="82" spans="1:2" x14ac:dyDescent="0.3">
      <c r="A82" s="1">
        <v>43709</v>
      </c>
      <c r="B82">
        <v>48.467208999999997</v>
      </c>
    </row>
    <row r="83" spans="1:2" x14ac:dyDescent="0.3">
      <c r="A83" s="1">
        <v>43739</v>
      </c>
      <c r="B83">
        <v>48.812607</v>
      </c>
    </row>
    <row r="84" spans="1:2" x14ac:dyDescent="0.3">
      <c r="A84" s="1">
        <v>43770</v>
      </c>
      <c r="B84">
        <v>47.888911999999998</v>
      </c>
    </row>
    <row r="85" spans="1:2" x14ac:dyDescent="0.3">
      <c r="A85" s="1">
        <v>43800</v>
      </c>
      <c r="B85">
        <v>50.008434000000001</v>
      </c>
    </row>
    <row r="86" spans="1:2" x14ac:dyDescent="0.3">
      <c r="A86" s="1">
        <v>43831</v>
      </c>
      <c r="B86">
        <v>52.764088000000001</v>
      </c>
    </row>
    <row r="87" spans="1:2" x14ac:dyDescent="0.3">
      <c r="A87" s="1">
        <v>43862</v>
      </c>
      <c r="B87">
        <v>48.327938000000003</v>
      </c>
    </row>
    <row r="88" spans="1:2" x14ac:dyDescent="0.3">
      <c r="A88" s="1">
        <v>43891</v>
      </c>
      <c r="B88">
        <v>39.979636999999997</v>
      </c>
    </row>
    <row r="89" spans="1:2" x14ac:dyDescent="0.3">
      <c r="A89" s="1">
        <v>43922</v>
      </c>
      <c r="B89">
        <v>41.824989000000002</v>
      </c>
    </row>
    <row r="90" spans="1:2" x14ac:dyDescent="0.3">
      <c r="A90" s="1">
        <v>43952</v>
      </c>
      <c r="B90">
        <v>42.545020999999998</v>
      </c>
    </row>
    <row r="91" spans="1:2" x14ac:dyDescent="0.3">
      <c r="A91" s="1">
        <v>43983</v>
      </c>
      <c r="B91">
        <v>40.722178999999997</v>
      </c>
    </row>
    <row r="92" spans="1:2" x14ac:dyDescent="0.3">
      <c r="A92" s="1">
        <v>44013</v>
      </c>
      <c r="B92">
        <v>43.446559999999998</v>
      </c>
    </row>
    <row r="93" spans="1:2" x14ac:dyDescent="0.3">
      <c r="A93" s="1">
        <v>44044</v>
      </c>
      <c r="B93">
        <v>45.552666000000002</v>
      </c>
    </row>
    <row r="94" spans="1:2" x14ac:dyDescent="0.3">
      <c r="A94" s="1">
        <v>44075</v>
      </c>
      <c r="B94">
        <v>45.405513999999997</v>
      </c>
    </row>
    <row r="95" spans="1:2" x14ac:dyDescent="0.3">
      <c r="A95" s="1">
        <v>44105</v>
      </c>
      <c r="B95">
        <v>44.558509999999998</v>
      </c>
    </row>
    <row r="96" spans="1:2" x14ac:dyDescent="0.3">
      <c r="A96" s="1">
        <v>44136</v>
      </c>
      <c r="B96">
        <v>47.840595</v>
      </c>
    </row>
    <row r="97" spans="1:2" x14ac:dyDescent="0.3">
      <c r="A97" s="1">
        <v>44166</v>
      </c>
      <c r="B97">
        <v>51.243206000000001</v>
      </c>
    </row>
    <row r="98" spans="1:2" x14ac:dyDescent="0.3">
      <c r="A98" s="1">
        <v>44197</v>
      </c>
      <c r="B98">
        <v>44.991985</v>
      </c>
    </row>
    <row r="99" spans="1:2" x14ac:dyDescent="0.3">
      <c r="A99" s="1">
        <v>44228</v>
      </c>
      <c r="B99">
        <v>45.776890000000002</v>
      </c>
    </row>
    <row r="100" spans="1:2" x14ac:dyDescent="0.3">
      <c r="A100" s="1">
        <v>44256</v>
      </c>
      <c r="B100">
        <v>49.252903000000003</v>
      </c>
    </row>
    <row r="101" spans="1:2" x14ac:dyDescent="0.3">
      <c r="A101" s="1">
        <v>44287</v>
      </c>
      <c r="B101">
        <v>50.859444000000003</v>
      </c>
    </row>
    <row r="102" spans="1:2" x14ac:dyDescent="0.3">
      <c r="A102" s="1">
        <v>44317</v>
      </c>
      <c r="B102">
        <v>52.093711999999996</v>
      </c>
    </row>
    <row r="103" spans="1:2" x14ac:dyDescent="0.3">
      <c r="A103" s="1">
        <v>44348</v>
      </c>
      <c r="B103">
        <v>50.981926000000001</v>
      </c>
    </row>
    <row r="104" spans="1:2" x14ac:dyDescent="0.3">
      <c r="A104" s="1">
        <v>44378</v>
      </c>
      <c r="B104">
        <v>54.137999999999998</v>
      </c>
    </row>
    <row r="105" spans="1:2" x14ac:dyDescent="0.3">
      <c r="A105" s="1">
        <v>44409</v>
      </c>
      <c r="B105">
        <v>53.454514000000003</v>
      </c>
    </row>
    <row r="106" spans="1:2" x14ac:dyDescent="0.3">
      <c r="A106" s="1">
        <v>44440</v>
      </c>
      <c r="B106">
        <v>49.809238000000001</v>
      </c>
    </row>
    <row r="107" spans="1:2" x14ac:dyDescent="0.3">
      <c r="A107" s="1">
        <v>44470</v>
      </c>
      <c r="B107">
        <v>53.915329</v>
      </c>
    </row>
    <row r="108" spans="1:2" x14ac:dyDescent="0.3">
      <c r="A108" s="1">
        <v>44501</v>
      </c>
      <c r="B108">
        <v>50.166030999999997</v>
      </c>
    </row>
    <row r="109" spans="1:2" x14ac:dyDescent="0.3">
      <c r="A109" s="1">
        <v>44531</v>
      </c>
      <c r="B109">
        <v>57.070830999999998</v>
      </c>
    </row>
    <row r="110" spans="1:2" x14ac:dyDescent="0.3">
      <c r="A110" s="1">
        <v>44562</v>
      </c>
      <c r="B110">
        <v>58.805798000000003</v>
      </c>
    </row>
    <row r="111" spans="1:2" x14ac:dyDescent="0.3">
      <c r="A111" s="1">
        <v>44593</v>
      </c>
      <c r="B111">
        <v>59.99136</v>
      </c>
    </row>
    <row r="112" spans="1:2" x14ac:dyDescent="0.3">
      <c r="A112" s="1">
        <v>44621</v>
      </c>
      <c r="B112">
        <v>59.760029000000003</v>
      </c>
    </row>
    <row r="113" spans="1:2" x14ac:dyDescent="0.3">
      <c r="A113" s="1">
        <v>44652</v>
      </c>
      <c r="B113">
        <v>62.752437999999998</v>
      </c>
    </row>
    <row r="114" spans="1:2" x14ac:dyDescent="0.3">
      <c r="A114" s="1">
        <v>44682</v>
      </c>
      <c r="B114">
        <v>61.557803999999997</v>
      </c>
    </row>
    <row r="115" spans="1:2" x14ac:dyDescent="0.3">
      <c r="A115" s="1">
        <v>44713</v>
      </c>
      <c r="B115">
        <v>61.101317999999999</v>
      </c>
    </row>
    <row r="116" spans="1:2" x14ac:dyDescent="0.3">
      <c r="A116" s="1">
        <v>44743</v>
      </c>
      <c r="B116">
        <v>62.775387000000002</v>
      </c>
    </row>
    <row r="117" spans="1:2" x14ac:dyDescent="0.3">
      <c r="A117" s="1">
        <v>44774</v>
      </c>
      <c r="B117">
        <v>60.368850999999999</v>
      </c>
    </row>
    <row r="118" spans="1:2" x14ac:dyDescent="0.3">
      <c r="A118" s="1">
        <v>44805</v>
      </c>
      <c r="B118">
        <v>54.802512999999998</v>
      </c>
    </row>
    <row r="119" spans="1:2" x14ac:dyDescent="0.3">
      <c r="A119" s="1">
        <v>44835</v>
      </c>
      <c r="B119">
        <v>58.976143</v>
      </c>
    </row>
    <row r="120" spans="1:2" x14ac:dyDescent="0.3">
      <c r="A120" s="1">
        <v>44866</v>
      </c>
      <c r="B120">
        <v>62.681247999999997</v>
      </c>
    </row>
    <row r="121" spans="1:2" x14ac:dyDescent="0.3">
      <c r="A121" s="1">
        <v>44896</v>
      </c>
      <c r="B121">
        <v>63.125793000000002</v>
      </c>
    </row>
    <row r="122" spans="1:2" x14ac:dyDescent="0.3">
      <c r="A122" s="1">
        <v>44927</v>
      </c>
      <c r="B122">
        <v>60.853225999999999</v>
      </c>
    </row>
    <row r="123" spans="1:2" x14ac:dyDescent="0.3">
      <c r="A123" s="1">
        <v>44958</v>
      </c>
      <c r="B123">
        <v>59.057003000000002</v>
      </c>
    </row>
    <row r="124" spans="1:2" x14ac:dyDescent="0.3">
      <c r="A124" s="1">
        <v>44986</v>
      </c>
      <c r="B124">
        <v>61.557819000000002</v>
      </c>
    </row>
    <row r="125" spans="1:2" x14ac:dyDescent="0.3">
      <c r="A125" s="1">
        <v>45017</v>
      </c>
      <c r="B125">
        <v>62.84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workbookViewId="0">
      <selection activeCell="J24" sqref="J24"/>
    </sheetView>
  </sheetViews>
  <sheetFormatPr defaultRowHeight="14.4" x14ac:dyDescent="0.3"/>
  <cols>
    <col min="3" max="3" width="16.5546875" customWidth="1"/>
    <col min="7" max="7" width="2.77734375" customWidth="1"/>
    <col min="8" max="8" width="14.21875" customWidth="1"/>
    <col min="9" max="9" width="19.77734375" bestFit="1" customWidth="1"/>
    <col min="12" max="12" width="15.77734375" customWidth="1"/>
  </cols>
  <sheetData>
    <row r="1" spans="1:13" x14ac:dyDescent="0.3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13" x14ac:dyDescent="0.3">
      <c r="A2" s="2">
        <v>1498.11</v>
      </c>
      <c r="B2" s="2"/>
      <c r="C2" s="1">
        <v>41275</v>
      </c>
      <c r="D2">
        <v>26.979012000000001</v>
      </c>
    </row>
    <row r="3" spans="1:13" x14ac:dyDescent="0.3">
      <c r="A3" s="2">
        <v>1514.68</v>
      </c>
      <c r="B3" s="2">
        <f>A3/A2</f>
        <v>1.0110606030264802</v>
      </c>
      <c r="C3" s="1">
        <v>41306</v>
      </c>
      <c r="D3">
        <v>28.051217999999999</v>
      </c>
      <c r="E3">
        <f>D3/D2</f>
        <v>1.0397422262905698</v>
      </c>
    </row>
    <row r="4" spans="1:13" x14ac:dyDescent="0.3">
      <c r="A4" s="2">
        <v>1569.19</v>
      </c>
      <c r="B4" s="2">
        <f t="shared" ref="B4:B67" si="0">A4/A3</f>
        <v>1.0359877994031743</v>
      </c>
      <c r="C4" s="1">
        <v>41334</v>
      </c>
      <c r="D4">
        <v>29.297293</v>
      </c>
      <c r="E4">
        <f t="shared" ref="E4:E67" si="1">D4/D3</f>
        <v>1.0444214222712183</v>
      </c>
    </row>
    <row r="5" spans="1:13" ht="15" thickBot="1" x14ac:dyDescent="0.35">
      <c r="A5" s="2">
        <v>1597.57</v>
      </c>
      <c r="B5" s="2">
        <f t="shared" si="0"/>
        <v>1.018085763992888</v>
      </c>
      <c r="C5" s="1">
        <v>41365</v>
      </c>
      <c r="D5">
        <v>30.888518999999999</v>
      </c>
      <c r="E5">
        <f t="shared" si="1"/>
        <v>1.0543130725422312</v>
      </c>
    </row>
    <row r="6" spans="1:13" x14ac:dyDescent="0.3">
      <c r="A6" s="4">
        <v>1630.74</v>
      </c>
      <c r="B6" s="2">
        <f t="shared" si="0"/>
        <v>1.0207627834774065</v>
      </c>
      <c r="C6" s="1">
        <v>41395</v>
      </c>
      <c r="D6">
        <v>29.181004000000001</v>
      </c>
      <c r="E6">
        <f t="shared" si="1"/>
        <v>0.94472007544291792</v>
      </c>
      <c r="I6" s="11">
        <f>SLOPE(B3:B126,E3:E126)</f>
        <v>0.49022222010377126</v>
      </c>
      <c r="J6" s="11" t="s">
        <v>5</v>
      </c>
      <c r="L6" s="6" t="s">
        <v>6</v>
      </c>
    </row>
    <row r="7" spans="1:13" x14ac:dyDescent="0.3">
      <c r="A7" s="4">
        <v>1606.28</v>
      </c>
      <c r="B7" s="2">
        <f t="shared" si="0"/>
        <v>0.98500067454039264</v>
      </c>
      <c r="C7" s="1">
        <v>41426</v>
      </c>
      <c r="D7">
        <v>29.268567999999998</v>
      </c>
      <c r="E7">
        <f t="shared" si="1"/>
        <v>1.0030007192350201</v>
      </c>
      <c r="L7" t="s">
        <v>12</v>
      </c>
    </row>
    <row r="8" spans="1:13" ht="15" thickBot="1" x14ac:dyDescent="0.35">
      <c r="A8" s="4">
        <v>1685.73</v>
      </c>
      <c r="B8" s="2">
        <f t="shared" si="0"/>
        <v>1.0494621112134872</v>
      </c>
      <c r="C8" s="1">
        <v>41456</v>
      </c>
      <c r="D8">
        <v>29.448826</v>
      </c>
      <c r="E8">
        <f t="shared" si="1"/>
        <v>1.0061587570666253</v>
      </c>
      <c r="H8" t="s">
        <v>34</v>
      </c>
      <c r="I8" s="5">
        <v>3.3</v>
      </c>
    </row>
    <row r="9" spans="1:13" x14ac:dyDescent="0.3">
      <c r="A9" s="4">
        <v>1632.97</v>
      </c>
      <c r="B9" s="2">
        <f t="shared" si="0"/>
        <v>0.9687019866763954</v>
      </c>
      <c r="C9" s="1">
        <v>41487</v>
      </c>
      <c r="D9">
        <v>28.052800999999999</v>
      </c>
      <c r="E9">
        <f t="shared" si="1"/>
        <v>0.95259488442765083</v>
      </c>
      <c r="L9" s="9" t="s">
        <v>6</v>
      </c>
      <c r="M9" s="9"/>
    </row>
    <row r="10" spans="1:13" x14ac:dyDescent="0.3">
      <c r="A10" s="4">
        <v>1681.55</v>
      </c>
      <c r="B10" s="2">
        <f t="shared" si="0"/>
        <v>1.0297494748831884</v>
      </c>
      <c r="C10" s="1">
        <v>41518</v>
      </c>
      <c r="D10">
        <v>27.832370999999998</v>
      </c>
      <c r="E10">
        <f t="shared" si="1"/>
        <v>0.99214231762453953</v>
      </c>
      <c r="H10" t="s">
        <v>35</v>
      </c>
      <c r="L10" s="3" t="s">
        <v>7</v>
      </c>
      <c r="M10" s="3">
        <v>0.5442127243681627</v>
      </c>
    </row>
    <row r="11" spans="1:13" x14ac:dyDescent="0.3">
      <c r="A11" s="4">
        <v>1756.54</v>
      </c>
      <c r="B11" s="2">
        <f t="shared" si="0"/>
        <v>1.0445957598644109</v>
      </c>
      <c r="C11" s="1">
        <v>41548</v>
      </c>
      <c r="D11">
        <v>29.285553</v>
      </c>
      <c r="E11">
        <f t="shared" si="1"/>
        <v>1.0522119369564311</v>
      </c>
      <c r="L11" s="3" t="s">
        <v>8</v>
      </c>
      <c r="M11" s="3">
        <v>0.29616748936421788</v>
      </c>
    </row>
    <row r="12" spans="1:13" x14ac:dyDescent="0.3">
      <c r="A12" s="4">
        <v>1805.81</v>
      </c>
      <c r="B12" s="2">
        <f t="shared" si="0"/>
        <v>1.0280494608719415</v>
      </c>
      <c r="C12" s="1">
        <v>41579</v>
      </c>
      <c r="D12">
        <v>29.744403999999999</v>
      </c>
      <c r="E12">
        <f t="shared" si="1"/>
        <v>1.0156681692164051</v>
      </c>
      <c r="H12" s="11" t="s">
        <v>36</v>
      </c>
      <c r="I12" s="12">
        <f>I8+I6*(I18-I8)</f>
        <v>1.7329263110009339</v>
      </c>
      <c r="L12" s="3" t="s">
        <v>9</v>
      </c>
      <c r="M12" s="3">
        <v>0.2903506917556577</v>
      </c>
    </row>
    <row r="13" spans="1:13" x14ac:dyDescent="0.3">
      <c r="A13" s="4">
        <v>1848.36</v>
      </c>
      <c r="B13" s="2">
        <f t="shared" si="0"/>
        <v>1.0235628332991842</v>
      </c>
      <c r="C13" s="1">
        <v>41609</v>
      </c>
      <c r="D13">
        <v>30.787486999999999</v>
      </c>
      <c r="E13">
        <f t="shared" si="1"/>
        <v>1.0350682098051116</v>
      </c>
      <c r="L13" s="3" t="s">
        <v>10</v>
      </c>
      <c r="M13" s="3">
        <v>3.5693199516563148E-2</v>
      </c>
    </row>
    <row r="14" spans="1:13" ht="15" thickBot="1" x14ac:dyDescent="0.35">
      <c r="A14" s="4">
        <v>1782.59</v>
      </c>
      <c r="B14" s="2">
        <f t="shared" si="0"/>
        <v>0.96441710489298627</v>
      </c>
      <c r="C14" s="1">
        <v>41640</v>
      </c>
      <c r="D14">
        <v>28.18647</v>
      </c>
      <c r="E14">
        <f t="shared" si="1"/>
        <v>0.91551707354354717</v>
      </c>
      <c r="L14" s="7" t="s">
        <v>11</v>
      </c>
      <c r="M14" s="7">
        <v>123</v>
      </c>
    </row>
    <row r="15" spans="1:13" x14ac:dyDescent="0.3">
      <c r="A15" s="4">
        <v>1859.45</v>
      </c>
      <c r="B15" s="2">
        <f t="shared" si="0"/>
        <v>1.0431170375689307</v>
      </c>
      <c r="C15" s="1">
        <v>41671</v>
      </c>
      <c r="D15">
        <v>28.469669</v>
      </c>
      <c r="E15">
        <f t="shared" si="1"/>
        <v>1.0100473383151563</v>
      </c>
    </row>
    <row r="16" spans="1:13" ht="15" thickBot="1" x14ac:dyDescent="0.35">
      <c r="A16" s="4">
        <v>1872.34</v>
      </c>
      <c r="B16" s="2">
        <f t="shared" si="0"/>
        <v>1.0069321573583585</v>
      </c>
      <c r="C16" s="1">
        <v>41699</v>
      </c>
      <c r="D16">
        <v>28.8125</v>
      </c>
      <c r="E16">
        <f t="shared" si="1"/>
        <v>1.0120419735122315</v>
      </c>
      <c r="H16" t="s">
        <v>31</v>
      </c>
      <c r="I16">
        <f>GEOMEAN(B3:B125)</f>
        <v>1.0082288455342538</v>
      </c>
      <c r="L16" t="s">
        <v>13</v>
      </c>
    </row>
    <row r="17" spans="1:20" x14ac:dyDescent="0.3">
      <c r="A17" s="4">
        <v>1883.95</v>
      </c>
      <c r="B17" s="2">
        <f t="shared" si="0"/>
        <v>1.0062007968638176</v>
      </c>
      <c r="C17" s="1">
        <v>41730</v>
      </c>
      <c r="D17">
        <v>30.640813999999999</v>
      </c>
      <c r="E17">
        <f t="shared" si="1"/>
        <v>1.0634555835140997</v>
      </c>
      <c r="H17" t="s">
        <v>32</v>
      </c>
      <c r="I17" s="10">
        <f>GEOMEAN(B$3:B$125)-1</f>
        <v>8.228845534253848E-3</v>
      </c>
      <c r="L17" s="8"/>
      <c r="M17" s="8" t="s">
        <v>18</v>
      </c>
      <c r="N17" s="8" t="s">
        <v>19</v>
      </c>
      <c r="O17" s="8" t="s">
        <v>20</v>
      </c>
      <c r="P17" s="8" t="s">
        <v>21</v>
      </c>
      <c r="Q17" s="8" t="s">
        <v>22</v>
      </c>
    </row>
    <row r="18" spans="1:20" x14ac:dyDescent="0.3">
      <c r="A18" s="4">
        <v>1923.57</v>
      </c>
      <c r="B18" s="2">
        <f t="shared" si="0"/>
        <v>1.0210302821200137</v>
      </c>
      <c r="C18" s="1">
        <v>41760</v>
      </c>
      <c r="D18">
        <v>30.730953</v>
      </c>
      <c r="E18">
        <f t="shared" si="1"/>
        <v>1.0029417952147095</v>
      </c>
      <c r="H18" t="s">
        <v>33</v>
      </c>
      <c r="I18" s="10">
        <f>EFFECT(I17*12,12)</f>
        <v>0.10334014915247125</v>
      </c>
      <c r="L18" s="3" t="s">
        <v>14</v>
      </c>
      <c r="M18" s="3">
        <v>1</v>
      </c>
      <c r="N18" s="3">
        <v>6.4867086177950339E-2</v>
      </c>
      <c r="O18" s="3">
        <v>6.4867086177950339E-2</v>
      </c>
      <c r="P18" s="3">
        <v>50.915900688785946</v>
      </c>
      <c r="Q18" s="3">
        <v>7.7223519044422974E-11</v>
      </c>
    </row>
    <row r="19" spans="1:20" x14ac:dyDescent="0.3">
      <c r="A19" s="4">
        <v>1960.23</v>
      </c>
      <c r="B19" s="2">
        <f t="shared" si="0"/>
        <v>1.0190583134484319</v>
      </c>
      <c r="C19" s="1">
        <v>41791</v>
      </c>
      <c r="D19">
        <v>31.820166</v>
      </c>
      <c r="E19">
        <f t="shared" si="1"/>
        <v>1.0354435152076149</v>
      </c>
      <c r="L19" s="3" t="s">
        <v>15</v>
      </c>
      <c r="M19" s="3">
        <v>121</v>
      </c>
      <c r="N19" s="3">
        <v>0.15415454349923124</v>
      </c>
      <c r="O19" s="3">
        <v>1.2740044917291839E-3</v>
      </c>
      <c r="P19" s="3"/>
      <c r="Q19" s="3"/>
    </row>
    <row r="20" spans="1:20" ht="15" thickBot="1" x14ac:dyDescent="0.35">
      <c r="A20" s="4">
        <v>1930.67</v>
      </c>
      <c r="B20" s="2">
        <f t="shared" si="0"/>
        <v>0.98492013692270808</v>
      </c>
      <c r="C20" s="1">
        <v>41821</v>
      </c>
      <c r="D20">
        <v>29.735990999999999</v>
      </c>
      <c r="E20">
        <f t="shared" si="1"/>
        <v>0.9345014416329569</v>
      </c>
      <c r="L20" s="7" t="s">
        <v>16</v>
      </c>
      <c r="M20" s="7">
        <v>122</v>
      </c>
      <c r="N20" s="7">
        <v>0.21902162967718158</v>
      </c>
      <c r="O20" s="7"/>
      <c r="P20" s="7"/>
      <c r="Q20" s="7"/>
    </row>
    <row r="21" spans="1:20" ht="15" thickBot="1" x14ac:dyDescent="0.35">
      <c r="A21" s="4">
        <v>2003.37</v>
      </c>
      <c r="B21" s="2">
        <f t="shared" si="0"/>
        <v>1.0376553217276903</v>
      </c>
      <c r="C21" s="1">
        <v>41852</v>
      </c>
      <c r="D21">
        <v>31.575108</v>
      </c>
      <c r="E21">
        <f t="shared" si="1"/>
        <v>1.0618481825609916</v>
      </c>
    </row>
    <row r="22" spans="1:20" x14ac:dyDescent="0.3">
      <c r="A22" s="4">
        <v>1972.29</v>
      </c>
      <c r="B22" s="2">
        <f t="shared" si="0"/>
        <v>0.98448614085266328</v>
      </c>
      <c r="C22" s="1">
        <v>41883</v>
      </c>
      <c r="D22">
        <v>32.286521999999998</v>
      </c>
      <c r="E22">
        <f t="shared" si="1"/>
        <v>1.022530849300658</v>
      </c>
      <c r="H22" t="s">
        <v>37</v>
      </c>
      <c r="I22" s="10">
        <f>H25/I25</f>
        <v>0.41488760380886125</v>
      </c>
      <c r="L22" s="8"/>
      <c r="M22" s="8" t="s">
        <v>23</v>
      </c>
      <c r="N22" s="8" t="s">
        <v>10</v>
      </c>
      <c r="O22" s="8" t="s">
        <v>24</v>
      </c>
      <c r="P22" s="8" t="s">
        <v>25</v>
      </c>
      <c r="Q22" s="8" t="s">
        <v>26</v>
      </c>
      <c r="R22" s="8" t="s">
        <v>27</v>
      </c>
      <c r="S22" s="8" t="s">
        <v>28</v>
      </c>
      <c r="T22" s="8" t="s">
        <v>29</v>
      </c>
    </row>
    <row r="23" spans="1:20" x14ac:dyDescent="0.3">
      <c r="A23" s="4">
        <v>2018.05</v>
      </c>
      <c r="B23" s="2">
        <f t="shared" si="0"/>
        <v>1.0232014561753089</v>
      </c>
      <c r="C23" s="1">
        <v>41913</v>
      </c>
      <c r="D23">
        <v>31.927116000000002</v>
      </c>
      <c r="E23">
        <f t="shared" si="1"/>
        <v>0.98886823424337877</v>
      </c>
      <c r="L23" s="3" t="s">
        <v>17</v>
      </c>
      <c r="M23" s="3">
        <v>0.5149734435105251</v>
      </c>
      <c r="N23" s="3">
        <v>6.932684656388477E-2</v>
      </c>
      <c r="O23" s="3">
        <v>7.4281965650345345</v>
      </c>
      <c r="P23" s="3">
        <v>1.7089747046874712E-11</v>
      </c>
      <c r="Q23" s="3">
        <v>0.37772266491457507</v>
      </c>
      <c r="R23" s="3">
        <v>0.65222422210647513</v>
      </c>
      <c r="S23" s="3">
        <v>0.37772266491457507</v>
      </c>
      <c r="T23" s="3">
        <v>0.65222422210647513</v>
      </c>
    </row>
    <row r="24" spans="1:20" ht="15" thickBot="1" x14ac:dyDescent="0.35">
      <c r="A24" s="4">
        <v>2067.56</v>
      </c>
      <c r="B24" s="2">
        <f t="shared" si="0"/>
        <v>1.024533584400783</v>
      </c>
      <c r="C24" s="1">
        <v>41944</v>
      </c>
      <c r="D24">
        <v>34.176040999999998</v>
      </c>
      <c r="E24">
        <f t="shared" si="1"/>
        <v>1.0704393406532553</v>
      </c>
      <c r="H24" t="s">
        <v>38</v>
      </c>
      <c r="I24" s="5" t="s">
        <v>39</v>
      </c>
      <c r="L24" s="7" t="s">
        <v>30</v>
      </c>
      <c r="M24" s="7">
        <v>0.4902222201037712</v>
      </c>
      <c r="N24" s="7">
        <v>6.8701509130923349E-2</v>
      </c>
      <c r="O24" s="7">
        <v>7.1355378696203413</v>
      </c>
      <c r="P24" s="7">
        <v>7.7223519044421591E-11</v>
      </c>
      <c r="Q24" s="7">
        <v>0.35420946189693631</v>
      </c>
      <c r="R24" s="7">
        <v>0.62623497831060604</v>
      </c>
      <c r="S24" s="7">
        <v>0.35420946189693631</v>
      </c>
      <c r="T24" s="7">
        <v>0.62623497831060604</v>
      </c>
    </row>
    <row r="25" spans="1:20" x14ac:dyDescent="0.3">
      <c r="A25" s="4">
        <v>2058.9</v>
      </c>
      <c r="B25" s="2">
        <f t="shared" si="0"/>
        <v>0.99581148793747221</v>
      </c>
      <c r="C25" s="1">
        <v>41974</v>
      </c>
      <c r="D25">
        <v>32.408779000000003</v>
      </c>
      <c r="E25">
        <f t="shared" si="1"/>
        <v>0.94828944639901402</v>
      </c>
      <c r="H25" s="13">
        <v>9542000</v>
      </c>
      <c r="I25" s="14">
        <v>22999000</v>
      </c>
    </row>
    <row r="26" spans="1:20" x14ac:dyDescent="0.3">
      <c r="A26" s="4">
        <v>1994.99</v>
      </c>
      <c r="B26" s="2">
        <f t="shared" si="0"/>
        <v>0.96895915294574764</v>
      </c>
      <c r="C26" s="1">
        <v>42005</v>
      </c>
      <c r="D26">
        <v>31.602785000000001</v>
      </c>
      <c r="E26">
        <f t="shared" si="1"/>
        <v>0.97513038056756163</v>
      </c>
    </row>
    <row r="27" spans="1:20" x14ac:dyDescent="0.3">
      <c r="A27" s="4">
        <v>2104.5</v>
      </c>
      <c r="B27" s="2">
        <f t="shared" si="0"/>
        <v>1.0548925057268457</v>
      </c>
      <c r="C27" s="1">
        <v>42036</v>
      </c>
      <c r="D27">
        <v>33.237803999999997</v>
      </c>
      <c r="E27">
        <f t="shared" si="1"/>
        <v>1.0517365479023446</v>
      </c>
    </row>
    <row r="28" spans="1:20" x14ac:dyDescent="0.3">
      <c r="A28" s="4">
        <v>2067.89</v>
      </c>
      <c r="B28" s="2">
        <f t="shared" si="0"/>
        <v>0.98260394392967443</v>
      </c>
      <c r="C28" s="1">
        <v>42064</v>
      </c>
      <c r="D28">
        <v>31.126871000000001</v>
      </c>
      <c r="E28">
        <f t="shared" si="1"/>
        <v>0.93648999795534038</v>
      </c>
    </row>
    <row r="29" spans="1:20" x14ac:dyDescent="0.3">
      <c r="A29" s="4">
        <v>2085.5100000000002</v>
      </c>
      <c r="B29" s="2">
        <f t="shared" si="0"/>
        <v>1.0085207627098154</v>
      </c>
      <c r="C29" s="1">
        <v>42095</v>
      </c>
      <c r="D29">
        <v>31.392890999999999</v>
      </c>
      <c r="E29">
        <f t="shared" si="1"/>
        <v>1.0085463135693915</v>
      </c>
    </row>
    <row r="30" spans="1:20" x14ac:dyDescent="0.3">
      <c r="A30" s="4">
        <v>2107.39</v>
      </c>
      <c r="B30" s="2">
        <f t="shared" si="0"/>
        <v>1.0104914385450081</v>
      </c>
      <c r="C30" s="1">
        <v>42125</v>
      </c>
      <c r="D30">
        <v>31.702480000000001</v>
      </c>
      <c r="E30">
        <f t="shared" si="1"/>
        <v>1.00986175500689</v>
      </c>
    </row>
    <row r="31" spans="1:20" x14ac:dyDescent="0.3">
      <c r="A31" s="4">
        <v>2063.11</v>
      </c>
      <c r="B31" s="2">
        <f t="shared" si="0"/>
        <v>0.9789882271435284</v>
      </c>
      <c r="C31" s="1">
        <v>42156</v>
      </c>
      <c r="D31">
        <v>30.363486999999999</v>
      </c>
      <c r="E31">
        <f t="shared" si="1"/>
        <v>0.95776377747103691</v>
      </c>
    </row>
    <row r="32" spans="1:20" x14ac:dyDescent="0.3">
      <c r="A32" s="4">
        <v>2103.84</v>
      </c>
      <c r="B32" s="2">
        <f t="shared" si="0"/>
        <v>1.0197420399300086</v>
      </c>
      <c r="C32" s="1">
        <v>42186</v>
      </c>
      <c r="D32">
        <v>32.057673999999999</v>
      </c>
      <c r="E32">
        <f t="shared" si="1"/>
        <v>1.055796852318049</v>
      </c>
    </row>
    <row r="33" spans="1:5" x14ac:dyDescent="0.3">
      <c r="A33" s="4">
        <v>1972.18</v>
      </c>
      <c r="B33" s="2">
        <f t="shared" si="0"/>
        <v>0.93741919537607421</v>
      </c>
      <c r="C33" s="1">
        <v>42217</v>
      </c>
      <c r="D33">
        <v>30.684222999999999</v>
      </c>
      <c r="E33">
        <f t="shared" si="1"/>
        <v>0.95715687295341512</v>
      </c>
    </row>
    <row r="34" spans="1:5" x14ac:dyDescent="0.3">
      <c r="A34" s="4">
        <v>1920.03</v>
      </c>
      <c r="B34" s="2">
        <f t="shared" si="0"/>
        <v>0.97355718037907291</v>
      </c>
      <c r="C34" s="1">
        <v>42248</v>
      </c>
      <c r="D34">
        <v>31.308520999999999</v>
      </c>
      <c r="E34">
        <f t="shared" si="1"/>
        <v>1.0203458956741385</v>
      </c>
    </row>
    <row r="35" spans="1:5" x14ac:dyDescent="0.3">
      <c r="A35" s="4">
        <v>2079.36</v>
      </c>
      <c r="B35" s="2">
        <f t="shared" si="0"/>
        <v>1.0829830783894003</v>
      </c>
      <c r="C35" s="1">
        <v>42278</v>
      </c>
      <c r="D35">
        <v>33.335064000000003</v>
      </c>
      <c r="E35">
        <f t="shared" si="1"/>
        <v>1.0647281613845638</v>
      </c>
    </row>
    <row r="36" spans="1:5" x14ac:dyDescent="0.3">
      <c r="A36" s="4">
        <v>2080.41</v>
      </c>
      <c r="B36" s="2">
        <f t="shared" si="0"/>
        <v>1.0005049630655585</v>
      </c>
      <c r="C36" s="1">
        <v>42309</v>
      </c>
      <c r="D36">
        <v>33.547584999999998</v>
      </c>
      <c r="E36">
        <f t="shared" si="1"/>
        <v>1.0063752989944761</v>
      </c>
    </row>
    <row r="37" spans="1:5" x14ac:dyDescent="0.3">
      <c r="A37" s="4">
        <v>2043.94</v>
      </c>
      <c r="B37" s="2">
        <f t="shared" si="0"/>
        <v>0.98246980162564124</v>
      </c>
      <c r="C37" s="1">
        <v>42339</v>
      </c>
      <c r="D37">
        <v>34.074553999999999</v>
      </c>
      <c r="E37">
        <f t="shared" si="1"/>
        <v>1.0157081053673462</v>
      </c>
    </row>
    <row r="38" spans="1:5" x14ac:dyDescent="0.3">
      <c r="A38" s="4">
        <v>1940.24</v>
      </c>
      <c r="B38" s="2">
        <f t="shared" si="0"/>
        <v>0.94926465551826378</v>
      </c>
      <c r="C38" s="1">
        <v>42370</v>
      </c>
      <c r="D38">
        <v>34.042811999999998</v>
      </c>
      <c r="E38">
        <f t="shared" si="1"/>
        <v>0.99906845442496472</v>
      </c>
    </row>
    <row r="39" spans="1:5" x14ac:dyDescent="0.3">
      <c r="A39" s="4">
        <v>1932.23</v>
      </c>
      <c r="B39" s="2">
        <f t="shared" si="0"/>
        <v>0.99587164474498002</v>
      </c>
      <c r="C39" s="1">
        <v>42401</v>
      </c>
      <c r="D39">
        <v>34.209389000000002</v>
      </c>
      <c r="E39">
        <f t="shared" si="1"/>
        <v>1.0048931621747346</v>
      </c>
    </row>
    <row r="40" spans="1:5" x14ac:dyDescent="0.3">
      <c r="A40" s="4">
        <v>2059.7399999999998</v>
      </c>
      <c r="B40" s="2">
        <f t="shared" si="0"/>
        <v>1.0659911087189411</v>
      </c>
      <c r="C40" s="1">
        <v>42430</v>
      </c>
      <c r="D40">
        <v>36.795116</v>
      </c>
      <c r="E40">
        <f t="shared" si="1"/>
        <v>1.0755853020350641</v>
      </c>
    </row>
    <row r="41" spans="1:5" x14ac:dyDescent="0.3">
      <c r="A41" s="4">
        <v>2065.3000000000002</v>
      </c>
      <c r="B41" s="2">
        <f t="shared" si="0"/>
        <v>1.0026993698233759</v>
      </c>
      <c r="C41" s="1">
        <v>42461</v>
      </c>
      <c r="D41">
        <v>35.811095999999999</v>
      </c>
      <c r="E41">
        <f t="shared" si="1"/>
        <v>0.97325677679613776</v>
      </c>
    </row>
    <row r="42" spans="1:5" x14ac:dyDescent="0.3">
      <c r="A42" s="4">
        <v>2096.9499999999998</v>
      </c>
      <c r="B42" s="2">
        <f t="shared" si="0"/>
        <v>1.0153246501718878</v>
      </c>
      <c r="C42" s="1">
        <v>42491</v>
      </c>
      <c r="D42">
        <v>35.651226000000001</v>
      </c>
      <c r="E42">
        <f t="shared" si="1"/>
        <v>0.99553574121272359</v>
      </c>
    </row>
    <row r="43" spans="1:5" x14ac:dyDescent="0.3">
      <c r="A43" s="4">
        <v>2098.86</v>
      </c>
      <c r="B43" s="2">
        <f t="shared" si="0"/>
        <v>1.0009108467059302</v>
      </c>
      <c r="C43" s="1">
        <v>42522</v>
      </c>
      <c r="D43">
        <v>36.234755999999997</v>
      </c>
      <c r="E43">
        <f t="shared" si="1"/>
        <v>1.0163677400603277</v>
      </c>
    </row>
    <row r="44" spans="1:5" x14ac:dyDescent="0.3">
      <c r="A44" s="4">
        <v>2173.6</v>
      </c>
      <c r="B44" s="2">
        <f t="shared" si="0"/>
        <v>1.0356098072286859</v>
      </c>
      <c r="C44" s="1">
        <v>42552</v>
      </c>
      <c r="D44">
        <v>35.143298999999999</v>
      </c>
      <c r="E44">
        <f t="shared" si="1"/>
        <v>0.96987817442457736</v>
      </c>
    </row>
    <row r="45" spans="1:5" x14ac:dyDescent="0.3">
      <c r="A45" s="4">
        <v>2170.9499999999998</v>
      </c>
      <c r="B45" s="2">
        <f t="shared" si="0"/>
        <v>0.99878082443871918</v>
      </c>
      <c r="C45" s="1">
        <v>42583</v>
      </c>
      <c r="D45">
        <v>34.982204000000003</v>
      </c>
      <c r="E45">
        <f t="shared" si="1"/>
        <v>0.99541605356970053</v>
      </c>
    </row>
    <row r="46" spans="1:5" x14ac:dyDescent="0.3">
      <c r="A46" s="4">
        <v>2168.27</v>
      </c>
      <c r="B46" s="2">
        <f t="shared" si="0"/>
        <v>0.99876551740021657</v>
      </c>
      <c r="C46" s="1">
        <v>42614</v>
      </c>
      <c r="D46">
        <v>34.088123000000003</v>
      </c>
      <c r="E46">
        <f t="shared" si="1"/>
        <v>0.97444183333903145</v>
      </c>
    </row>
    <row r="47" spans="1:5" x14ac:dyDescent="0.3">
      <c r="A47" s="4">
        <v>2126.15</v>
      </c>
      <c r="B47" s="2">
        <f t="shared" si="0"/>
        <v>0.98057437496252775</v>
      </c>
      <c r="C47" s="1">
        <v>42644</v>
      </c>
      <c r="D47">
        <v>34.431587</v>
      </c>
      <c r="E47">
        <f t="shared" si="1"/>
        <v>1.010075767445453</v>
      </c>
    </row>
    <row r="48" spans="1:5" x14ac:dyDescent="0.3">
      <c r="A48" s="4">
        <v>2198.81</v>
      </c>
      <c r="B48" s="2">
        <f t="shared" si="0"/>
        <v>1.0341744467699832</v>
      </c>
      <c r="C48" s="1">
        <v>42675</v>
      </c>
      <c r="D48">
        <v>32.766849999999998</v>
      </c>
      <c r="E48">
        <f t="shared" si="1"/>
        <v>0.95165087801500403</v>
      </c>
    </row>
    <row r="49" spans="1:5" x14ac:dyDescent="0.3">
      <c r="A49" s="4">
        <v>2238.83</v>
      </c>
      <c r="B49" s="2">
        <f t="shared" si="0"/>
        <v>1.018200754044233</v>
      </c>
      <c r="C49" s="1">
        <v>42705</v>
      </c>
      <c r="D49">
        <v>33.952869</v>
      </c>
      <c r="E49">
        <f t="shared" si="1"/>
        <v>1.0361956977860247</v>
      </c>
    </row>
    <row r="50" spans="1:5" x14ac:dyDescent="0.3">
      <c r="A50" s="4">
        <v>2278.87</v>
      </c>
      <c r="B50" s="2">
        <f t="shared" si="0"/>
        <v>1.0178843413747358</v>
      </c>
      <c r="C50" s="1">
        <v>42736</v>
      </c>
      <c r="D50">
        <v>34.042952999999997</v>
      </c>
      <c r="E50">
        <f t="shared" si="1"/>
        <v>1.0026532073033356</v>
      </c>
    </row>
    <row r="51" spans="1:5" x14ac:dyDescent="0.3">
      <c r="A51" s="4">
        <v>2363.64</v>
      </c>
      <c r="B51" s="2">
        <f t="shared" si="0"/>
        <v>1.0371982605414087</v>
      </c>
      <c r="C51" s="1">
        <v>42767</v>
      </c>
      <c r="D51">
        <v>34.362338999999999</v>
      </c>
      <c r="E51">
        <f t="shared" si="1"/>
        <v>1.0093818535659935</v>
      </c>
    </row>
    <row r="52" spans="1:5" x14ac:dyDescent="0.3">
      <c r="A52" s="4">
        <v>2362.7199999999998</v>
      </c>
      <c r="B52" s="2">
        <f t="shared" si="0"/>
        <v>0.99961076982958486</v>
      </c>
      <c r="C52" s="1">
        <v>42795</v>
      </c>
      <c r="D52">
        <v>34.755420999999998</v>
      </c>
      <c r="E52">
        <f t="shared" si="1"/>
        <v>1.0114393260598471</v>
      </c>
    </row>
    <row r="53" spans="1:5" x14ac:dyDescent="0.3">
      <c r="A53" s="4">
        <v>2384.1999999999998</v>
      </c>
      <c r="B53" s="2">
        <f t="shared" si="0"/>
        <v>1.009091216902553</v>
      </c>
      <c r="C53" s="1">
        <v>42826</v>
      </c>
      <c r="D53">
        <v>35.648761999999998</v>
      </c>
      <c r="E53">
        <f t="shared" si="1"/>
        <v>1.0257036449076533</v>
      </c>
    </row>
    <row r="54" spans="1:5" x14ac:dyDescent="0.3">
      <c r="A54" s="4">
        <v>2411.8000000000002</v>
      </c>
      <c r="B54" s="2">
        <f t="shared" si="0"/>
        <v>1.0115762100494927</v>
      </c>
      <c r="C54" s="1">
        <v>42856</v>
      </c>
      <c r="D54">
        <v>37.565455999999998</v>
      </c>
      <c r="E54">
        <f t="shared" si="1"/>
        <v>1.0537660746816397</v>
      </c>
    </row>
    <row r="55" spans="1:5" x14ac:dyDescent="0.3">
      <c r="A55" s="4">
        <v>2423.41</v>
      </c>
      <c r="B55" s="2">
        <f t="shared" si="0"/>
        <v>1.0048138319927025</v>
      </c>
      <c r="C55" s="1">
        <v>42887</v>
      </c>
      <c r="D55">
        <v>37.053229999999999</v>
      </c>
      <c r="E55">
        <f t="shared" si="1"/>
        <v>0.98636444077771879</v>
      </c>
    </row>
    <row r="56" spans="1:5" x14ac:dyDescent="0.3">
      <c r="A56" s="4">
        <v>2470.3000000000002</v>
      </c>
      <c r="B56" s="2">
        <f t="shared" si="0"/>
        <v>1.0193487688835154</v>
      </c>
      <c r="C56" s="1">
        <v>42917</v>
      </c>
      <c r="D56">
        <v>38.182792999999997</v>
      </c>
      <c r="E56">
        <f t="shared" si="1"/>
        <v>1.030484872708803</v>
      </c>
    </row>
    <row r="57" spans="1:5" x14ac:dyDescent="0.3">
      <c r="A57" s="4">
        <v>2471.65</v>
      </c>
      <c r="B57" s="2">
        <f t="shared" si="0"/>
        <v>1.0005464923288669</v>
      </c>
      <c r="C57" s="1">
        <v>42948</v>
      </c>
      <c r="D57">
        <v>37.941242000000003</v>
      </c>
      <c r="E57">
        <f t="shared" si="1"/>
        <v>0.99367382579896668</v>
      </c>
    </row>
    <row r="58" spans="1:5" x14ac:dyDescent="0.3">
      <c r="A58" s="4">
        <v>2519.36</v>
      </c>
      <c r="B58" s="2">
        <f t="shared" si="0"/>
        <v>1.0193028948273422</v>
      </c>
      <c r="C58" s="1">
        <v>42979</v>
      </c>
      <c r="D58">
        <v>37.491432000000003</v>
      </c>
      <c r="E58">
        <f t="shared" si="1"/>
        <v>0.98814456311156074</v>
      </c>
    </row>
    <row r="59" spans="1:5" x14ac:dyDescent="0.3">
      <c r="A59" s="4">
        <v>2575.2600000000002</v>
      </c>
      <c r="B59" s="2">
        <f t="shared" si="0"/>
        <v>1.022188174774546</v>
      </c>
      <c r="C59" s="1">
        <v>43009</v>
      </c>
      <c r="D59">
        <v>38.60416</v>
      </c>
      <c r="E59">
        <f t="shared" si="1"/>
        <v>1.0296795278451887</v>
      </c>
    </row>
    <row r="60" spans="1:5" x14ac:dyDescent="0.3">
      <c r="A60" s="4">
        <v>2647.58</v>
      </c>
      <c r="B60" s="2">
        <f t="shared" si="0"/>
        <v>1.0280826013684055</v>
      </c>
      <c r="C60" s="1">
        <v>43040</v>
      </c>
      <c r="D60">
        <v>38.427841000000001</v>
      </c>
      <c r="E60">
        <f t="shared" si="1"/>
        <v>0.99543264249241536</v>
      </c>
    </row>
    <row r="61" spans="1:5" x14ac:dyDescent="0.3">
      <c r="A61" s="4">
        <v>2673.61</v>
      </c>
      <c r="B61" s="2">
        <f t="shared" si="0"/>
        <v>1.0098316198188535</v>
      </c>
      <c r="C61" s="1">
        <v>43070</v>
      </c>
      <c r="D61">
        <v>38.836002000000001</v>
      </c>
      <c r="E61">
        <f t="shared" si="1"/>
        <v>1.0106214918501406</v>
      </c>
    </row>
    <row r="62" spans="1:5" x14ac:dyDescent="0.3">
      <c r="A62" s="4">
        <v>2823.81</v>
      </c>
      <c r="B62" s="2">
        <f t="shared" si="0"/>
        <v>1.0561787246457037</v>
      </c>
      <c r="C62" s="1">
        <v>43101</v>
      </c>
      <c r="D62">
        <v>40.283465999999997</v>
      </c>
      <c r="E62">
        <f t="shared" si="1"/>
        <v>1.0372711897584102</v>
      </c>
    </row>
    <row r="63" spans="1:5" x14ac:dyDescent="0.3">
      <c r="A63" s="4">
        <v>2713.83</v>
      </c>
      <c r="B63" s="2">
        <f t="shared" si="0"/>
        <v>0.96105262039584816</v>
      </c>
      <c r="C63" s="1">
        <v>43132</v>
      </c>
      <c r="D63">
        <v>36.584395999999998</v>
      </c>
      <c r="E63">
        <f t="shared" si="1"/>
        <v>0.90817398880225453</v>
      </c>
    </row>
    <row r="64" spans="1:5" x14ac:dyDescent="0.3">
      <c r="A64" s="4">
        <v>2640.87</v>
      </c>
      <c r="B64" s="2">
        <f t="shared" si="0"/>
        <v>0.97311548623163568</v>
      </c>
      <c r="C64" s="1">
        <v>43160</v>
      </c>
      <c r="D64">
        <v>36.762154000000002</v>
      </c>
      <c r="E64">
        <f t="shared" si="1"/>
        <v>1.0048588474714739</v>
      </c>
    </row>
    <row r="65" spans="1:5" x14ac:dyDescent="0.3">
      <c r="A65" s="4">
        <v>2648.05</v>
      </c>
      <c r="B65" s="2">
        <f t="shared" si="0"/>
        <v>1.0027188010011854</v>
      </c>
      <c r="C65" s="1">
        <v>43191</v>
      </c>
      <c r="D65">
        <v>36.898808000000002</v>
      </c>
      <c r="E65">
        <f t="shared" si="1"/>
        <v>1.0037172468185624</v>
      </c>
    </row>
    <row r="66" spans="1:5" x14ac:dyDescent="0.3">
      <c r="A66" s="4">
        <v>2705.27</v>
      </c>
      <c r="B66" s="2">
        <f t="shared" si="0"/>
        <v>1.0216083533165914</v>
      </c>
      <c r="C66" s="1">
        <v>43221</v>
      </c>
      <c r="D66">
        <v>36.719479</v>
      </c>
      <c r="E66">
        <f t="shared" si="1"/>
        <v>0.99513997850553859</v>
      </c>
    </row>
    <row r="67" spans="1:5" x14ac:dyDescent="0.3">
      <c r="A67" s="4">
        <v>2718.37</v>
      </c>
      <c r="B67" s="2">
        <f t="shared" si="0"/>
        <v>1.0048424002040461</v>
      </c>
      <c r="C67" s="1">
        <v>43252</v>
      </c>
      <c r="D67">
        <v>37.453873000000002</v>
      </c>
      <c r="E67">
        <f t="shared" si="1"/>
        <v>1.0200001203720783</v>
      </c>
    </row>
    <row r="68" spans="1:5" x14ac:dyDescent="0.3">
      <c r="A68" s="4">
        <v>2816.29</v>
      </c>
      <c r="B68" s="2">
        <f t="shared" ref="B68:B125" si="2">A68/A67</f>
        <v>1.0360215864654188</v>
      </c>
      <c r="C68" s="1">
        <v>43282</v>
      </c>
      <c r="D68">
        <v>40.173920000000003</v>
      </c>
      <c r="E68">
        <f t="shared" ref="E68:E125" si="3">D68/D67</f>
        <v>1.072623917959032</v>
      </c>
    </row>
    <row r="69" spans="1:5" x14ac:dyDescent="0.3">
      <c r="A69" s="4">
        <v>2901.52</v>
      </c>
      <c r="B69" s="2">
        <f t="shared" si="2"/>
        <v>1.0302632186316041</v>
      </c>
      <c r="C69" s="1">
        <v>43313</v>
      </c>
      <c r="D69">
        <v>38.399127999999997</v>
      </c>
      <c r="E69">
        <f t="shared" si="3"/>
        <v>0.95582228470609776</v>
      </c>
    </row>
    <row r="70" spans="1:5" x14ac:dyDescent="0.3">
      <c r="A70" s="4">
        <v>2913.98</v>
      </c>
      <c r="B70" s="2">
        <f t="shared" si="2"/>
        <v>1.0042943009181395</v>
      </c>
      <c r="C70" s="1">
        <v>43344</v>
      </c>
      <c r="D70">
        <v>39.794842000000003</v>
      </c>
      <c r="E70">
        <f t="shared" si="3"/>
        <v>1.0363475441421484</v>
      </c>
    </row>
    <row r="71" spans="1:5" x14ac:dyDescent="0.3">
      <c r="A71" s="4">
        <v>2711.74</v>
      </c>
      <c r="B71" s="2">
        <f t="shared" si="2"/>
        <v>0.93059664102018536</v>
      </c>
      <c r="C71" s="1">
        <v>43374</v>
      </c>
      <c r="D71">
        <v>41.601737999999997</v>
      </c>
      <c r="E71">
        <f t="shared" si="3"/>
        <v>1.0454052814181294</v>
      </c>
    </row>
    <row r="72" spans="1:5" x14ac:dyDescent="0.3">
      <c r="A72" s="4">
        <v>2760.17</v>
      </c>
      <c r="B72" s="2">
        <f t="shared" si="2"/>
        <v>1.0178593817991402</v>
      </c>
      <c r="C72" s="1">
        <v>43405</v>
      </c>
      <c r="D72">
        <v>43.791297999999998</v>
      </c>
      <c r="E72">
        <f t="shared" si="3"/>
        <v>1.052631454964694</v>
      </c>
    </row>
    <row r="73" spans="1:5" x14ac:dyDescent="0.3">
      <c r="A73" s="4">
        <v>2506.85</v>
      </c>
      <c r="B73" s="2">
        <f t="shared" si="2"/>
        <v>0.90822304423278266</v>
      </c>
      <c r="C73" s="1">
        <v>43435</v>
      </c>
      <c r="D73">
        <v>41.466557000000002</v>
      </c>
      <c r="E73">
        <f t="shared" si="3"/>
        <v>0.94691317439368894</v>
      </c>
    </row>
    <row r="74" spans="1:5" x14ac:dyDescent="0.3">
      <c r="A74" s="4">
        <v>2704.1</v>
      </c>
      <c r="B74" s="2">
        <f t="shared" si="2"/>
        <v>1.0786844047310369</v>
      </c>
      <c r="C74" s="1">
        <v>43466</v>
      </c>
      <c r="D74">
        <v>42.149639000000001</v>
      </c>
      <c r="E74">
        <f t="shared" si="3"/>
        <v>1.0164730821514794</v>
      </c>
    </row>
    <row r="75" spans="1:5" x14ac:dyDescent="0.3">
      <c r="A75" s="4">
        <v>2784.49</v>
      </c>
      <c r="B75" s="2">
        <f t="shared" si="2"/>
        <v>1.0297289301431161</v>
      </c>
      <c r="C75" s="1">
        <v>43497</v>
      </c>
      <c r="D75">
        <v>39.706310000000002</v>
      </c>
      <c r="E75">
        <f t="shared" si="3"/>
        <v>0.94203203021501569</v>
      </c>
    </row>
    <row r="76" spans="1:5" x14ac:dyDescent="0.3">
      <c r="A76" s="4">
        <v>2834.4</v>
      </c>
      <c r="B76" s="2">
        <f t="shared" si="2"/>
        <v>1.0179242877510783</v>
      </c>
      <c r="C76" s="1">
        <v>43525</v>
      </c>
      <c r="D76">
        <v>41.037444999999998</v>
      </c>
      <c r="E76">
        <f t="shared" si="3"/>
        <v>1.0335245204099801</v>
      </c>
    </row>
    <row r="77" spans="1:5" x14ac:dyDescent="0.3">
      <c r="A77" s="4">
        <v>2945.83</v>
      </c>
      <c r="B77" s="2">
        <f t="shared" si="2"/>
        <v>1.0393134349421393</v>
      </c>
      <c r="C77" s="1">
        <v>43556</v>
      </c>
      <c r="D77">
        <v>43.339148999999999</v>
      </c>
      <c r="E77">
        <f t="shared" si="3"/>
        <v>1.0560878972850283</v>
      </c>
    </row>
    <row r="78" spans="1:5" x14ac:dyDescent="0.3">
      <c r="A78" s="4">
        <v>2752.06</v>
      </c>
      <c r="B78" s="2">
        <f t="shared" si="2"/>
        <v>0.93422227351883846</v>
      </c>
      <c r="C78" s="1">
        <v>43586</v>
      </c>
      <c r="D78">
        <v>43.400978000000002</v>
      </c>
      <c r="E78">
        <f t="shared" si="3"/>
        <v>1.0014266316119866</v>
      </c>
    </row>
    <row r="79" spans="1:5" x14ac:dyDescent="0.3">
      <c r="A79" s="4">
        <v>2941.76</v>
      </c>
      <c r="B79" s="2">
        <f t="shared" si="2"/>
        <v>1.068930183208215</v>
      </c>
      <c r="C79" s="1">
        <v>43617</v>
      </c>
      <c r="D79">
        <v>44.982258000000002</v>
      </c>
      <c r="E79">
        <f t="shared" si="3"/>
        <v>1.0364342020126827</v>
      </c>
    </row>
    <row r="80" spans="1:5" x14ac:dyDescent="0.3">
      <c r="A80" s="4">
        <v>2980.38</v>
      </c>
      <c r="B80" s="2">
        <f t="shared" si="2"/>
        <v>1.0131281953660394</v>
      </c>
      <c r="C80" s="1">
        <v>43647</v>
      </c>
      <c r="D80">
        <v>46.855792999999998</v>
      </c>
      <c r="E80">
        <f t="shared" si="3"/>
        <v>1.0416505325277357</v>
      </c>
    </row>
    <row r="81" spans="1:5" x14ac:dyDescent="0.3">
      <c r="A81" s="4">
        <v>2926.46</v>
      </c>
      <c r="B81" s="2">
        <f t="shared" si="2"/>
        <v>0.98190834725773224</v>
      </c>
      <c r="C81" s="1">
        <v>43678</v>
      </c>
      <c r="D81">
        <v>49.001381000000002</v>
      </c>
      <c r="E81">
        <f t="shared" si="3"/>
        <v>1.0457913069574984</v>
      </c>
    </row>
    <row r="82" spans="1:5" x14ac:dyDescent="0.3">
      <c r="A82" s="4">
        <v>2976.74</v>
      </c>
      <c r="B82" s="2">
        <f t="shared" si="2"/>
        <v>1.0171811676906568</v>
      </c>
      <c r="C82" s="1">
        <v>43709</v>
      </c>
      <c r="D82">
        <v>48.467208999999997</v>
      </c>
      <c r="E82">
        <f t="shared" si="3"/>
        <v>0.98909883784703934</v>
      </c>
    </row>
    <row r="83" spans="1:5" x14ac:dyDescent="0.3">
      <c r="A83" s="4">
        <v>3037.56</v>
      </c>
      <c r="B83" s="2">
        <f t="shared" si="2"/>
        <v>1.0204317474821449</v>
      </c>
      <c r="C83" s="1">
        <v>43739</v>
      </c>
      <c r="D83">
        <v>48.812607</v>
      </c>
      <c r="E83">
        <f t="shared" si="3"/>
        <v>1.0071264264463837</v>
      </c>
    </row>
    <row r="84" spans="1:5" x14ac:dyDescent="0.3">
      <c r="A84" s="4">
        <v>3140.98</v>
      </c>
      <c r="B84" s="2">
        <f t="shared" si="2"/>
        <v>1.0340470640909152</v>
      </c>
      <c r="C84" s="1">
        <v>43770</v>
      </c>
      <c r="D84">
        <v>47.888911999999998</v>
      </c>
      <c r="E84">
        <f t="shared" si="3"/>
        <v>0.98107671241570849</v>
      </c>
    </row>
    <row r="85" spans="1:5" x14ac:dyDescent="0.3">
      <c r="A85" s="4">
        <v>3230.78</v>
      </c>
      <c r="B85" s="2">
        <f t="shared" si="2"/>
        <v>1.0285898031824463</v>
      </c>
      <c r="C85" s="1">
        <v>43800</v>
      </c>
      <c r="D85">
        <v>50.008434000000001</v>
      </c>
      <c r="E85">
        <f t="shared" si="3"/>
        <v>1.0442591387334088</v>
      </c>
    </row>
    <row r="86" spans="1:5" x14ac:dyDescent="0.3">
      <c r="A86" s="4">
        <v>3225.52</v>
      </c>
      <c r="B86" s="2">
        <f t="shared" si="2"/>
        <v>0.99837191018887073</v>
      </c>
      <c r="C86" s="1">
        <v>43831</v>
      </c>
      <c r="D86">
        <v>52.764088000000001</v>
      </c>
      <c r="E86">
        <f t="shared" si="3"/>
        <v>1.0551037850935303</v>
      </c>
    </row>
    <row r="87" spans="1:5" x14ac:dyDescent="0.3">
      <c r="A87" s="4">
        <v>2954.22</v>
      </c>
      <c r="B87" s="2">
        <f t="shared" si="2"/>
        <v>0.91588953099035186</v>
      </c>
      <c r="C87" s="1">
        <v>43862</v>
      </c>
      <c r="D87">
        <v>48.327938000000003</v>
      </c>
      <c r="E87">
        <f t="shared" si="3"/>
        <v>0.91592482371722228</v>
      </c>
    </row>
    <row r="88" spans="1:5" x14ac:dyDescent="0.3">
      <c r="A88" s="4">
        <v>2584.59</v>
      </c>
      <c r="B88" s="2">
        <f t="shared" si="2"/>
        <v>0.87488067916404344</v>
      </c>
      <c r="C88" s="1">
        <v>43891</v>
      </c>
      <c r="D88">
        <v>39.979636999999997</v>
      </c>
      <c r="E88">
        <f t="shared" si="3"/>
        <v>0.82725724817806201</v>
      </c>
    </row>
    <row r="89" spans="1:5" x14ac:dyDescent="0.3">
      <c r="A89" s="4">
        <v>2912.43</v>
      </c>
      <c r="B89" s="2">
        <f t="shared" si="2"/>
        <v>1.1268441029331537</v>
      </c>
      <c r="C89" s="1">
        <v>43922</v>
      </c>
      <c r="D89">
        <v>41.824989000000002</v>
      </c>
      <c r="E89">
        <f t="shared" si="3"/>
        <v>1.0461572975262383</v>
      </c>
    </row>
    <row r="90" spans="1:5" x14ac:dyDescent="0.3">
      <c r="A90" s="4">
        <v>3044.31</v>
      </c>
      <c r="B90" s="2">
        <f t="shared" si="2"/>
        <v>1.0452817750126184</v>
      </c>
      <c r="C90" s="1">
        <v>43952</v>
      </c>
      <c r="D90">
        <v>42.545020999999998</v>
      </c>
      <c r="E90">
        <f t="shared" si="3"/>
        <v>1.0172153541988975</v>
      </c>
    </row>
    <row r="91" spans="1:5" x14ac:dyDescent="0.3">
      <c r="A91" s="4">
        <v>3100.29</v>
      </c>
      <c r="B91" s="2">
        <f t="shared" si="2"/>
        <v>1.0183884032835027</v>
      </c>
      <c r="C91" s="1">
        <v>43983</v>
      </c>
      <c r="D91">
        <v>40.722178999999997</v>
      </c>
      <c r="E91">
        <f t="shared" si="3"/>
        <v>0.95715498647891128</v>
      </c>
    </row>
    <row r="92" spans="1:5" x14ac:dyDescent="0.3">
      <c r="A92" s="4">
        <v>3271.12</v>
      </c>
      <c r="B92" s="2">
        <f t="shared" si="2"/>
        <v>1.0551012969754443</v>
      </c>
      <c r="C92" s="1">
        <v>44013</v>
      </c>
      <c r="D92">
        <v>43.446559999999998</v>
      </c>
      <c r="E92">
        <f t="shared" si="3"/>
        <v>1.0669016508178504</v>
      </c>
    </row>
    <row r="93" spans="1:5" x14ac:dyDescent="0.3">
      <c r="A93" s="4">
        <v>3500.31</v>
      </c>
      <c r="B93" s="2">
        <f t="shared" si="2"/>
        <v>1.0700646873242192</v>
      </c>
      <c r="C93" s="1">
        <v>44044</v>
      </c>
      <c r="D93">
        <v>45.552666000000002</v>
      </c>
      <c r="E93">
        <f t="shared" si="3"/>
        <v>1.0484757826626552</v>
      </c>
    </row>
    <row r="94" spans="1:5" x14ac:dyDescent="0.3">
      <c r="A94" s="4">
        <v>3363</v>
      </c>
      <c r="B94" s="2">
        <f t="shared" si="2"/>
        <v>0.9607720459045056</v>
      </c>
      <c r="C94" s="1">
        <v>44075</v>
      </c>
      <c r="D94">
        <v>45.405513999999997</v>
      </c>
      <c r="E94">
        <f t="shared" si="3"/>
        <v>0.99676962924628809</v>
      </c>
    </row>
    <row r="95" spans="1:5" x14ac:dyDescent="0.3">
      <c r="A95" s="4">
        <v>3269.96</v>
      </c>
      <c r="B95" s="2">
        <f t="shared" si="2"/>
        <v>0.9723342253939935</v>
      </c>
      <c r="C95" s="1">
        <v>44105</v>
      </c>
      <c r="D95">
        <v>44.558509999999998</v>
      </c>
      <c r="E95">
        <f t="shared" si="3"/>
        <v>0.9813457898527479</v>
      </c>
    </row>
    <row r="96" spans="1:5" x14ac:dyDescent="0.3">
      <c r="A96" s="4">
        <v>3621.63</v>
      </c>
      <c r="B96" s="2">
        <f t="shared" si="2"/>
        <v>1.1075456580508631</v>
      </c>
      <c r="C96" s="1">
        <v>44136</v>
      </c>
      <c r="D96">
        <v>47.840595</v>
      </c>
      <c r="E96">
        <f t="shared" si="3"/>
        <v>1.0736578714144616</v>
      </c>
    </row>
    <row r="97" spans="1:5" x14ac:dyDescent="0.3">
      <c r="A97" s="4">
        <v>3756.07</v>
      </c>
      <c r="B97" s="2">
        <f t="shared" si="2"/>
        <v>1.0371214066594323</v>
      </c>
      <c r="C97" s="1">
        <v>44166</v>
      </c>
      <c r="D97">
        <v>51.243206000000001</v>
      </c>
      <c r="E97">
        <f t="shared" si="3"/>
        <v>1.0711239272839312</v>
      </c>
    </row>
    <row r="98" spans="1:5" x14ac:dyDescent="0.3">
      <c r="A98" s="4">
        <v>3714.24</v>
      </c>
      <c r="B98" s="2">
        <f t="shared" si="2"/>
        <v>0.98886335984153639</v>
      </c>
      <c r="C98" s="1">
        <v>44197</v>
      </c>
      <c r="D98">
        <v>44.991985</v>
      </c>
      <c r="E98">
        <f t="shared" si="3"/>
        <v>0.87800878422790329</v>
      </c>
    </row>
    <row r="99" spans="1:5" x14ac:dyDescent="0.3">
      <c r="A99" s="4">
        <v>3811.15</v>
      </c>
      <c r="B99" s="2">
        <f t="shared" si="2"/>
        <v>1.0260914749719998</v>
      </c>
      <c r="C99" s="1">
        <v>44228</v>
      </c>
      <c r="D99">
        <v>45.776890000000002</v>
      </c>
      <c r="E99">
        <f t="shared" si="3"/>
        <v>1.0174454405601354</v>
      </c>
    </row>
    <row r="100" spans="1:5" x14ac:dyDescent="0.3">
      <c r="A100" s="4">
        <v>3972.89</v>
      </c>
      <c r="B100" s="2">
        <f t="shared" si="2"/>
        <v>1.0424386340081078</v>
      </c>
      <c r="C100" s="1">
        <v>44256</v>
      </c>
      <c r="D100">
        <v>49.252903000000003</v>
      </c>
      <c r="E100">
        <f t="shared" si="3"/>
        <v>1.0759337954151103</v>
      </c>
    </row>
    <row r="101" spans="1:5" x14ac:dyDescent="0.3">
      <c r="A101" s="4">
        <v>4181.17</v>
      </c>
      <c r="B101" s="2">
        <f t="shared" si="2"/>
        <v>1.0524253125558474</v>
      </c>
      <c r="C101" s="1">
        <v>44287</v>
      </c>
      <c r="D101">
        <v>50.859444000000003</v>
      </c>
      <c r="E101">
        <f t="shared" si="3"/>
        <v>1.0326181991749805</v>
      </c>
    </row>
    <row r="102" spans="1:5" x14ac:dyDescent="0.3">
      <c r="A102" s="4">
        <v>4204.1099999999997</v>
      </c>
      <c r="B102" s="2">
        <f t="shared" si="2"/>
        <v>1.0054865025818132</v>
      </c>
      <c r="C102" s="1">
        <v>44317</v>
      </c>
      <c r="D102">
        <v>52.093711999999996</v>
      </c>
      <c r="E102">
        <f t="shared" si="3"/>
        <v>1.0242682165381123</v>
      </c>
    </row>
    <row r="103" spans="1:5" x14ac:dyDescent="0.3">
      <c r="A103" s="4">
        <v>4297.5</v>
      </c>
      <c r="B103" s="2">
        <f t="shared" si="2"/>
        <v>1.0222139763231695</v>
      </c>
      <c r="C103" s="1">
        <v>44348</v>
      </c>
      <c r="D103">
        <v>50.981926000000001</v>
      </c>
      <c r="E103">
        <f t="shared" si="3"/>
        <v>0.97865796163652163</v>
      </c>
    </row>
    <row r="104" spans="1:5" x14ac:dyDescent="0.3">
      <c r="A104" s="4">
        <v>4395.26</v>
      </c>
      <c r="B104" s="2">
        <f t="shared" si="2"/>
        <v>1.0227481093659105</v>
      </c>
      <c r="C104" s="1">
        <v>44378</v>
      </c>
      <c r="D104">
        <v>54.137999999999998</v>
      </c>
      <c r="E104">
        <f t="shared" si="3"/>
        <v>1.0619057428312928</v>
      </c>
    </row>
    <row r="105" spans="1:5" x14ac:dyDescent="0.3">
      <c r="A105" s="4">
        <v>4522.68</v>
      </c>
      <c r="B105" s="2">
        <f t="shared" si="2"/>
        <v>1.0289903213916811</v>
      </c>
      <c r="C105" s="1">
        <v>44409</v>
      </c>
      <c r="D105">
        <v>53.454514000000003</v>
      </c>
      <c r="E105">
        <f t="shared" si="3"/>
        <v>0.98737511544571288</v>
      </c>
    </row>
    <row r="106" spans="1:5" x14ac:dyDescent="0.3">
      <c r="A106" s="4">
        <v>4307.54</v>
      </c>
      <c r="B106" s="2">
        <f t="shared" si="2"/>
        <v>0.95243085957883367</v>
      </c>
      <c r="C106" s="1">
        <v>44440</v>
      </c>
      <c r="D106">
        <v>49.809238000000001</v>
      </c>
      <c r="E106">
        <f t="shared" si="3"/>
        <v>0.93180602109674027</v>
      </c>
    </row>
    <row r="107" spans="1:5" x14ac:dyDescent="0.3">
      <c r="A107" s="4">
        <v>4605.38</v>
      </c>
      <c r="B107" s="2">
        <f t="shared" si="2"/>
        <v>1.0691438733012346</v>
      </c>
      <c r="C107" s="1">
        <v>44470</v>
      </c>
      <c r="D107">
        <v>53.915329</v>
      </c>
      <c r="E107">
        <f t="shared" si="3"/>
        <v>1.0824363344004579</v>
      </c>
    </row>
    <row r="108" spans="1:5" x14ac:dyDescent="0.3">
      <c r="A108" s="4">
        <v>4567</v>
      </c>
      <c r="B108" s="2">
        <f t="shared" si="2"/>
        <v>0.99166626858152851</v>
      </c>
      <c r="C108" s="1">
        <v>44501</v>
      </c>
      <c r="D108">
        <v>50.166030999999997</v>
      </c>
      <c r="E108">
        <f t="shared" si="3"/>
        <v>0.93045951736657295</v>
      </c>
    </row>
    <row r="109" spans="1:5" x14ac:dyDescent="0.3">
      <c r="A109" s="4">
        <v>4766.18</v>
      </c>
      <c r="B109" s="2">
        <f t="shared" si="2"/>
        <v>1.0436128749726299</v>
      </c>
      <c r="C109" s="1">
        <v>44531</v>
      </c>
      <c r="D109">
        <v>57.070830999999998</v>
      </c>
      <c r="E109">
        <f t="shared" si="3"/>
        <v>1.1376389533387643</v>
      </c>
    </row>
    <row r="110" spans="1:5" x14ac:dyDescent="0.3">
      <c r="A110" s="4">
        <v>4515.55</v>
      </c>
      <c r="B110" s="2">
        <f t="shared" si="2"/>
        <v>0.94741491089300023</v>
      </c>
      <c r="C110" s="1">
        <v>44562</v>
      </c>
      <c r="D110">
        <v>58.805798000000003</v>
      </c>
      <c r="E110">
        <f t="shared" si="3"/>
        <v>1.0304002407114066</v>
      </c>
    </row>
    <row r="111" spans="1:5" x14ac:dyDescent="0.3">
      <c r="A111" s="4">
        <v>4373.9399999999996</v>
      </c>
      <c r="B111" s="2">
        <f t="shared" si="2"/>
        <v>0.96863947913321735</v>
      </c>
      <c r="C111" s="1">
        <v>44593</v>
      </c>
      <c r="D111">
        <v>59.99136</v>
      </c>
      <c r="E111">
        <f t="shared" si="3"/>
        <v>1.0201606310996749</v>
      </c>
    </row>
    <row r="112" spans="1:5" x14ac:dyDescent="0.3">
      <c r="A112" s="4">
        <v>4530.41</v>
      </c>
      <c r="B112" s="2">
        <f t="shared" si="2"/>
        <v>1.0357732387732801</v>
      </c>
      <c r="C112" s="1">
        <v>44621</v>
      </c>
      <c r="D112">
        <v>59.760029000000003</v>
      </c>
      <c r="E112">
        <f t="shared" si="3"/>
        <v>0.99614392805897389</v>
      </c>
    </row>
    <row r="113" spans="1:5" x14ac:dyDescent="0.3">
      <c r="A113" s="4">
        <v>4131.93</v>
      </c>
      <c r="B113" s="2">
        <f t="shared" si="2"/>
        <v>0.91204328085096065</v>
      </c>
      <c r="C113" s="1">
        <v>44652</v>
      </c>
      <c r="D113">
        <v>62.752437999999998</v>
      </c>
      <c r="E113">
        <f t="shared" si="3"/>
        <v>1.0500737541476093</v>
      </c>
    </row>
    <row r="114" spans="1:5" x14ac:dyDescent="0.3">
      <c r="A114" s="4">
        <v>4132.1499999999996</v>
      </c>
      <c r="B114" s="2">
        <f t="shared" si="2"/>
        <v>1.0000532438836087</v>
      </c>
      <c r="C114" s="1">
        <v>44682</v>
      </c>
      <c r="D114">
        <v>61.557803999999997</v>
      </c>
      <c r="E114">
        <f t="shared" si="3"/>
        <v>0.98096274761468227</v>
      </c>
    </row>
    <row r="115" spans="1:5" x14ac:dyDescent="0.3">
      <c r="A115" s="4">
        <v>3785.38</v>
      </c>
      <c r="B115" s="2">
        <f t="shared" si="2"/>
        <v>0.91608000677613355</v>
      </c>
      <c r="C115" s="1">
        <v>44713</v>
      </c>
      <c r="D115">
        <v>61.101317999999999</v>
      </c>
      <c r="E115">
        <f t="shared" si="3"/>
        <v>0.99258443332383983</v>
      </c>
    </row>
    <row r="116" spans="1:5" x14ac:dyDescent="0.3">
      <c r="A116" s="4">
        <v>4130.29</v>
      </c>
      <c r="B116" s="2">
        <f t="shared" si="2"/>
        <v>1.0911163476322059</v>
      </c>
      <c r="C116" s="1">
        <v>44743</v>
      </c>
      <c r="D116">
        <v>62.775387000000002</v>
      </c>
      <c r="E116">
        <f t="shared" si="3"/>
        <v>1.0273982469576188</v>
      </c>
    </row>
    <row r="117" spans="1:5" x14ac:dyDescent="0.3">
      <c r="A117" s="4">
        <v>3955</v>
      </c>
      <c r="B117" s="2">
        <f t="shared" si="2"/>
        <v>0.95755988078318954</v>
      </c>
      <c r="C117" s="1">
        <v>44774</v>
      </c>
      <c r="D117">
        <v>60.368850999999999</v>
      </c>
      <c r="E117">
        <f t="shared" si="3"/>
        <v>0.9616643382859591</v>
      </c>
    </row>
    <row r="118" spans="1:5" x14ac:dyDescent="0.3">
      <c r="A118" s="4">
        <v>3585.62</v>
      </c>
      <c r="B118" s="2">
        <f t="shared" si="2"/>
        <v>0.90660429835651068</v>
      </c>
      <c r="C118" s="1">
        <v>44805</v>
      </c>
      <c r="D118">
        <v>54.802512999999998</v>
      </c>
      <c r="E118">
        <f t="shared" si="3"/>
        <v>0.90779453463508852</v>
      </c>
    </row>
    <row r="119" spans="1:5" x14ac:dyDescent="0.3">
      <c r="A119" s="4">
        <v>3871.98</v>
      </c>
      <c r="B119" s="2">
        <f t="shared" si="2"/>
        <v>1.0798634545768933</v>
      </c>
      <c r="C119" s="1">
        <v>44835</v>
      </c>
      <c r="D119">
        <v>58.976143</v>
      </c>
      <c r="E119">
        <f t="shared" si="3"/>
        <v>1.0761576389754244</v>
      </c>
    </row>
    <row r="120" spans="1:5" x14ac:dyDescent="0.3">
      <c r="A120" s="4">
        <v>4080.11</v>
      </c>
      <c r="B120" s="2">
        <f t="shared" si="2"/>
        <v>1.0537528602936999</v>
      </c>
      <c r="C120" s="1">
        <v>44866</v>
      </c>
      <c r="D120">
        <v>62.681247999999997</v>
      </c>
      <c r="E120">
        <f t="shared" si="3"/>
        <v>1.0628237930038931</v>
      </c>
    </row>
    <row r="121" spans="1:5" x14ac:dyDescent="0.3">
      <c r="A121" s="4">
        <v>3839.5</v>
      </c>
      <c r="B121" s="2">
        <f t="shared" si="2"/>
        <v>0.94102855070083891</v>
      </c>
      <c r="C121" s="1">
        <v>44896</v>
      </c>
      <c r="D121">
        <v>63.125793000000002</v>
      </c>
      <c r="E121">
        <f t="shared" si="3"/>
        <v>1.0070921529832975</v>
      </c>
    </row>
    <row r="122" spans="1:5" x14ac:dyDescent="0.3">
      <c r="A122" s="4">
        <v>4076.6</v>
      </c>
      <c r="B122" s="2">
        <f t="shared" si="2"/>
        <v>1.061752832400052</v>
      </c>
      <c r="C122" s="1">
        <v>44927</v>
      </c>
      <c r="D122">
        <v>60.853225999999999</v>
      </c>
      <c r="E122">
        <f t="shared" si="3"/>
        <v>0.9639993908670581</v>
      </c>
    </row>
    <row r="123" spans="1:5" x14ac:dyDescent="0.3">
      <c r="A123" s="4">
        <v>3970.15</v>
      </c>
      <c r="B123" s="2">
        <f t="shared" si="2"/>
        <v>0.9738875533532847</v>
      </c>
      <c r="C123" s="1">
        <v>44958</v>
      </c>
      <c r="D123">
        <v>59.057003000000002</v>
      </c>
      <c r="E123">
        <f t="shared" si="3"/>
        <v>0.97048269881369975</v>
      </c>
    </row>
    <row r="124" spans="1:5" x14ac:dyDescent="0.3">
      <c r="A124" s="4">
        <v>4109.3100000000004</v>
      </c>
      <c r="B124" s="2">
        <f t="shared" si="2"/>
        <v>1.035051572358727</v>
      </c>
      <c r="C124" s="1">
        <v>44986</v>
      </c>
      <c r="D124">
        <v>61.557819000000002</v>
      </c>
      <c r="E124">
        <f t="shared" si="3"/>
        <v>1.0423457993626937</v>
      </c>
    </row>
    <row r="125" spans="1:5" x14ac:dyDescent="0.3">
      <c r="A125" s="4">
        <v>4105.0200000000004</v>
      </c>
      <c r="B125" s="2">
        <f t="shared" si="2"/>
        <v>0.99895602911437686</v>
      </c>
      <c r="C125" s="1">
        <v>45017</v>
      </c>
      <c r="D125">
        <v>62.84</v>
      </c>
      <c r="E125">
        <f t="shared" si="3"/>
        <v>1.0208288893406052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 (3)</vt:lpstr>
      <vt:lpstr>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Alysia</dc:creator>
  <cp:lastModifiedBy>alysi</cp:lastModifiedBy>
  <dcterms:created xsi:type="dcterms:W3CDTF">2023-04-11T03:11:55Z</dcterms:created>
  <dcterms:modified xsi:type="dcterms:W3CDTF">2023-04-11T03:12:47Z</dcterms:modified>
</cp:coreProperties>
</file>