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LUAR\flash telkom\PERISAPAN DEMO\"/>
    </mc:Choice>
  </mc:AlternateContent>
  <xr:revisionPtr revIDLastSave="0" documentId="13_ncr:1_{065D387B-50AD-42AF-A50B-1DC637D4B875}" xr6:coauthVersionLast="36" xr6:coauthVersionMax="36" xr10:uidLastSave="{00000000-0000-0000-0000-000000000000}"/>
  <bookViews>
    <workbookView xWindow="0" yWindow="0" windowWidth="28800" windowHeight="12225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6" i="1" l="1"/>
  <c r="AM66" i="1"/>
  <c r="AN65" i="1"/>
  <c r="AM65" i="1"/>
  <c r="AN64" i="1"/>
  <c r="AM64" i="1"/>
  <c r="AN63" i="1"/>
  <c r="AM63" i="1"/>
  <c r="AN62" i="1"/>
  <c r="AM62" i="1"/>
  <c r="AN61" i="1"/>
  <c r="AM61" i="1"/>
  <c r="AN60" i="1"/>
  <c r="AM60" i="1"/>
  <c r="AN59" i="1"/>
  <c r="AM59" i="1"/>
  <c r="AN58" i="1"/>
  <c r="AM58" i="1"/>
  <c r="AN57" i="1"/>
  <c r="AM57" i="1"/>
  <c r="AN56" i="1"/>
  <c r="AM56" i="1"/>
  <c r="AN55" i="1"/>
  <c r="AM55" i="1"/>
  <c r="AN54" i="1"/>
  <c r="AM54" i="1"/>
  <c r="AN53" i="1"/>
  <c r="AM53" i="1"/>
  <c r="AN52" i="1"/>
  <c r="AM52" i="1"/>
  <c r="AN51" i="1"/>
  <c r="AM51" i="1"/>
  <c r="AN50" i="1"/>
  <c r="AM50" i="1"/>
  <c r="AN49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7" i="1"/>
  <c r="AM37" i="1"/>
  <c r="AN36" i="1"/>
  <c r="AM36" i="1"/>
  <c r="AN35" i="1"/>
  <c r="AM35" i="1"/>
  <c r="AN34" i="1"/>
  <c r="AM34" i="1"/>
  <c r="AN33" i="1"/>
  <c r="AM33" i="1"/>
  <c r="AN32" i="1"/>
  <c r="AM32" i="1"/>
  <c r="AN31" i="1"/>
  <c r="AM31" i="1"/>
  <c r="AN30" i="1"/>
  <c r="AM30" i="1"/>
  <c r="AN29" i="1"/>
  <c r="AM29" i="1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M9" i="1" l="1"/>
  <c r="AN7" i="1"/>
  <c r="AM7" i="1"/>
  <c r="AD7" i="1"/>
  <c r="AU7" i="1" s="1"/>
  <c r="U7" i="1"/>
  <c r="T7" i="1"/>
  <c r="AN6" i="1"/>
  <c r="AM6" i="1"/>
  <c r="AU5" i="1"/>
  <c r="AN5" i="1"/>
  <c r="AM5" i="1"/>
  <c r="AN9" i="1" l="1"/>
</calcChain>
</file>

<file path=xl/sharedStrings.xml><?xml version="1.0" encoding="utf-8"?>
<sst xmlns="http://schemas.openxmlformats.org/spreadsheetml/2006/main" count="709" uniqueCount="121">
  <si>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</si>
  <si>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</si>
  <si>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</si>
  <si>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</si>
  <si>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</si>
  <si>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</si>
  <si>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</si>
  <si>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</si>
  <si>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</si>
  <si>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</si>
  <si>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</si>
  <si>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</si>
  <si>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</si>
  <si>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</si>
  <si>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</si>
  <si>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</si>
  <si>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</si>
  <si>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</si>
  <si>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</si>
  <si>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</si>
  <si>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</si>
  <si>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</si>
  <si>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</si>
  <si>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</si>
  <si>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</si>
  <si>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</si>
  <si>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</si>
  <si>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</si>
  <si>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</si>
  <si>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</si>
  <si>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</si>
  <si>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</si>
  <si>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</si>
  <si>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</si>
  <si>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</si>
  <si>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</si>
  <si>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</si>
  <si>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</si>
  <si>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</si>
  <si>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</si>
  <si>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</si>
  <si>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</si>
  <si>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</si>
  <si>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</si>
  <si>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</si>
  <si>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</si>
  <si>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</si>
  <si>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</si>
  <si>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</si>
  <si>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</si>
  <si>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</si>
  <si>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</si>
  <si>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</si>
  <si>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</si>
  <si>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</si>
  <si>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</si>
  <si>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</si>
  <si>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</si>
  <si>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</si>
  <si>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</si>
  <si>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</si>
  <si>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</si>
  <si>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PT. BAGAMAS PRIMA TEKNIK</t>
  </si>
  <si>
    <t>HEM</t>
  </si>
  <si>
    <t>HEM 2022</t>
  </si>
  <si>
    <t>PT. BAKTI SARANA PRATAMA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</si>
  <si>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</si>
  <si>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</si>
  <si>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</si>
  <si>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</si>
  <si>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</si>
  <si>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</si>
  <si>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</si>
  <si>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</si>
  <si>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</si>
  <si>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</si>
  <si>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</si>
  <si>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</si>
  <si>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</si>
  <si>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</si>
  <si>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</si>
  <si>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</si>
  <si>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</si>
  <si>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</si>
  <si>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</si>
  <si>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</si>
  <si>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</si>
  <si>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</si>
  <si>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</si>
  <si>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</si>
  <si>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</si>
  <si>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</si>
  <si>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</si>
  <si>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</si>
  <si>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</si>
  <si>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</si>
  <si>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</si>
  <si>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</si>
  <si>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</si>
  <si>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</si>
  <si>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</si>
  <si>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</si>
  <si>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</si>
  <si>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</si>
  <si>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</si>
  <si>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</si>
  <si>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</si>
  <si>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</si>
  <si>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</si>
  <si>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</si>
  <si>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</si>
  <si>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</si>
  <si>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LUWUK</t>
  </si>
  <si>
    <t>C.Tel.466/TK 000/R7W-7H100000/2021</t>
  </si>
  <si>
    <t>Justifikasi Kebutuhan 3 LOP HEM - Witel Papua Barat Tahun 2021</t>
  </si>
  <si>
    <t>29 Desember 2021</t>
  </si>
  <si>
    <t>TEMINABUAN</t>
  </si>
  <si>
    <t>R7 SON TMB HEM PERKANTORAN BUPATI</t>
  </si>
  <si>
    <t>R7 PAL LWU PT3 PULAU KALIMANTAN (ODC FQ)</t>
  </si>
  <si>
    <t>R7 SON TMB HEM KODIM TEMINABUAN</t>
  </si>
  <si>
    <t>R7 PAL LWU PT3 BUKIT HALIMUN (ODC FH)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</si>
</sst>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0" borderId="2" xfId="0" applyFont="1" applyBorder="1"/>
    <xf numFmtId="0" fontId="0" fillId="0" borderId="2" xfId="0" applyFill="1" applyBorder="1"/>
    <xf numFmtId="3" fontId="9" fillId="0" borderId="2" xfId="0" applyNumberFormat="1" applyFont="1" applyBorder="1"/>
    <xf numFmtId="0" fontId="10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1" fontId="11" fillId="0" borderId="2" xfId="2" applyFont="1" applyFill="1" applyBorder="1" applyAlignment="1">
      <alignment horizontal="center" vertical="center"/>
    </xf>
    <xf numFmtId="3" fontId="0" fillId="0" borderId="2" xfId="0" applyNumberFormat="1" applyBorder="1"/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66"/>
  <sheetViews>
    <sheetView tabSelected="1" topLeftCell="A31" workbookViewId="0">
      <pane xSplit="3" topLeftCell="D1" activePane="topRight" state="frozen"/>
      <selection pane="topRight" activeCell="J10" sqref="J10:J66"/>
    </sheetView>
  </sheetViews>
  <sheetFormatPr defaultColWidth="18.85546875" defaultRowHeight="15"/>
  <cols>
    <col min="1" max="1" width="8.5703125" style="18" customWidth="1"/>
    <col min="2" max="2" width="11.7109375" style="8" customWidth="1"/>
    <col min="3" max="9" width="18.85546875" style="8"/>
    <col min="10" max="10" width="35.85546875" style="8" customWidth="1"/>
    <col min="11" max="47" width="18.85546875" style="8"/>
    <col min="48" max="48" width="39.7109375" style="15" customWidth="1"/>
  </cols>
  <sheetData>
    <row r="1" spans="1:48" ht="15.95" customHeight="1">
      <c r="A1" s="21" t="s">
        <v>0</v>
      </c>
      <c r="B1" s="21" t="s">
        <v>1</v>
      </c>
      <c r="C1" s="21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1" t="s">
        <v>7</v>
      </c>
      <c r="I1" s="21" t="s">
        <v>8</v>
      </c>
      <c r="J1" s="30" t="s">
        <v>9</v>
      </c>
      <c r="K1" s="21" t="s">
        <v>10</v>
      </c>
      <c r="L1" s="21"/>
      <c r="M1" s="21"/>
      <c r="N1" s="21"/>
      <c r="O1" s="21" t="s">
        <v>11</v>
      </c>
      <c r="P1" s="21"/>
      <c r="Q1" s="21"/>
      <c r="R1" s="21"/>
      <c r="S1" s="21"/>
      <c r="T1" s="21" t="s">
        <v>12</v>
      </c>
      <c r="U1" s="21"/>
      <c r="V1" s="21"/>
      <c r="W1" s="21" t="s">
        <v>13</v>
      </c>
      <c r="X1" s="21"/>
      <c r="Y1" s="21"/>
      <c r="Z1" s="21" t="s">
        <v>14</v>
      </c>
      <c r="AA1" s="21"/>
      <c r="AB1" s="21"/>
      <c r="AC1" s="21"/>
      <c r="AD1" s="21"/>
      <c r="AE1" s="26" t="s">
        <v>15</v>
      </c>
      <c r="AF1" s="27"/>
      <c r="AG1" s="21" t="s">
        <v>16</v>
      </c>
      <c r="AH1" s="21"/>
      <c r="AI1" s="21"/>
      <c r="AJ1" s="21"/>
      <c r="AK1" s="21"/>
      <c r="AL1" s="21"/>
      <c r="AM1" s="21" t="s">
        <v>17</v>
      </c>
      <c r="AN1" s="21" t="s">
        <v>18</v>
      </c>
      <c r="AO1" s="28" t="s">
        <v>19</v>
      </c>
      <c r="AP1" s="21" t="s">
        <v>20</v>
      </c>
      <c r="AQ1" s="21" t="s">
        <v>21</v>
      </c>
      <c r="AR1" s="23" t="s">
        <v>22</v>
      </c>
      <c r="AS1" s="22"/>
      <c r="AT1" s="22"/>
      <c r="AU1" s="23" t="s">
        <v>23</v>
      </c>
      <c r="AV1" s="24" t="s">
        <v>24</v>
      </c>
    </row>
    <row r="2" spans="1:48" ht="15.75">
      <c r="A2" s="29"/>
      <c r="B2" s="22"/>
      <c r="C2" s="22"/>
      <c r="D2" s="27"/>
      <c r="E2" s="27"/>
      <c r="F2" s="27"/>
      <c r="G2" s="27"/>
      <c r="H2" s="22"/>
      <c r="I2" s="22"/>
      <c r="J2" s="22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22"/>
      <c r="AN2" s="22"/>
      <c r="AO2" s="28"/>
      <c r="AP2" s="22"/>
      <c r="AQ2" s="22"/>
      <c r="AR2" s="3" t="s">
        <v>47</v>
      </c>
      <c r="AS2" s="3" t="s">
        <v>48</v>
      </c>
      <c r="AT2" s="3" t="s">
        <v>49</v>
      </c>
      <c r="AU2" s="22"/>
      <c r="AV2" s="25"/>
    </row>
    <row r="3" spans="1:48" ht="105.75">
      <c r="A3" s="17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108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4" t="s">
        <v>55</v>
      </c>
    </row>
    <row r="4" spans="1:48">
      <c r="A4" s="16">
        <v>0</v>
      </c>
      <c r="B4" s="13">
        <v>1</v>
      </c>
      <c r="C4" s="13">
        <v>2</v>
      </c>
      <c r="D4" s="16">
        <v>3</v>
      </c>
      <c r="E4" s="13">
        <v>4</v>
      </c>
      <c r="F4" s="13">
        <v>5</v>
      </c>
      <c r="G4" s="16">
        <v>6</v>
      </c>
      <c r="H4" s="13">
        <v>7</v>
      </c>
      <c r="I4" s="13">
        <v>8</v>
      </c>
      <c r="J4" s="16">
        <v>9</v>
      </c>
      <c r="K4" s="13">
        <v>10</v>
      </c>
      <c r="L4" s="13">
        <v>11</v>
      </c>
      <c r="M4" s="16">
        <v>12</v>
      </c>
      <c r="N4" s="13">
        <v>13</v>
      </c>
      <c r="O4" s="13">
        <v>14</v>
      </c>
      <c r="P4" s="16">
        <v>15</v>
      </c>
      <c r="Q4" s="13">
        <v>16</v>
      </c>
      <c r="R4" s="13">
        <v>17</v>
      </c>
      <c r="S4" s="16">
        <v>18</v>
      </c>
      <c r="T4" s="13">
        <v>19</v>
      </c>
      <c r="U4" s="13">
        <v>20</v>
      </c>
      <c r="V4" s="16">
        <v>21</v>
      </c>
      <c r="W4" s="13">
        <v>22</v>
      </c>
      <c r="X4" s="13">
        <v>23</v>
      </c>
      <c r="Y4" s="16">
        <v>24</v>
      </c>
      <c r="Z4" s="13">
        <v>25</v>
      </c>
      <c r="AA4" s="13">
        <v>26</v>
      </c>
      <c r="AB4" s="16">
        <v>27</v>
      </c>
      <c r="AC4" s="13">
        <v>28</v>
      </c>
      <c r="AD4" s="13">
        <v>29</v>
      </c>
      <c r="AE4" s="16">
        <v>30</v>
      </c>
      <c r="AF4" s="13">
        <v>31</v>
      </c>
      <c r="AG4" s="13">
        <v>32</v>
      </c>
      <c r="AH4" s="16">
        <v>33</v>
      </c>
      <c r="AI4" s="13">
        <v>34</v>
      </c>
      <c r="AJ4" s="13">
        <v>35</v>
      </c>
      <c r="AK4" s="16">
        <v>36</v>
      </c>
      <c r="AL4" s="13">
        <v>37</v>
      </c>
      <c r="AM4" s="13">
        <v>38</v>
      </c>
      <c r="AN4" s="16">
        <v>39</v>
      </c>
      <c r="AO4" s="13">
        <v>40</v>
      </c>
      <c r="AP4" s="13">
        <v>41</v>
      </c>
      <c r="AQ4" s="16">
        <v>42</v>
      </c>
      <c r="AR4" s="13">
        <v>43</v>
      </c>
      <c r="AS4" s="13">
        <v>44</v>
      </c>
      <c r="AT4" s="16">
        <v>45</v>
      </c>
      <c r="AU4" s="13">
        <v>46</v>
      </c>
      <c r="AV4" s="13">
        <v>47</v>
      </c>
    </row>
    <row r="5" spans="1:48">
      <c r="A5" s="19">
        <v>346</v>
      </c>
      <c r="B5" s="9" t="s">
        <v>63</v>
      </c>
      <c r="C5" s="10" t="s">
        <v>64</v>
      </c>
      <c r="D5" s="9" t="s">
        <v>113</v>
      </c>
      <c r="E5" s="9" t="s">
        <v>114</v>
      </c>
      <c r="F5" s="9" t="s">
        <v>115</v>
      </c>
      <c r="G5" s="11">
        <v>217651597</v>
      </c>
      <c r="H5" s="9" t="s">
        <v>80</v>
      </c>
      <c r="I5" s="9" t="s">
        <v>116</v>
      </c>
      <c r="J5" s="9" t="s">
        <v>117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767</v>
      </c>
      <c r="U5" s="8">
        <v>1571</v>
      </c>
      <c r="V5" s="8">
        <v>0</v>
      </c>
      <c r="W5" s="8">
        <v>0</v>
      </c>
      <c r="X5" s="8">
        <v>0</v>
      </c>
      <c r="Y5" s="8">
        <v>0</v>
      </c>
      <c r="Z5" s="10">
        <v>1</v>
      </c>
      <c r="AA5" s="8">
        <v>0</v>
      </c>
      <c r="AB5" s="8">
        <v>0</v>
      </c>
      <c r="AC5" s="8">
        <v>0</v>
      </c>
      <c r="AD5" s="10">
        <v>8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:AM9" si="0">SUM(K5:S5)</f>
        <v>0</v>
      </c>
      <c r="AN5" s="8" t="e">
        <f>SUM(#REF!)</f>
        <v>#REF!</v>
      </c>
      <c r="AO5" s="8">
        <v>57</v>
      </c>
      <c r="AP5" s="8">
        <v>0</v>
      </c>
      <c r="AQ5" s="8">
        <v>322</v>
      </c>
      <c r="AR5" s="8">
        <v>91413671</v>
      </c>
      <c r="AS5" s="20">
        <v>126237926</v>
      </c>
      <c r="AT5" s="11">
        <v>217651597</v>
      </c>
      <c r="AU5" s="8">
        <f>SUM(AT5/AD5)</f>
        <v>27206449.625</v>
      </c>
      <c r="AV5" s="8" t="s">
        <v>77</v>
      </c>
    </row>
    <row r="6" spans="1:48">
      <c r="A6" s="19">
        <v>347</v>
      </c>
      <c r="B6" s="8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58</v>
      </c>
      <c r="H6" s="8" t="s">
        <v>71</v>
      </c>
      <c r="I6" s="8" t="s">
        <v>112</v>
      </c>
      <c r="J6" s="8" t="s">
        <v>118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361</v>
      </c>
      <c r="Y6" s="8">
        <v>0</v>
      </c>
      <c r="Z6" s="8">
        <v>2</v>
      </c>
      <c r="AA6" s="8">
        <v>0</v>
      </c>
      <c r="AB6" s="8">
        <v>0</v>
      </c>
      <c r="AC6" s="8">
        <v>0</v>
      </c>
      <c r="AD6" s="8">
        <v>16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si="0"/>
        <v>0</v>
      </c>
      <c r="AN6" s="8">
        <f t="shared" ref="AN6:AN9" si="1">SUM(T5:Y5)</f>
        <v>2338</v>
      </c>
      <c r="AO6" s="8">
        <v>2</v>
      </c>
      <c r="AP6" s="8">
        <v>0</v>
      </c>
      <c r="AQ6" s="8">
        <v>125</v>
      </c>
      <c r="AR6" s="8">
        <v>30073390</v>
      </c>
      <c r="AS6" s="8">
        <v>7399631</v>
      </c>
      <c r="AT6" s="8">
        <v>37473021</v>
      </c>
      <c r="AU6" s="8">
        <v>2342063.8125</v>
      </c>
      <c r="AV6" s="8" t="s">
        <v>77</v>
      </c>
    </row>
    <row r="7" spans="1:48">
      <c r="A7" s="19">
        <v>347</v>
      </c>
      <c r="B7" s="9" t="s">
        <v>63</v>
      </c>
      <c r="C7" s="10" t="s">
        <v>64</v>
      </c>
      <c r="D7" s="9" t="s">
        <v>113</v>
      </c>
      <c r="E7" s="9" t="s">
        <v>114</v>
      </c>
      <c r="F7" s="9" t="s">
        <v>115</v>
      </c>
      <c r="G7" s="11">
        <v>18822959</v>
      </c>
      <c r="H7" s="9" t="s">
        <v>80</v>
      </c>
      <c r="I7" s="9" t="s">
        <v>116</v>
      </c>
      <c r="J7" s="9" t="s">
        <v>119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f ca="1">RANDBETWEEN(500,1000)</f>
        <v>579</v>
      </c>
      <c r="U7" s="8">
        <f ca="1">RANDBETWEEN(500,2000)</f>
        <v>1349</v>
      </c>
      <c r="V7" s="8">
        <v>0</v>
      </c>
      <c r="W7" s="8">
        <v>0</v>
      </c>
      <c r="X7" s="8">
        <v>0</v>
      </c>
      <c r="Y7" s="8">
        <v>0</v>
      </c>
      <c r="Z7" s="10">
        <v>1</v>
      </c>
      <c r="AA7" s="8">
        <v>0</v>
      </c>
      <c r="AB7" s="8">
        <v>0</v>
      </c>
      <c r="AC7" s="8">
        <v>0</v>
      </c>
      <c r="AD7" s="10">
        <f>Z7*8</f>
        <v>8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f t="shared" si="0"/>
        <v>0</v>
      </c>
      <c r="AN7" s="8">
        <f t="shared" si="1"/>
        <v>361</v>
      </c>
      <c r="AO7" s="8">
        <v>51</v>
      </c>
      <c r="AP7" s="8">
        <v>0</v>
      </c>
      <c r="AQ7" s="8">
        <v>292</v>
      </c>
      <c r="AR7" s="8">
        <v>7905643</v>
      </c>
      <c r="AS7" s="20">
        <v>10917316</v>
      </c>
      <c r="AT7" s="11">
        <v>18822959</v>
      </c>
      <c r="AU7" s="8">
        <f>SUM(AT7/AD7)</f>
        <v>2352869.875</v>
      </c>
      <c r="AV7" s="8" t="s">
        <v>77</v>
      </c>
    </row>
    <row r="8" spans="1:48">
      <c r="A8" s="19"/>
      <c r="B8" s="9"/>
      <c r="C8" s="10"/>
      <c r="D8" s="9"/>
      <c r="E8" s="9"/>
      <c r="F8" s="9"/>
      <c r="G8" s="11"/>
      <c r="H8" s="9"/>
      <c r="I8" s="9"/>
      <c r="J8" s="9"/>
      <c r="Z8" s="10"/>
      <c r="AD8" s="10"/>
      <c r="AS8" s="20"/>
      <c r="AT8" s="11"/>
      <c r="AV8" s="8"/>
    </row>
    <row r="9" spans="1:48">
      <c r="A9" s="19">
        <v>348</v>
      </c>
      <c r="B9" s="8" t="s">
        <v>56</v>
      </c>
      <c r="C9" s="8" t="s">
        <v>57</v>
      </c>
      <c r="D9" s="8" t="s">
        <v>58</v>
      </c>
      <c r="E9" s="8" t="s">
        <v>58</v>
      </c>
      <c r="F9" s="8" t="s">
        <v>58</v>
      </c>
      <c r="G9" s="8" t="s">
        <v>58</v>
      </c>
      <c r="H9" s="8" t="s">
        <v>71</v>
      </c>
      <c r="I9" s="8" t="s">
        <v>112</v>
      </c>
      <c r="J9" s="8" t="s">
        <v>120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361</v>
      </c>
      <c r="Y9" s="8">
        <v>0</v>
      </c>
      <c r="Z9" s="8">
        <v>4</v>
      </c>
      <c r="AA9" s="8">
        <v>0</v>
      </c>
      <c r="AB9" s="8">
        <v>0</v>
      </c>
      <c r="AC9" s="8">
        <v>0</v>
      </c>
      <c r="AD9" s="8">
        <v>32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f t="shared" si="0"/>
        <v>0</v>
      </c>
      <c r="AN9" s="8">
        <f t="shared" si="1"/>
        <v>0</v>
      </c>
      <c r="AO9" s="8">
        <v>11</v>
      </c>
      <c r="AP9" s="8">
        <v>0</v>
      </c>
      <c r="AQ9" s="8">
        <v>57.7</v>
      </c>
      <c r="AR9" s="8">
        <v>41222841</v>
      </c>
      <c r="AS9" s="8">
        <v>7184604</v>
      </c>
      <c r="AT9" s="8">
        <v>48407445</v>
      </c>
      <c r="AU9" s="8">
        <v>1512732.65625</v>
      </c>
      <c r="AV9" s="8" t="s">
        <v>77</v>
      </c>
    </row>
    <row r="10" spans="1:48">
      <c r="A10" s="19">
        <v>348</v>
      </c>
      <c r="B10" s="8" t="s">
        <v>56</v>
      </c>
      <c r="C10" s="8" t="s">
        <v>57</v>
      </c>
      <c r="D10" s="8" t="s">
        <v>58</v>
      </c>
      <c r="E10" s="8" t="s">
        <v>58</v>
      </c>
      <c r="F10" s="8" t="s">
        <v>58</v>
      </c>
      <c r="G10" s="8" t="s">
        <v>58</v>
      </c>
      <c r="H10" s="8" t="s">
        <v>71</v>
      </c>
      <c r="I10" s="8" t="s">
        <v>112</v>
      </c>
      <c r="J10" s="8">
        <v>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361</v>
      </c>
      <c r="Y10" s="8">
        <v>0</v>
      </c>
      <c r="Z10" s="8">
        <v>4</v>
      </c>
      <c r="AA10" s="8">
        <v>0</v>
      </c>
      <c r="AB10" s="8">
        <v>0</v>
      </c>
      <c r="AC10" s="8">
        <v>0</v>
      </c>
      <c r="AD10" s="8">
        <v>32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f t="shared" ref="AM10:AM66" si="2">SUM(K10:S10)</f>
        <v>0</v>
      </c>
      <c r="AN10" s="8">
        <f t="shared" ref="AN10:AN66" si="3">SUM(T9:Y9)</f>
        <v>361</v>
      </c>
      <c r="AO10" s="8">
        <v>11</v>
      </c>
      <c r="AP10" s="8">
        <v>0</v>
      </c>
      <c r="AQ10" s="8">
        <v>57.7</v>
      </c>
      <c r="AR10" s="8">
        <v>41222841</v>
      </c>
      <c r="AS10" s="8">
        <v>7184604</v>
      </c>
      <c r="AT10" s="8">
        <v>48407445</v>
      </c>
      <c r="AU10" s="8">
        <v>1512732.65625</v>
      </c>
      <c r="AV10" s="8" t="s">
        <v>77</v>
      </c>
    </row>
    <row r="11" spans="1:48">
      <c r="A11" s="19">
        <v>348</v>
      </c>
      <c r="B11" s="8" t="s">
        <v>56</v>
      </c>
      <c r="C11" s="8" t="s">
        <v>57</v>
      </c>
      <c r="D11" s="8" t="s">
        <v>58</v>
      </c>
      <c r="E11" s="8" t="s">
        <v>58</v>
      </c>
      <c r="F11" s="8" t="s">
        <v>58</v>
      </c>
      <c r="G11" s="8" t="s">
        <v>58</v>
      </c>
      <c r="H11" s="8" t="s">
        <v>71</v>
      </c>
      <c r="I11" s="8" t="s">
        <v>112</v>
      </c>
      <c r="J11" s="8">
        <v>2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361</v>
      </c>
      <c r="Y11" s="8">
        <v>0</v>
      </c>
      <c r="Z11" s="8">
        <v>4</v>
      </c>
      <c r="AA11" s="8">
        <v>0</v>
      </c>
      <c r="AB11" s="8">
        <v>0</v>
      </c>
      <c r="AC11" s="8">
        <v>0</v>
      </c>
      <c r="AD11" s="8">
        <v>32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f t="shared" si="2"/>
        <v>0</v>
      </c>
      <c r="AN11" s="8">
        <f t="shared" si="3"/>
        <v>361</v>
      </c>
      <c r="AO11" s="8">
        <v>11</v>
      </c>
      <c r="AP11" s="8">
        <v>0</v>
      </c>
      <c r="AQ11" s="8">
        <v>57.7</v>
      </c>
      <c r="AR11" s="8">
        <v>41222841</v>
      </c>
      <c r="AS11" s="8">
        <v>7184604</v>
      </c>
      <c r="AT11" s="8">
        <v>48407445</v>
      </c>
      <c r="AU11" s="8">
        <v>1512732.65625</v>
      </c>
      <c r="AV11" s="8" t="s">
        <v>77</v>
      </c>
    </row>
    <row r="12" spans="1:48">
      <c r="A12" s="19">
        <v>348</v>
      </c>
      <c r="B12" s="8" t="s">
        <v>56</v>
      </c>
      <c r="C12" s="8" t="s">
        <v>57</v>
      </c>
      <c r="D12" s="8" t="s">
        <v>58</v>
      </c>
      <c r="E12" s="8" t="s">
        <v>58</v>
      </c>
      <c r="F12" s="8" t="s">
        <v>58</v>
      </c>
      <c r="G12" s="8" t="s">
        <v>58</v>
      </c>
      <c r="H12" s="8" t="s">
        <v>71</v>
      </c>
      <c r="I12" s="8" t="s">
        <v>112</v>
      </c>
      <c r="J12" s="8">
        <v>3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361</v>
      </c>
      <c r="Y12" s="8">
        <v>0</v>
      </c>
      <c r="Z12" s="8">
        <v>4</v>
      </c>
      <c r="AA12" s="8">
        <v>0</v>
      </c>
      <c r="AB12" s="8">
        <v>0</v>
      </c>
      <c r="AC12" s="8">
        <v>0</v>
      </c>
      <c r="AD12" s="8">
        <v>32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f t="shared" si="2"/>
        <v>0</v>
      </c>
      <c r="AN12" s="8">
        <f t="shared" si="3"/>
        <v>361</v>
      </c>
      <c r="AO12" s="8">
        <v>11</v>
      </c>
      <c r="AP12" s="8">
        <v>0</v>
      </c>
      <c r="AQ12" s="8">
        <v>57.7</v>
      </c>
      <c r="AR12" s="8">
        <v>41222841</v>
      </c>
      <c r="AS12" s="8">
        <v>7184604</v>
      </c>
      <c r="AT12" s="8">
        <v>48407445</v>
      </c>
      <c r="AU12" s="8">
        <v>1512732.65625</v>
      </c>
      <c r="AV12" s="8" t="s">
        <v>77</v>
      </c>
    </row>
    <row r="13" spans="1:48">
      <c r="A13" s="19">
        <v>348</v>
      </c>
      <c r="B13" s="8" t="s">
        <v>56</v>
      </c>
      <c r="C13" s="8" t="s">
        <v>57</v>
      </c>
      <c r="D13" s="8" t="s">
        <v>58</v>
      </c>
      <c r="E13" s="8" t="s">
        <v>58</v>
      </c>
      <c r="F13" s="8" t="s">
        <v>58</v>
      </c>
      <c r="G13" s="8" t="s">
        <v>58</v>
      </c>
      <c r="H13" s="8" t="s">
        <v>71</v>
      </c>
      <c r="I13" s="8" t="s">
        <v>112</v>
      </c>
      <c r="J13" s="8">
        <v>4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361</v>
      </c>
      <c r="Y13" s="8">
        <v>0</v>
      </c>
      <c r="Z13" s="8">
        <v>4</v>
      </c>
      <c r="AA13" s="8">
        <v>0</v>
      </c>
      <c r="AB13" s="8">
        <v>0</v>
      </c>
      <c r="AC13" s="8">
        <v>0</v>
      </c>
      <c r="AD13" s="8">
        <v>32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f t="shared" si="2"/>
        <v>0</v>
      </c>
      <c r="AN13" s="8">
        <f t="shared" si="3"/>
        <v>361</v>
      </c>
      <c r="AO13" s="8">
        <v>11</v>
      </c>
      <c r="AP13" s="8">
        <v>0</v>
      </c>
      <c r="AQ13" s="8">
        <v>57.7</v>
      </c>
      <c r="AR13" s="8">
        <v>41222841</v>
      </c>
      <c r="AS13" s="8">
        <v>7184604</v>
      </c>
      <c r="AT13" s="8">
        <v>48407445</v>
      </c>
      <c r="AU13" s="8">
        <v>1512732.65625</v>
      </c>
      <c r="AV13" s="8" t="s">
        <v>77</v>
      </c>
    </row>
    <row r="14" spans="1:48">
      <c r="A14" s="19">
        <v>348</v>
      </c>
      <c r="B14" s="8" t="s">
        <v>56</v>
      </c>
      <c r="C14" s="8" t="s">
        <v>57</v>
      </c>
      <c r="D14" s="8" t="s">
        <v>58</v>
      </c>
      <c r="E14" s="8" t="s">
        <v>58</v>
      </c>
      <c r="F14" s="8" t="s">
        <v>58</v>
      </c>
      <c r="G14" s="8" t="s">
        <v>58</v>
      </c>
      <c r="H14" s="8" t="s">
        <v>71</v>
      </c>
      <c r="I14" s="8" t="s">
        <v>112</v>
      </c>
      <c r="J14" s="8">
        <v>5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361</v>
      </c>
      <c r="Y14" s="8">
        <v>0</v>
      </c>
      <c r="Z14" s="8">
        <v>4</v>
      </c>
      <c r="AA14" s="8">
        <v>0</v>
      </c>
      <c r="AB14" s="8">
        <v>0</v>
      </c>
      <c r="AC14" s="8">
        <v>0</v>
      </c>
      <c r="AD14" s="8">
        <v>32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f t="shared" si="2"/>
        <v>0</v>
      </c>
      <c r="AN14" s="8">
        <f t="shared" si="3"/>
        <v>361</v>
      </c>
      <c r="AO14" s="8">
        <v>11</v>
      </c>
      <c r="AP14" s="8">
        <v>0</v>
      </c>
      <c r="AQ14" s="8">
        <v>57.7</v>
      </c>
      <c r="AR14" s="8">
        <v>41222841</v>
      </c>
      <c r="AS14" s="8">
        <v>7184604</v>
      </c>
      <c r="AT14" s="8">
        <v>48407445</v>
      </c>
      <c r="AU14" s="8">
        <v>1512732.65625</v>
      </c>
      <c r="AV14" s="8" t="s">
        <v>77</v>
      </c>
    </row>
    <row r="15" spans="1:48">
      <c r="A15" s="19">
        <v>348</v>
      </c>
      <c r="B15" s="8" t="s">
        <v>56</v>
      </c>
      <c r="C15" s="8" t="s">
        <v>57</v>
      </c>
      <c r="D15" s="8" t="s">
        <v>58</v>
      </c>
      <c r="E15" s="8" t="s">
        <v>58</v>
      </c>
      <c r="F15" s="8" t="s">
        <v>58</v>
      </c>
      <c r="G15" s="8" t="s">
        <v>58</v>
      </c>
      <c r="H15" s="8" t="s">
        <v>71</v>
      </c>
      <c r="I15" s="8" t="s">
        <v>112</v>
      </c>
      <c r="J15" s="8">
        <v>6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361</v>
      </c>
      <c r="Y15" s="8">
        <v>0</v>
      </c>
      <c r="Z15" s="8">
        <v>4</v>
      </c>
      <c r="AA15" s="8">
        <v>0</v>
      </c>
      <c r="AB15" s="8">
        <v>0</v>
      </c>
      <c r="AC15" s="8">
        <v>0</v>
      </c>
      <c r="AD15" s="8">
        <v>32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f t="shared" si="2"/>
        <v>0</v>
      </c>
      <c r="AN15" s="8">
        <f t="shared" si="3"/>
        <v>361</v>
      </c>
      <c r="AO15" s="8">
        <v>11</v>
      </c>
      <c r="AP15" s="8">
        <v>0</v>
      </c>
      <c r="AQ15" s="8">
        <v>57.7</v>
      </c>
      <c r="AR15" s="8">
        <v>41222841</v>
      </c>
      <c r="AS15" s="8">
        <v>7184604</v>
      </c>
      <c r="AT15" s="8">
        <v>48407445</v>
      </c>
      <c r="AU15" s="8">
        <v>1512732.65625</v>
      </c>
      <c r="AV15" s="8" t="s">
        <v>77</v>
      </c>
    </row>
    <row r="16" spans="1:48">
      <c r="A16" s="19">
        <v>348</v>
      </c>
      <c r="B16" s="8" t="s">
        <v>56</v>
      </c>
      <c r="C16" s="8" t="s">
        <v>57</v>
      </c>
      <c r="D16" s="8" t="s">
        <v>58</v>
      </c>
      <c r="E16" s="8" t="s">
        <v>58</v>
      </c>
      <c r="F16" s="8" t="s">
        <v>58</v>
      </c>
      <c r="G16" s="8" t="s">
        <v>58</v>
      </c>
      <c r="H16" s="8" t="s">
        <v>71</v>
      </c>
      <c r="I16" s="8" t="s">
        <v>112</v>
      </c>
      <c r="J16" s="8">
        <v>7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361</v>
      </c>
      <c r="Y16" s="8">
        <v>0</v>
      </c>
      <c r="Z16" s="8">
        <v>4</v>
      </c>
      <c r="AA16" s="8">
        <v>0</v>
      </c>
      <c r="AB16" s="8">
        <v>0</v>
      </c>
      <c r="AC16" s="8">
        <v>0</v>
      </c>
      <c r="AD16" s="8">
        <v>32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f t="shared" si="2"/>
        <v>0</v>
      </c>
      <c r="AN16" s="8">
        <f t="shared" si="3"/>
        <v>361</v>
      </c>
      <c r="AO16" s="8">
        <v>11</v>
      </c>
      <c r="AP16" s="8">
        <v>0</v>
      </c>
      <c r="AQ16" s="8">
        <v>57.7</v>
      </c>
      <c r="AR16" s="8">
        <v>41222841</v>
      </c>
      <c r="AS16" s="8">
        <v>7184604</v>
      </c>
      <c r="AT16" s="8">
        <v>48407445</v>
      </c>
      <c r="AU16" s="8">
        <v>1512732.65625</v>
      </c>
      <c r="AV16" s="8" t="s">
        <v>77</v>
      </c>
    </row>
    <row r="17" spans="1:48">
      <c r="A17" s="19">
        <v>348</v>
      </c>
      <c r="B17" s="8" t="s">
        <v>56</v>
      </c>
      <c r="C17" s="8" t="s">
        <v>57</v>
      </c>
      <c r="D17" s="8" t="s">
        <v>58</v>
      </c>
      <c r="E17" s="8" t="s">
        <v>58</v>
      </c>
      <c r="F17" s="8" t="s">
        <v>58</v>
      </c>
      <c r="G17" s="8" t="s">
        <v>58</v>
      </c>
      <c r="H17" s="8" t="s">
        <v>71</v>
      </c>
      <c r="I17" s="8" t="s">
        <v>112</v>
      </c>
      <c r="J17" s="8">
        <v>8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361</v>
      </c>
      <c r="Y17" s="8">
        <v>0</v>
      </c>
      <c r="Z17" s="8">
        <v>4</v>
      </c>
      <c r="AA17" s="8">
        <v>0</v>
      </c>
      <c r="AB17" s="8">
        <v>0</v>
      </c>
      <c r="AC17" s="8">
        <v>0</v>
      </c>
      <c r="AD17" s="8">
        <v>32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f t="shared" si="2"/>
        <v>0</v>
      </c>
      <c r="AN17" s="8">
        <f t="shared" si="3"/>
        <v>361</v>
      </c>
      <c r="AO17" s="8">
        <v>11</v>
      </c>
      <c r="AP17" s="8">
        <v>0</v>
      </c>
      <c r="AQ17" s="8">
        <v>57.7</v>
      </c>
      <c r="AR17" s="8">
        <v>41222841</v>
      </c>
      <c r="AS17" s="8">
        <v>7184604</v>
      </c>
      <c r="AT17" s="8">
        <v>48407445</v>
      </c>
      <c r="AU17" s="8">
        <v>1512732.65625</v>
      </c>
      <c r="AV17" s="8" t="s">
        <v>77</v>
      </c>
    </row>
    <row r="18" spans="1:48">
      <c r="A18" s="19">
        <v>348</v>
      </c>
      <c r="B18" s="8" t="s">
        <v>56</v>
      </c>
      <c r="C18" s="8" t="s">
        <v>57</v>
      </c>
      <c r="D18" s="8" t="s">
        <v>58</v>
      </c>
      <c r="E18" s="8" t="s">
        <v>58</v>
      </c>
      <c r="F18" s="8" t="s">
        <v>58</v>
      </c>
      <c r="G18" s="8" t="s">
        <v>58</v>
      </c>
      <c r="H18" s="8" t="s">
        <v>71</v>
      </c>
      <c r="I18" s="8" t="s">
        <v>112</v>
      </c>
      <c r="J18" s="8">
        <v>9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361</v>
      </c>
      <c r="Y18" s="8">
        <v>0</v>
      </c>
      <c r="Z18" s="8">
        <v>4</v>
      </c>
      <c r="AA18" s="8">
        <v>0</v>
      </c>
      <c r="AB18" s="8">
        <v>0</v>
      </c>
      <c r="AC18" s="8">
        <v>0</v>
      </c>
      <c r="AD18" s="8">
        <v>32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f t="shared" si="2"/>
        <v>0</v>
      </c>
      <c r="AN18" s="8">
        <f t="shared" si="3"/>
        <v>361</v>
      </c>
      <c r="AO18" s="8">
        <v>11</v>
      </c>
      <c r="AP18" s="8">
        <v>0</v>
      </c>
      <c r="AQ18" s="8">
        <v>57.7</v>
      </c>
      <c r="AR18" s="8">
        <v>41222841</v>
      </c>
      <c r="AS18" s="8">
        <v>7184604</v>
      </c>
      <c r="AT18" s="8">
        <v>48407445</v>
      </c>
      <c r="AU18" s="8">
        <v>1512732.65625</v>
      </c>
      <c r="AV18" s="8" t="s">
        <v>77</v>
      </c>
    </row>
    <row r="19" spans="1:48">
      <c r="A19" s="19">
        <v>348</v>
      </c>
      <c r="B19" s="8" t="s">
        <v>56</v>
      </c>
      <c r="C19" s="8" t="s">
        <v>57</v>
      </c>
      <c r="D19" s="8" t="s">
        <v>58</v>
      </c>
      <c r="E19" s="8" t="s">
        <v>58</v>
      </c>
      <c r="F19" s="8" t="s">
        <v>58</v>
      </c>
      <c r="G19" s="8" t="s">
        <v>58</v>
      </c>
      <c r="H19" s="8" t="s">
        <v>71</v>
      </c>
      <c r="I19" s="8" t="s">
        <v>112</v>
      </c>
      <c r="J19" s="8">
        <v>10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361</v>
      </c>
      <c r="Y19" s="8">
        <v>0</v>
      </c>
      <c r="Z19" s="8">
        <v>4</v>
      </c>
      <c r="AA19" s="8">
        <v>0</v>
      </c>
      <c r="AB19" s="8">
        <v>0</v>
      </c>
      <c r="AC19" s="8">
        <v>0</v>
      </c>
      <c r="AD19" s="8">
        <v>32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f t="shared" si="2"/>
        <v>0</v>
      </c>
      <c r="AN19" s="8">
        <f t="shared" si="3"/>
        <v>361</v>
      </c>
      <c r="AO19" s="8">
        <v>11</v>
      </c>
      <c r="AP19" s="8">
        <v>0</v>
      </c>
      <c r="AQ19" s="8">
        <v>57.7</v>
      </c>
      <c r="AR19" s="8">
        <v>41222841</v>
      </c>
      <c r="AS19" s="8">
        <v>7184604</v>
      </c>
      <c r="AT19" s="8">
        <v>48407445</v>
      </c>
      <c r="AU19" s="8">
        <v>1512732.65625</v>
      </c>
      <c r="AV19" s="8" t="s">
        <v>77</v>
      </c>
    </row>
    <row r="20" spans="1:48">
      <c r="A20" s="19">
        <v>348</v>
      </c>
      <c r="B20" s="8" t="s">
        <v>56</v>
      </c>
      <c r="C20" s="8" t="s">
        <v>57</v>
      </c>
      <c r="D20" s="8" t="s">
        <v>58</v>
      </c>
      <c r="E20" s="8" t="s">
        <v>58</v>
      </c>
      <c r="F20" s="8" t="s">
        <v>58</v>
      </c>
      <c r="G20" s="8" t="s">
        <v>58</v>
      </c>
      <c r="H20" s="8" t="s">
        <v>71</v>
      </c>
      <c r="I20" s="8" t="s">
        <v>112</v>
      </c>
      <c r="J20" s="8">
        <v>11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361</v>
      </c>
      <c r="Y20" s="8">
        <v>0</v>
      </c>
      <c r="Z20" s="8">
        <v>4</v>
      </c>
      <c r="AA20" s="8">
        <v>0</v>
      </c>
      <c r="AB20" s="8">
        <v>0</v>
      </c>
      <c r="AC20" s="8">
        <v>0</v>
      </c>
      <c r="AD20" s="8">
        <v>32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f t="shared" si="2"/>
        <v>0</v>
      </c>
      <c r="AN20" s="8">
        <f t="shared" si="3"/>
        <v>361</v>
      </c>
      <c r="AO20" s="8">
        <v>11</v>
      </c>
      <c r="AP20" s="8">
        <v>0</v>
      </c>
      <c r="AQ20" s="8">
        <v>57.7</v>
      </c>
      <c r="AR20" s="8">
        <v>41222841</v>
      </c>
      <c r="AS20" s="8">
        <v>7184604</v>
      </c>
      <c r="AT20" s="8">
        <v>48407445</v>
      </c>
      <c r="AU20" s="8">
        <v>1512732.65625</v>
      </c>
      <c r="AV20" s="8" t="s">
        <v>77</v>
      </c>
    </row>
    <row r="21" spans="1:48">
      <c r="A21" s="19">
        <v>348</v>
      </c>
      <c r="B21" s="8" t="s">
        <v>56</v>
      </c>
      <c r="C21" s="8" t="s">
        <v>57</v>
      </c>
      <c r="D21" s="8" t="s">
        <v>58</v>
      </c>
      <c r="E21" s="8" t="s">
        <v>58</v>
      </c>
      <c r="F21" s="8" t="s">
        <v>58</v>
      </c>
      <c r="G21" s="8" t="s">
        <v>58</v>
      </c>
      <c r="H21" s="8" t="s">
        <v>71</v>
      </c>
      <c r="I21" s="8" t="s">
        <v>112</v>
      </c>
      <c r="J21" s="8">
        <v>12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361</v>
      </c>
      <c r="Y21" s="8">
        <v>0</v>
      </c>
      <c r="Z21" s="8">
        <v>4</v>
      </c>
      <c r="AA21" s="8">
        <v>0</v>
      </c>
      <c r="AB21" s="8">
        <v>0</v>
      </c>
      <c r="AC21" s="8">
        <v>0</v>
      </c>
      <c r="AD21" s="8">
        <v>32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f t="shared" si="2"/>
        <v>0</v>
      </c>
      <c r="AN21" s="8">
        <f t="shared" si="3"/>
        <v>361</v>
      </c>
      <c r="AO21" s="8">
        <v>11</v>
      </c>
      <c r="AP21" s="8">
        <v>0</v>
      </c>
      <c r="AQ21" s="8">
        <v>57.7</v>
      </c>
      <c r="AR21" s="8">
        <v>41222841</v>
      </c>
      <c r="AS21" s="8">
        <v>7184604</v>
      </c>
      <c r="AT21" s="8">
        <v>48407445</v>
      </c>
      <c r="AU21" s="8">
        <v>1512732.65625</v>
      </c>
      <c r="AV21" s="8" t="s">
        <v>77</v>
      </c>
    </row>
    <row r="22" spans="1:48">
      <c r="A22" s="19">
        <v>348</v>
      </c>
      <c r="B22" s="8" t="s">
        <v>56</v>
      </c>
      <c r="C22" s="8" t="s">
        <v>57</v>
      </c>
      <c r="D22" s="8" t="s">
        <v>58</v>
      </c>
      <c r="E22" s="8" t="s">
        <v>58</v>
      </c>
      <c r="F22" s="8" t="s">
        <v>58</v>
      </c>
      <c r="G22" s="8" t="s">
        <v>58</v>
      </c>
      <c r="H22" s="8" t="s">
        <v>71</v>
      </c>
      <c r="I22" s="8" t="s">
        <v>112</v>
      </c>
      <c r="J22" s="8">
        <v>13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361</v>
      </c>
      <c r="Y22" s="8">
        <v>0</v>
      </c>
      <c r="Z22" s="8">
        <v>4</v>
      </c>
      <c r="AA22" s="8">
        <v>0</v>
      </c>
      <c r="AB22" s="8">
        <v>0</v>
      </c>
      <c r="AC22" s="8">
        <v>0</v>
      </c>
      <c r="AD22" s="8">
        <v>32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f t="shared" si="2"/>
        <v>0</v>
      </c>
      <c r="AN22" s="8">
        <f t="shared" si="3"/>
        <v>361</v>
      </c>
      <c r="AO22" s="8">
        <v>11</v>
      </c>
      <c r="AP22" s="8">
        <v>0</v>
      </c>
      <c r="AQ22" s="8">
        <v>57.7</v>
      </c>
      <c r="AR22" s="8">
        <v>41222841</v>
      </c>
      <c r="AS22" s="8">
        <v>7184604</v>
      </c>
      <c r="AT22" s="8">
        <v>48407445</v>
      </c>
      <c r="AU22" s="8">
        <v>1512732.65625</v>
      </c>
      <c r="AV22" s="8" t="s">
        <v>77</v>
      </c>
    </row>
    <row r="23" spans="1:48">
      <c r="A23" s="19">
        <v>348</v>
      </c>
      <c r="B23" s="8" t="s">
        <v>56</v>
      </c>
      <c r="C23" s="8" t="s">
        <v>57</v>
      </c>
      <c r="D23" s="8" t="s">
        <v>58</v>
      </c>
      <c r="E23" s="8" t="s">
        <v>58</v>
      </c>
      <c r="F23" s="8" t="s">
        <v>58</v>
      </c>
      <c r="G23" s="8" t="s">
        <v>58</v>
      </c>
      <c r="H23" s="8" t="s">
        <v>71</v>
      </c>
      <c r="I23" s="8" t="s">
        <v>112</v>
      </c>
      <c r="J23" s="8">
        <v>14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361</v>
      </c>
      <c r="Y23" s="8">
        <v>0</v>
      </c>
      <c r="Z23" s="8">
        <v>4</v>
      </c>
      <c r="AA23" s="8">
        <v>0</v>
      </c>
      <c r="AB23" s="8">
        <v>0</v>
      </c>
      <c r="AC23" s="8">
        <v>0</v>
      </c>
      <c r="AD23" s="8">
        <v>32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f t="shared" si="2"/>
        <v>0</v>
      </c>
      <c r="AN23" s="8">
        <f t="shared" si="3"/>
        <v>361</v>
      </c>
      <c r="AO23" s="8">
        <v>11</v>
      </c>
      <c r="AP23" s="8">
        <v>0</v>
      </c>
      <c r="AQ23" s="8">
        <v>57.7</v>
      </c>
      <c r="AR23" s="8">
        <v>41222841</v>
      </c>
      <c r="AS23" s="8">
        <v>7184604</v>
      </c>
      <c r="AT23" s="8">
        <v>48407445</v>
      </c>
      <c r="AU23" s="8">
        <v>1512732.65625</v>
      </c>
      <c r="AV23" s="8" t="s">
        <v>77</v>
      </c>
    </row>
    <row r="24" spans="1:48">
      <c r="A24" s="19">
        <v>348</v>
      </c>
      <c r="B24" s="8" t="s">
        <v>56</v>
      </c>
      <c r="C24" s="8" t="s">
        <v>57</v>
      </c>
      <c r="D24" s="8" t="s">
        <v>58</v>
      </c>
      <c r="E24" s="8" t="s">
        <v>58</v>
      </c>
      <c r="F24" s="8" t="s">
        <v>58</v>
      </c>
      <c r="G24" s="8" t="s">
        <v>58</v>
      </c>
      <c r="H24" s="8" t="s">
        <v>71</v>
      </c>
      <c r="I24" s="8" t="s">
        <v>112</v>
      </c>
      <c r="J24" s="8">
        <v>15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361</v>
      </c>
      <c r="Y24" s="8">
        <v>0</v>
      </c>
      <c r="Z24" s="8">
        <v>4</v>
      </c>
      <c r="AA24" s="8">
        <v>0</v>
      </c>
      <c r="AB24" s="8">
        <v>0</v>
      </c>
      <c r="AC24" s="8">
        <v>0</v>
      </c>
      <c r="AD24" s="8">
        <v>32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f t="shared" si="2"/>
        <v>0</v>
      </c>
      <c r="AN24" s="8">
        <f t="shared" si="3"/>
        <v>361</v>
      </c>
      <c r="AO24" s="8">
        <v>11</v>
      </c>
      <c r="AP24" s="8">
        <v>0</v>
      </c>
      <c r="AQ24" s="8">
        <v>57.7</v>
      </c>
      <c r="AR24" s="8">
        <v>41222841</v>
      </c>
      <c r="AS24" s="8">
        <v>7184604</v>
      </c>
      <c r="AT24" s="8">
        <v>48407445</v>
      </c>
      <c r="AU24" s="8">
        <v>1512732.65625</v>
      </c>
      <c r="AV24" s="8" t="s">
        <v>77</v>
      </c>
    </row>
    <row r="25" spans="1:48">
      <c r="A25" s="19">
        <v>348</v>
      </c>
      <c r="B25" s="8" t="s">
        <v>56</v>
      </c>
      <c r="C25" s="8" t="s">
        <v>57</v>
      </c>
      <c r="D25" s="8" t="s">
        <v>58</v>
      </c>
      <c r="E25" s="8" t="s">
        <v>58</v>
      </c>
      <c r="F25" s="8" t="s">
        <v>58</v>
      </c>
      <c r="G25" s="8" t="s">
        <v>58</v>
      </c>
      <c r="H25" s="8" t="s">
        <v>71</v>
      </c>
      <c r="I25" s="8" t="s">
        <v>112</v>
      </c>
      <c r="J25" s="8">
        <v>16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361</v>
      </c>
      <c r="Y25" s="8">
        <v>0</v>
      </c>
      <c r="Z25" s="8">
        <v>4</v>
      </c>
      <c r="AA25" s="8">
        <v>0</v>
      </c>
      <c r="AB25" s="8">
        <v>0</v>
      </c>
      <c r="AC25" s="8">
        <v>0</v>
      </c>
      <c r="AD25" s="8">
        <v>32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f t="shared" si="2"/>
        <v>0</v>
      </c>
      <c r="AN25" s="8">
        <f t="shared" si="3"/>
        <v>361</v>
      </c>
      <c r="AO25" s="8">
        <v>11</v>
      </c>
      <c r="AP25" s="8">
        <v>0</v>
      </c>
      <c r="AQ25" s="8">
        <v>57.7</v>
      </c>
      <c r="AR25" s="8">
        <v>41222841</v>
      </c>
      <c r="AS25" s="8">
        <v>7184604</v>
      </c>
      <c r="AT25" s="8">
        <v>48407445</v>
      </c>
      <c r="AU25" s="8">
        <v>1512732.65625</v>
      </c>
      <c r="AV25" s="8" t="s">
        <v>77</v>
      </c>
    </row>
    <row r="26" spans="1:48">
      <c r="A26" s="19">
        <v>348</v>
      </c>
      <c r="B26" s="8" t="s">
        <v>56</v>
      </c>
      <c r="C26" s="8" t="s">
        <v>57</v>
      </c>
      <c r="D26" s="8" t="s">
        <v>58</v>
      </c>
      <c r="E26" s="8" t="s">
        <v>58</v>
      </c>
      <c r="F26" s="8" t="s">
        <v>58</v>
      </c>
      <c r="G26" s="8" t="s">
        <v>58</v>
      </c>
      <c r="H26" s="8" t="s">
        <v>71</v>
      </c>
      <c r="I26" s="8" t="s">
        <v>112</v>
      </c>
      <c r="J26" s="8">
        <v>17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361</v>
      </c>
      <c r="Y26" s="8">
        <v>0</v>
      </c>
      <c r="Z26" s="8">
        <v>4</v>
      </c>
      <c r="AA26" s="8">
        <v>0</v>
      </c>
      <c r="AB26" s="8">
        <v>0</v>
      </c>
      <c r="AC26" s="8">
        <v>0</v>
      </c>
      <c r="AD26" s="8">
        <v>32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f t="shared" si="2"/>
        <v>0</v>
      </c>
      <c r="AN26" s="8">
        <f t="shared" si="3"/>
        <v>361</v>
      </c>
      <c r="AO26" s="8">
        <v>11</v>
      </c>
      <c r="AP26" s="8">
        <v>0</v>
      </c>
      <c r="AQ26" s="8">
        <v>57.7</v>
      </c>
      <c r="AR26" s="8">
        <v>41222841</v>
      </c>
      <c r="AS26" s="8">
        <v>7184604</v>
      </c>
      <c r="AT26" s="8">
        <v>48407445</v>
      </c>
      <c r="AU26" s="8">
        <v>1512732.65625</v>
      </c>
      <c r="AV26" s="8" t="s">
        <v>77</v>
      </c>
    </row>
    <row r="27" spans="1:48">
      <c r="A27" s="19">
        <v>348</v>
      </c>
      <c r="B27" s="8" t="s">
        <v>56</v>
      </c>
      <c r="C27" s="8" t="s">
        <v>57</v>
      </c>
      <c r="D27" s="8" t="s">
        <v>58</v>
      </c>
      <c r="E27" s="8" t="s">
        <v>58</v>
      </c>
      <c r="F27" s="8" t="s">
        <v>58</v>
      </c>
      <c r="G27" s="8" t="s">
        <v>58</v>
      </c>
      <c r="H27" s="8" t="s">
        <v>71</v>
      </c>
      <c r="I27" s="8" t="s">
        <v>112</v>
      </c>
      <c r="J27" s="8">
        <v>18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361</v>
      </c>
      <c r="Y27" s="8">
        <v>0</v>
      </c>
      <c r="Z27" s="8">
        <v>4</v>
      </c>
      <c r="AA27" s="8">
        <v>0</v>
      </c>
      <c r="AB27" s="8">
        <v>0</v>
      </c>
      <c r="AC27" s="8">
        <v>0</v>
      </c>
      <c r="AD27" s="8">
        <v>32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f t="shared" si="2"/>
        <v>0</v>
      </c>
      <c r="AN27" s="8">
        <f t="shared" si="3"/>
        <v>361</v>
      </c>
      <c r="AO27" s="8">
        <v>11</v>
      </c>
      <c r="AP27" s="8">
        <v>0</v>
      </c>
      <c r="AQ27" s="8">
        <v>57.7</v>
      </c>
      <c r="AR27" s="8">
        <v>41222841</v>
      </c>
      <c r="AS27" s="8">
        <v>7184604</v>
      </c>
      <c r="AT27" s="8">
        <v>48407445</v>
      </c>
      <c r="AU27" s="8">
        <v>1512732.65625</v>
      </c>
      <c r="AV27" s="8" t="s">
        <v>77</v>
      </c>
    </row>
    <row r="28" spans="1:48">
      <c r="A28" s="19">
        <v>348</v>
      </c>
      <c r="B28" s="8" t="s">
        <v>56</v>
      </c>
      <c r="C28" s="8" t="s">
        <v>57</v>
      </c>
      <c r="D28" s="8" t="s">
        <v>58</v>
      </c>
      <c r="E28" s="8" t="s">
        <v>58</v>
      </c>
      <c r="F28" s="8" t="s">
        <v>58</v>
      </c>
      <c r="G28" s="8" t="s">
        <v>58</v>
      </c>
      <c r="H28" s="8" t="s">
        <v>71</v>
      </c>
      <c r="I28" s="8" t="s">
        <v>112</v>
      </c>
      <c r="J28" s="8">
        <v>19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361</v>
      </c>
      <c r="Y28" s="8">
        <v>0</v>
      </c>
      <c r="Z28" s="8">
        <v>4</v>
      </c>
      <c r="AA28" s="8">
        <v>0</v>
      </c>
      <c r="AB28" s="8">
        <v>0</v>
      </c>
      <c r="AC28" s="8">
        <v>0</v>
      </c>
      <c r="AD28" s="8">
        <v>32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f t="shared" si="2"/>
        <v>0</v>
      </c>
      <c r="AN28" s="8">
        <f t="shared" si="3"/>
        <v>361</v>
      </c>
      <c r="AO28" s="8">
        <v>11</v>
      </c>
      <c r="AP28" s="8">
        <v>0</v>
      </c>
      <c r="AQ28" s="8">
        <v>57.7</v>
      </c>
      <c r="AR28" s="8">
        <v>41222841</v>
      </c>
      <c r="AS28" s="8">
        <v>7184604</v>
      </c>
      <c r="AT28" s="8">
        <v>48407445</v>
      </c>
      <c r="AU28" s="8">
        <v>1512732.65625</v>
      </c>
      <c r="AV28" s="8" t="s">
        <v>77</v>
      </c>
    </row>
    <row r="29" spans="1:48">
      <c r="A29" s="19">
        <v>348</v>
      </c>
      <c r="B29" s="8" t="s">
        <v>56</v>
      </c>
      <c r="C29" s="8" t="s">
        <v>57</v>
      </c>
      <c r="D29" s="8" t="s">
        <v>58</v>
      </c>
      <c r="E29" s="8" t="s">
        <v>58</v>
      </c>
      <c r="F29" s="8" t="s">
        <v>58</v>
      </c>
      <c r="G29" s="8" t="s">
        <v>58</v>
      </c>
      <c r="H29" s="8" t="s">
        <v>71</v>
      </c>
      <c r="I29" s="8" t="s">
        <v>112</v>
      </c>
      <c r="J29" s="8">
        <v>20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361</v>
      </c>
      <c r="Y29" s="8">
        <v>0</v>
      </c>
      <c r="Z29" s="8">
        <v>4</v>
      </c>
      <c r="AA29" s="8">
        <v>0</v>
      </c>
      <c r="AB29" s="8">
        <v>0</v>
      </c>
      <c r="AC29" s="8">
        <v>0</v>
      </c>
      <c r="AD29" s="8">
        <v>32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f t="shared" si="2"/>
        <v>0</v>
      </c>
      <c r="AN29" s="8">
        <f t="shared" si="3"/>
        <v>361</v>
      </c>
      <c r="AO29" s="8">
        <v>11</v>
      </c>
      <c r="AP29" s="8">
        <v>0</v>
      </c>
      <c r="AQ29" s="8">
        <v>57.7</v>
      </c>
      <c r="AR29" s="8">
        <v>41222841</v>
      </c>
      <c r="AS29" s="8">
        <v>7184604</v>
      </c>
      <c r="AT29" s="8">
        <v>48407445</v>
      </c>
      <c r="AU29" s="8">
        <v>1512732.65625</v>
      </c>
      <c r="AV29" s="8" t="s">
        <v>77</v>
      </c>
    </row>
    <row r="30" spans="1:48">
      <c r="A30" s="19">
        <v>348</v>
      </c>
      <c r="B30" s="8" t="s">
        <v>56</v>
      </c>
      <c r="C30" s="8" t="s">
        <v>57</v>
      </c>
      <c r="D30" s="8" t="s">
        <v>58</v>
      </c>
      <c r="E30" s="8" t="s">
        <v>58</v>
      </c>
      <c r="F30" s="8" t="s">
        <v>58</v>
      </c>
      <c r="G30" s="8" t="s">
        <v>58</v>
      </c>
      <c r="H30" s="8" t="s">
        <v>71</v>
      </c>
      <c r="I30" s="8" t="s">
        <v>112</v>
      </c>
      <c r="J30" s="8">
        <v>21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361</v>
      </c>
      <c r="Y30" s="8">
        <v>0</v>
      </c>
      <c r="Z30" s="8">
        <v>4</v>
      </c>
      <c r="AA30" s="8">
        <v>0</v>
      </c>
      <c r="AB30" s="8">
        <v>0</v>
      </c>
      <c r="AC30" s="8">
        <v>0</v>
      </c>
      <c r="AD30" s="8">
        <v>32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f t="shared" si="2"/>
        <v>0</v>
      </c>
      <c r="AN30" s="8">
        <f t="shared" si="3"/>
        <v>361</v>
      </c>
      <c r="AO30" s="8">
        <v>11</v>
      </c>
      <c r="AP30" s="8">
        <v>0</v>
      </c>
      <c r="AQ30" s="8">
        <v>57.7</v>
      </c>
      <c r="AR30" s="8">
        <v>41222841</v>
      </c>
      <c r="AS30" s="8">
        <v>7184604</v>
      </c>
      <c r="AT30" s="8">
        <v>48407445</v>
      </c>
      <c r="AU30" s="8">
        <v>1512732.65625</v>
      </c>
      <c r="AV30" s="8" t="s">
        <v>77</v>
      </c>
    </row>
    <row r="31" spans="1:48">
      <c r="A31" s="19">
        <v>348</v>
      </c>
      <c r="B31" s="8" t="s">
        <v>56</v>
      </c>
      <c r="C31" s="8" t="s">
        <v>57</v>
      </c>
      <c r="D31" s="8" t="s">
        <v>58</v>
      </c>
      <c r="E31" s="8" t="s">
        <v>58</v>
      </c>
      <c r="F31" s="8" t="s">
        <v>58</v>
      </c>
      <c r="G31" s="8" t="s">
        <v>58</v>
      </c>
      <c r="H31" s="8" t="s">
        <v>71</v>
      </c>
      <c r="I31" s="8" t="s">
        <v>112</v>
      </c>
      <c r="J31" s="8">
        <v>22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361</v>
      </c>
      <c r="Y31" s="8">
        <v>0</v>
      </c>
      <c r="Z31" s="8">
        <v>4</v>
      </c>
      <c r="AA31" s="8">
        <v>0</v>
      </c>
      <c r="AB31" s="8">
        <v>0</v>
      </c>
      <c r="AC31" s="8">
        <v>0</v>
      </c>
      <c r="AD31" s="8">
        <v>32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f t="shared" si="2"/>
        <v>0</v>
      </c>
      <c r="AN31" s="8">
        <f t="shared" si="3"/>
        <v>361</v>
      </c>
      <c r="AO31" s="8">
        <v>11</v>
      </c>
      <c r="AP31" s="8">
        <v>0</v>
      </c>
      <c r="AQ31" s="8">
        <v>57.7</v>
      </c>
      <c r="AR31" s="8">
        <v>41222841</v>
      </c>
      <c r="AS31" s="8">
        <v>7184604</v>
      </c>
      <c r="AT31" s="8">
        <v>48407445</v>
      </c>
      <c r="AU31" s="8">
        <v>1512732.65625</v>
      </c>
      <c r="AV31" s="8" t="s">
        <v>77</v>
      </c>
    </row>
    <row r="32" spans="1:48">
      <c r="A32" s="19">
        <v>348</v>
      </c>
      <c r="B32" s="8" t="s">
        <v>56</v>
      </c>
      <c r="C32" s="8" t="s">
        <v>57</v>
      </c>
      <c r="D32" s="8" t="s">
        <v>58</v>
      </c>
      <c r="E32" s="8" t="s">
        <v>58</v>
      </c>
      <c r="F32" s="8" t="s">
        <v>58</v>
      </c>
      <c r="G32" s="8" t="s">
        <v>58</v>
      </c>
      <c r="H32" s="8" t="s">
        <v>71</v>
      </c>
      <c r="I32" s="8" t="s">
        <v>112</v>
      </c>
      <c r="J32" s="8">
        <v>23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361</v>
      </c>
      <c r="Y32" s="8">
        <v>0</v>
      </c>
      <c r="Z32" s="8">
        <v>4</v>
      </c>
      <c r="AA32" s="8">
        <v>0</v>
      </c>
      <c r="AB32" s="8">
        <v>0</v>
      </c>
      <c r="AC32" s="8">
        <v>0</v>
      </c>
      <c r="AD32" s="8">
        <v>32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f t="shared" si="2"/>
        <v>0</v>
      </c>
      <c r="AN32" s="8">
        <f t="shared" si="3"/>
        <v>361</v>
      </c>
      <c r="AO32" s="8">
        <v>11</v>
      </c>
      <c r="AP32" s="8">
        <v>0</v>
      </c>
      <c r="AQ32" s="8">
        <v>57.7</v>
      </c>
      <c r="AR32" s="8">
        <v>41222841</v>
      </c>
      <c r="AS32" s="8">
        <v>7184604</v>
      </c>
      <c r="AT32" s="8">
        <v>48407445</v>
      </c>
      <c r="AU32" s="8">
        <v>1512732.65625</v>
      </c>
      <c r="AV32" s="8" t="s">
        <v>77</v>
      </c>
    </row>
    <row r="33" spans="1:48">
      <c r="A33" s="19">
        <v>348</v>
      </c>
      <c r="B33" s="8" t="s">
        <v>56</v>
      </c>
      <c r="C33" s="8" t="s">
        <v>57</v>
      </c>
      <c r="D33" s="8" t="s">
        <v>58</v>
      </c>
      <c r="E33" s="8" t="s">
        <v>58</v>
      </c>
      <c r="F33" s="8" t="s">
        <v>58</v>
      </c>
      <c r="G33" s="8" t="s">
        <v>58</v>
      </c>
      <c r="H33" s="8" t="s">
        <v>71</v>
      </c>
      <c r="I33" s="8" t="s">
        <v>112</v>
      </c>
      <c r="J33" s="8">
        <v>24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361</v>
      </c>
      <c r="Y33" s="8">
        <v>0</v>
      </c>
      <c r="Z33" s="8">
        <v>4</v>
      </c>
      <c r="AA33" s="8">
        <v>0</v>
      </c>
      <c r="AB33" s="8">
        <v>0</v>
      </c>
      <c r="AC33" s="8">
        <v>0</v>
      </c>
      <c r="AD33" s="8">
        <v>32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f t="shared" si="2"/>
        <v>0</v>
      </c>
      <c r="AN33" s="8">
        <f t="shared" si="3"/>
        <v>361</v>
      </c>
      <c r="AO33" s="8">
        <v>11</v>
      </c>
      <c r="AP33" s="8">
        <v>0</v>
      </c>
      <c r="AQ33" s="8">
        <v>57.7</v>
      </c>
      <c r="AR33" s="8">
        <v>41222841</v>
      </c>
      <c r="AS33" s="8">
        <v>7184604</v>
      </c>
      <c r="AT33" s="8">
        <v>48407445</v>
      </c>
      <c r="AU33" s="8">
        <v>1512732.65625</v>
      </c>
      <c r="AV33" s="8" t="s">
        <v>77</v>
      </c>
    </row>
    <row r="34" spans="1:48">
      <c r="A34" s="19">
        <v>348</v>
      </c>
      <c r="B34" s="8" t="s">
        <v>56</v>
      </c>
      <c r="C34" s="8" t="s">
        <v>57</v>
      </c>
      <c r="D34" s="8" t="s">
        <v>58</v>
      </c>
      <c r="E34" s="8" t="s">
        <v>58</v>
      </c>
      <c r="F34" s="8" t="s">
        <v>58</v>
      </c>
      <c r="G34" s="8" t="s">
        <v>58</v>
      </c>
      <c r="H34" s="8" t="s">
        <v>71</v>
      </c>
      <c r="I34" s="8" t="s">
        <v>112</v>
      </c>
      <c r="J34" s="8">
        <v>25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361</v>
      </c>
      <c r="Y34" s="8">
        <v>0</v>
      </c>
      <c r="Z34" s="8">
        <v>4</v>
      </c>
      <c r="AA34" s="8">
        <v>0</v>
      </c>
      <c r="AB34" s="8">
        <v>0</v>
      </c>
      <c r="AC34" s="8">
        <v>0</v>
      </c>
      <c r="AD34" s="8">
        <v>32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f t="shared" si="2"/>
        <v>0</v>
      </c>
      <c r="AN34" s="8">
        <f t="shared" si="3"/>
        <v>361</v>
      </c>
      <c r="AO34" s="8">
        <v>11</v>
      </c>
      <c r="AP34" s="8">
        <v>0</v>
      </c>
      <c r="AQ34" s="8">
        <v>57.7</v>
      </c>
      <c r="AR34" s="8">
        <v>41222841</v>
      </c>
      <c r="AS34" s="8">
        <v>7184604</v>
      </c>
      <c r="AT34" s="8">
        <v>48407445</v>
      </c>
      <c r="AU34" s="8">
        <v>1512732.65625</v>
      </c>
      <c r="AV34" s="8" t="s">
        <v>77</v>
      </c>
    </row>
    <row r="35" spans="1:48">
      <c r="A35" s="19">
        <v>348</v>
      </c>
      <c r="B35" s="8" t="s">
        <v>56</v>
      </c>
      <c r="C35" s="8" t="s">
        <v>57</v>
      </c>
      <c r="D35" s="8" t="s">
        <v>58</v>
      </c>
      <c r="E35" s="8" t="s">
        <v>58</v>
      </c>
      <c r="F35" s="8" t="s">
        <v>58</v>
      </c>
      <c r="G35" s="8" t="s">
        <v>58</v>
      </c>
      <c r="H35" s="8" t="s">
        <v>71</v>
      </c>
      <c r="I35" s="8" t="s">
        <v>112</v>
      </c>
      <c r="J35" s="8">
        <v>26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361</v>
      </c>
      <c r="Y35" s="8">
        <v>0</v>
      </c>
      <c r="Z35" s="8">
        <v>4</v>
      </c>
      <c r="AA35" s="8">
        <v>0</v>
      </c>
      <c r="AB35" s="8">
        <v>0</v>
      </c>
      <c r="AC35" s="8">
        <v>0</v>
      </c>
      <c r="AD35" s="8">
        <v>32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f t="shared" si="2"/>
        <v>0</v>
      </c>
      <c r="AN35" s="8">
        <f t="shared" si="3"/>
        <v>361</v>
      </c>
      <c r="AO35" s="8">
        <v>11</v>
      </c>
      <c r="AP35" s="8">
        <v>0</v>
      </c>
      <c r="AQ35" s="8">
        <v>57.7</v>
      </c>
      <c r="AR35" s="8">
        <v>41222841</v>
      </c>
      <c r="AS35" s="8">
        <v>7184604</v>
      </c>
      <c r="AT35" s="8">
        <v>48407445</v>
      </c>
      <c r="AU35" s="8">
        <v>1512732.65625</v>
      </c>
      <c r="AV35" s="8" t="s">
        <v>77</v>
      </c>
    </row>
    <row r="36" spans="1:48">
      <c r="A36" s="19">
        <v>348</v>
      </c>
      <c r="B36" s="8" t="s">
        <v>56</v>
      </c>
      <c r="C36" s="8" t="s">
        <v>57</v>
      </c>
      <c r="D36" s="8" t="s">
        <v>58</v>
      </c>
      <c r="E36" s="8" t="s">
        <v>58</v>
      </c>
      <c r="F36" s="8" t="s">
        <v>58</v>
      </c>
      <c r="G36" s="8" t="s">
        <v>58</v>
      </c>
      <c r="H36" s="8" t="s">
        <v>71</v>
      </c>
      <c r="I36" s="8" t="s">
        <v>112</v>
      </c>
      <c r="J36" s="8">
        <v>27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361</v>
      </c>
      <c r="Y36" s="8">
        <v>0</v>
      </c>
      <c r="Z36" s="8">
        <v>4</v>
      </c>
      <c r="AA36" s="8">
        <v>0</v>
      </c>
      <c r="AB36" s="8">
        <v>0</v>
      </c>
      <c r="AC36" s="8">
        <v>0</v>
      </c>
      <c r="AD36" s="8">
        <v>32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f t="shared" si="2"/>
        <v>0</v>
      </c>
      <c r="AN36" s="8">
        <f t="shared" si="3"/>
        <v>361</v>
      </c>
      <c r="AO36" s="8">
        <v>11</v>
      </c>
      <c r="AP36" s="8">
        <v>0</v>
      </c>
      <c r="AQ36" s="8">
        <v>57.7</v>
      </c>
      <c r="AR36" s="8">
        <v>41222841</v>
      </c>
      <c r="AS36" s="8">
        <v>7184604</v>
      </c>
      <c r="AT36" s="8">
        <v>48407445</v>
      </c>
      <c r="AU36" s="8">
        <v>1512732.65625</v>
      </c>
      <c r="AV36" s="8" t="s">
        <v>77</v>
      </c>
    </row>
    <row r="37" spans="1:48">
      <c r="A37" s="19">
        <v>348</v>
      </c>
      <c r="B37" s="8" t="s">
        <v>56</v>
      </c>
      <c r="C37" s="8" t="s">
        <v>57</v>
      </c>
      <c r="D37" s="8" t="s">
        <v>58</v>
      </c>
      <c r="E37" s="8" t="s">
        <v>58</v>
      </c>
      <c r="F37" s="8" t="s">
        <v>58</v>
      </c>
      <c r="G37" s="8" t="s">
        <v>58</v>
      </c>
      <c r="H37" s="8" t="s">
        <v>71</v>
      </c>
      <c r="I37" s="8" t="s">
        <v>112</v>
      </c>
      <c r="J37" s="8">
        <v>28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361</v>
      </c>
      <c r="Y37" s="8">
        <v>0</v>
      </c>
      <c r="Z37" s="8">
        <v>4</v>
      </c>
      <c r="AA37" s="8">
        <v>0</v>
      </c>
      <c r="AB37" s="8">
        <v>0</v>
      </c>
      <c r="AC37" s="8">
        <v>0</v>
      </c>
      <c r="AD37" s="8">
        <v>32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f t="shared" si="2"/>
        <v>0</v>
      </c>
      <c r="AN37" s="8">
        <f t="shared" si="3"/>
        <v>361</v>
      </c>
      <c r="AO37" s="8">
        <v>11</v>
      </c>
      <c r="AP37" s="8">
        <v>0</v>
      </c>
      <c r="AQ37" s="8">
        <v>57.7</v>
      </c>
      <c r="AR37" s="8">
        <v>41222841</v>
      </c>
      <c r="AS37" s="8">
        <v>7184604</v>
      </c>
      <c r="AT37" s="8">
        <v>48407445</v>
      </c>
      <c r="AU37" s="8">
        <v>1512732.65625</v>
      </c>
      <c r="AV37" s="8" t="s">
        <v>77</v>
      </c>
    </row>
    <row r="38" spans="1:48">
      <c r="A38" s="19">
        <v>348</v>
      </c>
      <c r="B38" s="8" t="s">
        <v>56</v>
      </c>
      <c r="C38" s="8" t="s">
        <v>57</v>
      </c>
      <c r="D38" s="8" t="s">
        <v>58</v>
      </c>
      <c r="E38" s="8" t="s">
        <v>58</v>
      </c>
      <c r="F38" s="8" t="s">
        <v>58</v>
      </c>
      <c r="G38" s="8" t="s">
        <v>58</v>
      </c>
      <c r="H38" s="8" t="s">
        <v>71</v>
      </c>
      <c r="I38" s="8" t="s">
        <v>112</v>
      </c>
      <c r="J38" s="8">
        <v>29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361</v>
      </c>
      <c r="Y38" s="8">
        <v>0</v>
      </c>
      <c r="Z38" s="8">
        <v>4</v>
      </c>
      <c r="AA38" s="8">
        <v>0</v>
      </c>
      <c r="AB38" s="8">
        <v>0</v>
      </c>
      <c r="AC38" s="8">
        <v>0</v>
      </c>
      <c r="AD38" s="8">
        <v>32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f t="shared" si="2"/>
        <v>0</v>
      </c>
      <c r="AN38" s="8">
        <f t="shared" si="3"/>
        <v>361</v>
      </c>
      <c r="AO38" s="8">
        <v>11</v>
      </c>
      <c r="AP38" s="8">
        <v>0</v>
      </c>
      <c r="AQ38" s="8">
        <v>57.7</v>
      </c>
      <c r="AR38" s="8">
        <v>41222841</v>
      </c>
      <c r="AS38" s="8">
        <v>7184604</v>
      </c>
      <c r="AT38" s="8">
        <v>48407445</v>
      </c>
      <c r="AU38" s="8">
        <v>1512732.65625</v>
      </c>
      <c r="AV38" s="8" t="s">
        <v>77</v>
      </c>
    </row>
    <row r="39" spans="1:48">
      <c r="A39" s="19">
        <v>348</v>
      </c>
      <c r="B39" s="8" t="s">
        <v>56</v>
      </c>
      <c r="C39" s="8" t="s">
        <v>57</v>
      </c>
      <c r="D39" s="8" t="s">
        <v>58</v>
      </c>
      <c r="E39" s="8" t="s">
        <v>58</v>
      </c>
      <c r="F39" s="8" t="s">
        <v>58</v>
      </c>
      <c r="G39" s="8" t="s">
        <v>58</v>
      </c>
      <c r="H39" s="8" t="s">
        <v>71</v>
      </c>
      <c r="I39" s="8" t="s">
        <v>112</v>
      </c>
      <c r="J39" s="8">
        <v>30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361</v>
      </c>
      <c r="Y39" s="8">
        <v>0</v>
      </c>
      <c r="Z39" s="8">
        <v>4</v>
      </c>
      <c r="AA39" s="8">
        <v>0</v>
      </c>
      <c r="AB39" s="8">
        <v>0</v>
      </c>
      <c r="AC39" s="8">
        <v>0</v>
      </c>
      <c r="AD39" s="8">
        <v>32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f t="shared" si="2"/>
        <v>0</v>
      </c>
      <c r="AN39" s="8">
        <f t="shared" si="3"/>
        <v>361</v>
      </c>
      <c r="AO39" s="8">
        <v>11</v>
      </c>
      <c r="AP39" s="8">
        <v>0</v>
      </c>
      <c r="AQ39" s="8">
        <v>57.7</v>
      </c>
      <c r="AR39" s="8">
        <v>41222841</v>
      </c>
      <c r="AS39" s="8">
        <v>7184604</v>
      </c>
      <c r="AT39" s="8">
        <v>48407445</v>
      </c>
      <c r="AU39" s="8">
        <v>1512732.65625</v>
      </c>
      <c r="AV39" s="8" t="s">
        <v>77</v>
      </c>
    </row>
    <row r="40" spans="1:48">
      <c r="A40" s="19">
        <v>348</v>
      </c>
      <c r="B40" s="8" t="s">
        <v>56</v>
      </c>
      <c r="C40" s="8" t="s">
        <v>57</v>
      </c>
      <c r="D40" s="8" t="s">
        <v>58</v>
      </c>
      <c r="E40" s="8" t="s">
        <v>58</v>
      </c>
      <c r="F40" s="8" t="s">
        <v>58</v>
      </c>
      <c r="G40" s="8" t="s">
        <v>58</v>
      </c>
      <c r="H40" s="8" t="s">
        <v>71</v>
      </c>
      <c r="I40" s="8" t="s">
        <v>112</v>
      </c>
      <c r="J40" s="8">
        <v>31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361</v>
      </c>
      <c r="Y40" s="8">
        <v>0</v>
      </c>
      <c r="Z40" s="8">
        <v>4</v>
      </c>
      <c r="AA40" s="8">
        <v>0</v>
      </c>
      <c r="AB40" s="8">
        <v>0</v>
      </c>
      <c r="AC40" s="8">
        <v>0</v>
      </c>
      <c r="AD40" s="8">
        <v>32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f t="shared" si="2"/>
        <v>0</v>
      </c>
      <c r="AN40" s="8">
        <f t="shared" si="3"/>
        <v>361</v>
      </c>
      <c r="AO40" s="8">
        <v>11</v>
      </c>
      <c r="AP40" s="8">
        <v>0</v>
      </c>
      <c r="AQ40" s="8">
        <v>57.7</v>
      </c>
      <c r="AR40" s="8">
        <v>41222841</v>
      </c>
      <c r="AS40" s="8">
        <v>7184604</v>
      </c>
      <c r="AT40" s="8">
        <v>48407445</v>
      </c>
      <c r="AU40" s="8">
        <v>1512732.65625</v>
      </c>
      <c r="AV40" s="8" t="s">
        <v>77</v>
      </c>
    </row>
    <row r="41" spans="1:48">
      <c r="A41" s="19">
        <v>348</v>
      </c>
      <c r="B41" s="8" t="s">
        <v>56</v>
      </c>
      <c r="C41" s="8" t="s">
        <v>57</v>
      </c>
      <c r="D41" s="8" t="s">
        <v>58</v>
      </c>
      <c r="E41" s="8" t="s">
        <v>58</v>
      </c>
      <c r="F41" s="8" t="s">
        <v>58</v>
      </c>
      <c r="G41" s="8" t="s">
        <v>58</v>
      </c>
      <c r="H41" s="8" t="s">
        <v>71</v>
      </c>
      <c r="I41" s="8" t="s">
        <v>112</v>
      </c>
      <c r="J41" s="8">
        <v>32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361</v>
      </c>
      <c r="Y41" s="8">
        <v>0</v>
      </c>
      <c r="Z41" s="8">
        <v>4</v>
      </c>
      <c r="AA41" s="8">
        <v>0</v>
      </c>
      <c r="AB41" s="8">
        <v>0</v>
      </c>
      <c r="AC41" s="8">
        <v>0</v>
      </c>
      <c r="AD41" s="8">
        <v>32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f t="shared" si="2"/>
        <v>0</v>
      </c>
      <c r="AN41" s="8">
        <f t="shared" si="3"/>
        <v>361</v>
      </c>
      <c r="AO41" s="8">
        <v>11</v>
      </c>
      <c r="AP41" s="8">
        <v>0</v>
      </c>
      <c r="AQ41" s="8">
        <v>57.7</v>
      </c>
      <c r="AR41" s="8">
        <v>41222841</v>
      </c>
      <c r="AS41" s="8">
        <v>7184604</v>
      </c>
      <c r="AT41" s="8">
        <v>48407445</v>
      </c>
      <c r="AU41" s="8">
        <v>1512732.65625</v>
      </c>
      <c r="AV41" s="8" t="s">
        <v>77</v>
      </c>
    </row>
    <row r="42" spans="1:48">
      <c r="A42" s="19">
        <v>348</v>
      </c>
      <c r="B42" s="8" t="s">
        <v>56</v>
      </c>
      <c r="C42" s="8" t="s">
        <v>57</v>
      </c>
      <c r="D42" s="8" t="s">
        <v>58</v>
      </c>
      <c r="E42" s="8" t="s">
        <v>58</v>
      </c>
      <c r="F42" s="8" t="s">
        <v>58</v>
      </c>
      <c r="G42" s="8" t="s">
        <v>58</v>
      </c>
      <c r="H42" s="8" t="s">
        <v>71</v>
      </c>
      <c r="I42" s="8" t="s">
        <v>112</v>
      </c>
      <c r="J42" s="8">
        <v>33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361</v>
      </c>
      <c r="Y42" s="8">
        <v>0</v>
      </c>
      <c r="Z42" s="8">
        <v>4</v>
      </c>
      <c r="AA42" s="8">
        <v>0</v>
      </c>
      <c r="AB42" s="8">
        <v>0</v>
      </c>
      <c r="AC42" s="8">
        <v>0</v>
      </c>
      <c r="AD42" s="8">
        <v>32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f t="shared" si="2"/>
        <v>0</v>
      </c>
      <c r="AN42" s="8">
        <f t="shared" si="3"/>
        <v>361</v>
      </c>
      <c r="AO42" s="8">
        <v>11</v>
      </c>
      <c r="AP42" s="8">
        <v>0</v>
      </c>
      <c r="AQ42" s="8">
        <v>57.7</v>
      </c>
      <c r="AR42" s="8">
        <v>41222841</v>
      </c>
      <c r="AS42" s="8">
        <v>7184604</v>
      </c>
      <c r="AT42" s="8">
        <v>48407445</v>
      </c>
      <c r="AU42" s="8">
        <v>1512732.65625</v>
      </c>
      <c r="AV42" s="8" t="s">
        <v>77</v>
      </c>
    </row>
    <row r="43" spans="1:48">
      <c r="A43" s="19">
        <v>348</v>
      </c>
      <c r="B43" s="8" t="s">
        <v>56</v>
      </c>
      <c r="C43" s="8" t="s">
        <v>57</v>
      </c>
      <c r="D43" s="8" t="s">
        <v>58</v>
      </c>
      <c r="E43" s="8" t="s">
        <v>58</v>
      </c>
      <c r="F43" s="8" t="s">
        <v>58</v>
      </c>
      <c r="G43" s="8" t="s">
        <v>58</v>
      </c>
      <c r="H43" s="8" t="s">
        <v>71</v>
      </c>
      <c r="I43" s="8" t="s">
        <v>112</v>
      </c>
      <c r="J43" s="8">
        <v>34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361</v>
      </c>
      <c r="Y43" s="8">
        <v>0</v>
      </c>
      <c r="Z43" s="8">
        <v>4</v>
      </c>
      <c r="AA43" s="8">
        <v>0</v>
      </c>
      <c r="AB43" s="8">
        <v>0</v>
      </c>
      <c r="AC43" s="8">
        <v>0</v>
      </c>
      <c r="AD43" s="8">
        <v>32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f t="shared" si="2"/>
        <v>0</v>
      </c>
      <c r="AN43" s="8">
        <f t="shared" si="3"/>
        <v>361</v>
      </c>
      <c r="AO43" s="8">
        <v>11</v>
      </c>
      <c r="AP43" s="8">
        <v>0</v>
      </c>
      <c r="AQ43" s="8">
        <v>57.7</v>
      </c>
      <c r="AR43" s="8">
        <v>41222841</v>
      </c>
      <c r="AS43" s="8">
        <v>7184604</v>
      </c>
      <c r="AT43" s="8">
        <v>48407445</v>
      </c>
      <c r="AU43" s="8">
        <v>1512732.65625</v>
      </c>
      <c r="AV43" s="8" t="s">
        <v>77</v>
      </c>
    </row>
    <row r="44" spans="1:48">
      <c r="A44" s="19">
        <v>348</v>
      </c>
      <c r="B44" s="8" t="s">
        <v>56</v>
      </c>
      <c r="C44" s="8" t="s">
        <v>57</v>
      </c>
      <c r="D44" s="8" t="s">
        <v>58</v>
      </c>
      <c r="E44" s="8" t="s">
        <v>58</v>
      </c>
      <c r="F44" s="8" t="s">
        <v>58</v>
      </c>
      <c r="G44" s="8" t="s">
        <v>58</v>
      </c>
      <c r="H44" s="8" t="s">
        <v>71</v>
      </c>
      <c r="I44" s="8" t="s">
        <v>112</v>
      </c>
      <c r="J44" s="8">
        <v>35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361</v>
      </c>
      <c r="Y44" s="8">
        <v>0</v>
      </c>
      <c r="Z44" s="8">
        <v>4</v>
      </c>
      <c r="AA44" s="8">
        <v>0</v>
      </c>
      <c r="AB44" s="8">
        <v>0</v>
      </c>
      <c r="AC44" s="8">
        <v>0</v>
      </c>
      <c r="AD44" s="8">
        <v>32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f t="shared" si="2"/>
        <v>0</v>
      </c>
      <c r="AN44" s="8">
        <f t="shared" si="3"/>
        <v>361</v>
      </c>
      <c r="AO44" s="8">
        <v>11</v>
      </c>
      <c r="AP44" s="8">
        <v>0</v>
      </c>
      <c r="AQ44" s="8">
        <v>57.7</v>
      </c>
      <c r="AR44" s="8">
        <v>41222841</v>
      </c>
      <c r="AS44" s="8">
        <v>7184604</v>
      </c>
      <c r="AT44" s="8">
        <v>48407445</v>
      </c>
      <c r="AU44" s="8">
        <v>1512732.65625</v>
      </c>
      <c r="AV44" s="8" t="s">
        <v>77</v>
      </c>
    </row>
    <row r="45" spans="1:48">
      <c r="A45" s="19">
        <v>348</v>
      </c>
      <c r="B45" s="8" t="s">
        <v>56</v>
      </c>
      <c r="C45" s="8" t="s">
        <v>57</v>
      </c>
      <c r="D45" s="8" t="s">
        <v>58</v>
      </c>
      <c r="E45" s="8" t="s">
        <v>58</v>
      </c>
      <c r="F45" s="8" t="s">
        <v>58</v>
      </c>
      <c r="G45" s="8" t="s">
        <v>58</v>
      </c>
      <c r="H45" s="8" t="s">
        <v>71</v>
      </c>
      <c r="I45" s="8" t="s">
        <v>112</v>
      </c>
      <c r="J45" s="8">
        <v>36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361</v>
      </c>
      <c r="Y45" s="8">
        <v>0</v>
      </c>
      <c r="Z45" s="8">
        <v>4</v>
      </c>
      <c r="AA45" s="8">
        <v>0</v>
      </c>
      <c r="AB45" s="8">
        <v>0</v>
      </c>
      <c r="AC45" s="8">
        <v>0</v>
      </c>
      <c r="AD45" s="8">
        <v>32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f t="shared" si="2"/>
        <v>0</v>
      </c>
      <c r="AN45" s="8">
        <f t="shared" si="3"/>
        <v>361</v>
      </c>
      <c r="AO45" s="8">
        <v>11</v>
      </c>
      <c r="AP45" s="8">
        <v>0</v>
      </c>
      <c r="AQ45" s="8">
        <v>57.7</v>
      </c>
      <c r="AR45" s="8">
        <v>41222841</v>
      </c>
      <c r="AS45" s="8">
        <v>7184604</v>
      </c>
      <c r="AT45" s="8">
        <v>48407445</v>
      </c>
      <c r="AU45" s="8">
        <v>1512732.65625</v>
      </c>
      <c r="AV45" s="8" t="s">
        <v>77</v>
      </c>
    </row>
    <row r="46" spans="1:48">
      <c r="A46" s="19">
        <v>348</v>
      </c>
      <c r="B46" s="8" t="s">
        <v>56</v>
      </c>
      <c r="C46" s="8" t="s">
        <v>57</v>
      </c>
      <c r="D46" s="8" t="s">
        <v>58</v>
      </c>
      <c r="E46" s="8" t="s">
        <v>58</v>
      </c>
      <c r="F46" s="8" t="s">
        <v>58</v>
      </c>
      <c r="G46" s="8" t="s">
        <v>58</v>
      </c>
      <c r="H46" s="8" t="s">
        <v>71</v>
      </c>
      <c r="I46" s="8" t="s">
        <v>112</v>
      </c>
      <c r="J46" s="8">
        <v>37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361</v>
      </c>
      <c r="Y46" s="8">
        <v>0</v>
      </c>
      <c r="Z46" s="8">
        <v>4</v>
      </c>
      <c r="AA46" s="8">
        <v>0</v>
      </c>
      <c r="AB46" s="8">
        <v>0</v>
      </c>
      <c r="AC46" s="8">
        <v>0</v>
      </c>
      <c r="AD46" s="8">
        <v>32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f t="shared" si="2"/>
        <v>0</v>
      </c>
      <c r="AN46" s="8">
        <f t="shared" si="3"/>
        <v>361</v>
      </c>
      <c r="AO46" s="8">
        <v>11</v>
      </c>
      <c r="AP46" s="8">
        <v>0</v>
      </c>
      <c r="AQ46" s="8">
        <v>57.7</v>
      </c>
      <c r="AR46" s="8">
        <v>41222841</v>
      </c>
      <c r="AS46" s="8">
        <v>7184604</v>
      </c>
      <c r="AT46" s="8">
        <v>48407445</v>
      </c>
      <c r="AU46" s="8">
        <v>1512732.65625</v>
      </c>
      <c r="AV46" s="8" t="s">
        <v>77</v>
      </c>
    </row>
    <row r="47" spans="1:48">
      <c r="A47" s="19">
        <v>348</v>
      </c>
      <c r="B47" s="8" t="s">
        <v>56</v>
      </c>
      <c r="C47" s="8" t="s">
        <v>57</v>
      </c>
      <c r="D47" s="8" t="s">
        <v>58</v>
      </c>
      <c r="E47" s="8" t="s">
        <v>58</v>
      </c>
      <c r="F47" s="8" t="s">
        <v>58</v>
      </c>
      <c r="G47" s="8" t="s">
        <v>58</v>
      </c>
      <c r="H47" s="8" t="s">
        <v>71</v>
      </c>
      <c r="I47" s="8" t="s">
        <v>112</v>
      </c>
      <c r="J47" s="8">
        <v>38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361</v>
      </c>
      <c r="Y47" s="8">
        <v>0</v>
      </c>
      <c r="Z47" s="8">
        <v>4</v>
      </c>
      <c r="AA47" s="8">
        <v>0</v>
      </c>
      <c r="AB47" s="8">
        <v>0</v>
      </c>
      <c r="AC47" s="8">
        <v>0</v>
      </c>
      <c r="AD47" s="8">
        <v>32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f t="shared" si="2"/>
        <v>0</v>
      </c>
      <c r="AN47" s="8">
        <f t="shared" si="3"/>
        <v>361</v>
      </c>
      <c r="AO47" s="8">
        <v>11</v>
      </c>
      <c r="AP47" s="8">
        <v>0</v>
      </c>
      <c r="AQ47" s="8">
        <v>57.7</v>
      </c>
      <c r="AR47" s="8">
        <v>41222841</v>
      </c>
      <c r="AS47" s="8">
        <v>7184604</v>
      </c>
      <c r="AT47" s="8">
        <v>48407445</v>
      </c>
      <c r="AU47" s="8">
        <v>1512732.65625</v>
      </c>
      <c r="AV47" s="8" t="s">
        <v>77</v>
      </c>
    </row>
    <row r="48" spans="1:48">
      <c r="A48" s="19">
        <v>348</v>
      </c>
      <c r="B48" s="8" t="s">
        <v>56</v>
      </c>
      <c r="C48" s="8" t="s">
        <v>57</v>
      </c>
      <c r="D48" s="8" t="s">
        <v>58</v>
      </c>
      <c r="E48" s="8" t="s">
        <v>58</v>
      </c>
      <c r="F48" s="8" t="s">
        <v>58</v>
      </c>
      <c r="G48" s="8" t="s">
        <v>58</v>
      </c>
      <c r="H48" s="8" t="s">
        <v>71</v>
      </c>
      <c r="I48" s="8" t="s">
        <v>112</v>
      </c>
      <c r="J48" s="8">
        <v>39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361</v>
      </c>
      <c r="Y48" s="8">
        <v>0</v>
      </c>
      <c r="Z48" s="8">
        <v>4</v>
      </c>
      <c r="AA48" s="8">
        <v>0</v>
      </c>
      <c r="AB48" s="8">
        <v>0</v>
      </c>
      <c r="AC48" s="8">
        <v>0</v>
      </c>
      <c r="AD48" s="8">
        <v>32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f t="shared" si="2"/>
        <v>0</v>
      </c>
      <c r="AN48" s="8">
        <f t="shared" si="3"/>
        <v>361</v>
      </c>
      <c r="AO48" s="8">
        <v>11</v>
      </c>
      <c r="AP48" s="8">
        <v>0</v>
      </c>
      <c r="AQ48" s="8">
        <v>57.7</v>
      </c>
      <c r="AR48" s="8">
        <v>41222841</v>
      </c>
      <c r="AS48" s="8">
        <v>7184604</v>
      </c>
      <c r="AT48" s="8">
        <v>48407445</v>
      </c>
      <c r="AU48" s="8">
        <v>1512732.65625</v>
      </c>
      <c r="AV48" s="8" t="s">
        <v>77</v>
      </c>
    </row>
    <row r="49" spans="1:48">
      <c r="A49" s="19">
        <v>348</v>
      </c>
      <c r="B49" s="8" t="s">
        <v>56</v>
      </c>
      <c r="C49" s="8" t="s">
        <v>57</v>
      </c>
      <c r="D49" s="8" t="s">
        <v>58</v>
      </c>
      <c r="E49" s="8" t="s">
        <v>58</v>
      </c>
      <c r="F49" s="8" t="s">
        <v>58</v>
      </c>
      <c r="G49" s="8" t="s">
        <v>58</v>
      </c>
      <c r="H49" s="8" t="s">
        <v>71</v>
      </c>
      <c r="I49" s="8" t="s">
        <v>112</v>
      </c>
      <c r="J49" s="8">
        <v>40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361</v>
      </c>
      <c r="Y49" s="8">
        <v>0</v>
      </c>
      <c r="Z49" s="8">
        <v>4</v>
      </c>
      <c r="AA49" s="8">
        <v>0</v>
      </c>
      <c r="AB49" s="8">
        <v>0</v>
      </c>
      <c r="AC49" s="8">
        <v>0</v>
      </c>
      <c r="AD49" s="8">
        <v>32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f t="shared" si="2"/>
        <v>0</v>
      </c>
      <c r="AN49" s="8">
        <f t="shared" si="3"/>
        <v>361</v>
      </c>
      <c r="AO49" s="8">
        <v>11</v>
      </c>
      <c r="AP49" s="8">
        <v>0</v>
      </c>
      <c r="AQ49" s="8">
        <v>57.7</v>
      </c>
      <c r="AR49" s="8">
        <v>41222841</v>
      </c>
      <c r="AS49" s="8">
        <v>7184604</v>
      </c>
      <c r="AT49" s="8">
        <v>48407445</v>
      </c>
      <c r="AU49" s="8">
        <v>1512732.65625</v>
      </c>
      <c r="AV49" s="8" t="s">
        <v>77</v>
      </c>
    </row>
    <row r="50" spans="1:48">
      <c r="A50" s="19">
        <v>348</v>
      </c>
      <c r="B50" s="8" t="s">
        <v>56</v>
      </c>
      <c r="C50" s="8" t="s">
        <v>57</v>
      </c>
      <c r="D50" s="8" t="s">
        <v>58</v>
      </c>
      <c r="E50" s="8" t="s">
        <v>58</v>
      </c>
      <c r="F50" s="8" t="s">
        <v>58</v>
      </c>
      <c r="G50" s="8" t="s">
        <v>58</v>
      </c>
      <c r="H50" s="8" t="s">
        <v>71</v>
      </c>
      <c r="I50" s="8" t="s">
        <v>112</v>
      </c>
      <c r="J50" s="8">
        <v>41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361</v>
      </c>
      <c r="Y50" s="8">
        <v>0</v>
      </c>
      <c r="Z50" s="8">
        <v>4</v>
      </c>
      <c r="AA50" s="8">
        <v>0</v>
      </c>
      <c r="AB50" s="8">
        <v>0</v>
      </c>
      <c r="AC50" s="8">
        <v>0</v>
      </c>
      <c r="AD50" s="8">
        <v>32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f t="shared" si="2"/>
        <v>0</v>
      </c>
      <c r="AN50" s="8">
        <f t="shared" si="3"/>
        <v>361</v>
      </c>
      <c r="AO50" s="8">
        <v>11</v>
      </c>
      <c r="AP50" s="8">
        <v>0</v>
      </c>
      <c r="AQ50" s="8">
        <v>57.7</v>
      </c>
      <c r="AR50" s="8">
        <v>41222841</v>
      </c>
      <c r="AS50" s="8">
        <v>7184604</v>
      </c>
      <c r="AT50" s="8">
        <v>48407445</v>
      </c>
      <c r="AU50" s="8">
        <v>1512732.65625</v>
      </c>
      <c r="AV50" s="8" t="s">
        <v>77</v>
      </c>
    </row>
    <row r="51" spans="1:48">
      <c r="A51" s="19">
        <v>348</v>
      </c>
      <c r="B51" s="8" t="s">
        <v>56</v>
      </c>
      <c r="C51" s="8" t="s">
        <v>57</v>
      </c>
      <c r="D51" s="8" t="s">
        <v>58</v>
      </c>
      <c r="E51" s="8" t="s">
        <v>58</v>
      </c>
      <c r="F51" s="8" t="s">
        <v>58</v>
      </c>
      <c r="G51" s="8" t="s">
        <v>58</v>
      </c>
      <c r="H51" s="8" t="s">
        <v>71</v>
      </c>
      <c r="I51" s="8" t="s">
        <v>112</v>
      </c>
      <c r="J51" s="8">
        <v>42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361</v>
      </c>
      <c r="Y51" s="8">
        <v>0</v>
      </c>
      <c r="Z51" s="8">
        <v>4</v>
      </c>
      <c r="AA51" s="8">
        <v>0</v>
      </c>
      <c r="AB51" s="8">
        <v>0</v>
      </c>
      <c r="AC51" s="8">
        <v>0</v>
      </c>
      <c r="AD51" s="8">
        <v>32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f t="shared" si="2"/>
        <v>0</v>
      </c>
      <c r="AN51" s="8">
        <f t="shared" si="3"/>
        <v>361</v>
      </c>
      <c r="AO51" s="8">
        <v>11</v>
      </c>
      <c r="AP51" s="8">
        <v>0</v>
      </c>
      <c r="AQ51" s="8">
        <v>57.7</v>
      </c>
      <c r="AR51" s="8">
        <v>41222841</v>
      </c>
      <c r="AS51" s="8">
        <v>7184604</v>
      </c>
      <c r="AT51" s="8">
        <v>48407445</v>
      </c>
      <c r="AU51" s="8">
        <v>1512732.65625</v>
      </c>
      <c r="AV51" s="8" t="s">
        <v>77</v>
      </c>
    </row>
    <row r="52" spans="1:48">
      <c r="A52" s="19">
        <v>348</v>
      </c>
      <c r="B52" s="8" t="s">
        <v>56</v>
      </c>
      <c r="C52" s="8" t="s">
        <v>57</v>
      </c>
      <c r="D52" s="8" t="s">
        <v>58</v>
      </c>
      <c r="E52" s="8" t="s">
        <v>58</v>
      </c>
      <c r="F52" s="8" t="s">
        <v>58</v>
      </c>
      <c r="G52" s="8" t="s">
        <v>58</v>
      </c>
      <c r="H52" s="8" t="s">
        <v>71</v>
      </c>
      <c r="I52" s="8" t="s">
        <v>112</v>
      </c>
      <c r="J52" s="8">
        <v>43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361</v>
      </c>
      <c r="Y52" s="8">
        <v>0</v>
      </c>
      <c r="Z52" s="8">
        <v>4</v>
      </c>
      <c r="AA52" s="8">
        <v>0</v>
      </c>
      <c r="AB52" s="8">
        <v>0</v>
      </c>
      <c r="AC52" s="8">
        <v>0</v>
      </c>
      <c r="AD52" s="8">
        <v>32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f t="shared" si="2"/>
        <v>0</v>
      </c>
      <c r="AN52" s="8">
        <f t="shared" si="3"/>
        <v>361</v>
      </c>
      <c r="AO52" s="8">
        <v>11</v>
      </c>
      <c r="AP52" s="8">
        <v>0</v>
      </c>
      <c r="AQ52" s="8">
        <v>57.7</v>
      </c>
      <c r="AR52" s="8">
        <v>41222841</v>
      </c>
      <c r="AS52" s="8">
        <v>7184604</v>
      </c>
      <c r="AT52" s="8">
        <v>48407445</v>
      </c>
      <c r="AU52" s="8">
        <v>1512732.65625</v>
      </c>
      <c r="AV52" s="8" t="s">
        <v>77</v>
      </c>
    </row>
    <row r="53" spans="1:48">
      <c r="A53" s="19">
        <v>348</v>
      </c>
      <c r="B53" s="8" t="s">
        <v>56</v>
      </c>
      <c r="C53" s="8" t="s">
        <v>57</v>
      </c>
      <c r="D53" s="8" t="s">
        <v>58</v>
      </c>
      <c r="E53" s="8" t="s">
        <v>58</v>
      </c>
      <c r="F53" s="8" t="s">
        <v>58</v>
      </c>
      <c r="G53" s="8" t="s">
        <v>58</v>
      </c>
      <c r="H53" s="8" t="s">
        <v>71</v>
      </c>
      <c r="I53" s="8" t="s">
        <v>112</v>
      </c>
      <c r="J53" s="8">
        <v>44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361</v>
      </c>
      <c r="Y53" s="8">
        <v>0</v>
      </c>
      <c r="Z53" s="8">
        <v>4</v>
      </c>
      <c r="AA53" s="8">
        <v>0</v>
      </c>
      <c r="AB53" s="8">
        <v>0</v>
      </c>
      <c r="AC53" s="8">
        <v>0</v>
      </c>
      <c r="AD53" s="8">
        <v>32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f t="shared" si="2"/>
        <v>0</v>
      </c>
      <c r="AN53" s="8">
        <f t="shared" si="3"/>
        <v>361</v>
      </c>
      <c r="AO53" s="8">
        <v>11</v>
      </c>
      <c r="AP53" s="8">
        <v>0</v>
      </c>
      <c r="AQ53" s="8">
        <v>57.7</v>
      </c>
      <c r="AR53" s="8">
        <v>41222841</v>
      </c>
      <c r="AS53" s="8">
        <v>7184604</v>
      </c>
      <c r="AT53" s="8">
        <v>48407445</v>
      </c>
      <c r="AU53" s="8">
        <v>1512732.65625</v>
      </c>
      <c r="AV53" s="8" t="s">
        <v>77</v>
      </c>
    </row>
    <row r="54" spans="1:48">
      <c r="A54" s="19">
        <v>348</v>
      </c>
      <c r="B54" s="8" t="s">
        <v>56</v>
      </c>
      <c r="C54" s="8" t="s">
        <v>57</v>
      </c>
      <c r="D54" s="8" t="s">
        <v>58</v>
      </c>
      <c r="E54" s="8" t="s">
        <v>58</v>
      </c>
      <c r="F54" s="8" t="s">
        <v>58</v>
      </c>
      <c r="G54" s="8" t="s">
        <v>58</v>
      </c>
      <c r="H54" s="8" t="s">
        <v>71</v>
      </c>
      <c r="I54" s="8" t="s">
        <v>112</v>
      </c>
      <c r="J54" s="8">
        <v>45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361</v>
      </c>
      <c r="Y54" s="8">
        <v>0</v>
      </c>
      <c r="Z54" s="8">
        <v>4</v>
      </c>
      <c r="AA54" s="8">
        <v>0</v>
      </c>
      <c r="AB54" s="8">
        <v>0</v>
      </c>
      <c r="AC54" s="8">
        <v>0</v>
      </c>
      <c r="AD54" s="8">
        <v>32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f t="shared" si="2"/>
        <v>0</v>
      </c>
      <c r="AN54" s="8">
        <f t="shared" si="3"/>
        <v>361</v>
      </c>
      <c r="AO54" s="8">
        <v>11</v>
      </c>
      <c r="AP54" s="8">
        <v>0</v>
      </c>
      <c r="AQ54" s="8">
        <v>57.7</v>
      </c>
      <c r="AR54" s="8">
        <v>41222841</v>
      </c>
      <c r="AS54" s="8">
        <v>7184604</v>
      </c>
      <c r="AT54" s="8">
        <v>48407445</v>
      </c>
      <c r="AU54" s="8">
        <v>1512732.65625</v>
      </c>
      <c r="AV54" s="8" t="s">
        <v>77</v>
      </c>
    </row>
    <row r="55" spans="1:48">
      <c r="A55" s="19">
        <v>348</v>
      </c>
      <c r="B55" s="8" t="s">
        <v>56</v>
      </c>
      <c r="C55" s="8" t="s">
        <v>57</v>
      </c>
      <c r="D55" s="8" t="s">
        <v>58</v>
      </c>
      <c r="E55" s="8" t="s">
        <v>58</v>
      </c>
      <c r="F55" s="8" t="s">
        <v>58</v>
      </c>
      <c r="G55" s="8" t="s">
        <v>58</v>
      </c>
      <c r="H55" s="8" t="s">
        <v>71</v>
      </c>
      <c r="I55" s="8" t="s">
        <v>112</v>
      </c>
      <c r="J55" s="8">
        <v>46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361</v>
      </c>
      <c r="Y55" s="8">
        <v>0</v>
      </c>
      <c r="Z55" s="8">
        <v>4</v>
      </c>
      <c r="AA55" s="8">
        <v>0</v>
      </c>
      <c r="AB55" s="8">
        <v>0</v>
      </c>
      <c r="AC55" s="8">
        <v>0</v>
      </c>
      <c r="AD55" s="8">
        <v>32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f t="shared" si="2"/>
        <v>0</v>
      </c>
      <c r="AN55" s="8">
        <f t="shared" si="3"/>
        <v>361</v>
      </c>
      <c r="AO55" s="8">
        <v>11</v>
      </c>
      <c r="AP55" s="8">
        <v>0</v>
      </c>
      <c r="AQ55" s="8">
        <v>57.7</v>
      </c>
      <c r="AR55" s="8">
        <v>41222841</v>
      </c>
      <c r="AS55" s="8">
        <v>7184604</v>
      </c>
      <c r="AT55" s="8">
        <v>48407445</v>
      </c>
      <c r="AU55" s="8">
        <v>1512732.65625</v>
      </c>
      <c r="AV55" s="8" t="s">
        <v>77</v>
      </c>
    </row>
    <row r="56" spans="1:48">
      <c r="A56" s="19">
        <v>348</v>
      </c>
      <c r="B56" s="8" t="s">
        <v>56</v>
      </c>
      <c r="C56" s="8" t="s">
        <v>57</v>
      </c>
      <c r="D56" s="8" t="s">
        <v>58</v>
      </c>
      <c r="E56" s="8" t="s">
        <v>58</v>
      </c>
      <c r="F56" s="8" t="s">
        <v>58</v>
      </c>
      <c r="G56" s="8" t="s">
        <v>58</v>
      </c>
      <c r="H56" s="8" t="s">
        <v>71</v>
      </c>
      <c r="I56" s="8" t="s">
        <v>112</v>
      </c>
      <c r="J56" s="8">
        <v>47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361</v>
      </c>
      <c r="Y56" s="8">
        <v>0</v>
      </c>
      <c r="Z56" s="8">
        <v>4</v>
      </c>
      <c r="AA56" s="8">
        <v>0</v>
      </c>
      <c r="AB56" s="8">
        <v>0</v>
      </c>
      <c r="AC56" s="8">
        <v>0</v>
      </c>
      <c r="AD56" s="8">
        <v>32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f t="shared" si="2"/>
        <v>0</v>
      </c>
      <c r="AN56" s="8">
        <f t="shared" si="3"/>
        <v>361</v>
      </c>
      <c r="AO56" s="8">
        <v>11</v>
      </c>
      <c r="AP56" s="8">
        <v>0</v>
      </c>
      <c r="AQ56" s="8">
        <v>57.7</v>
      </c>
      <c r="AR56" s="8">
        <v>41222841</v>
      </c>
      <c r="AS56" s="8">
        <v>7184604</v>
      </c>
      <c r="AT56" s="8">
        <v>48407445</v>
      </c>
      <c r="AU56" s="8">
        <v>1512732.65625</v>
      </c>
      <c r="AV56" s="8" t="s">
        <v>77</v>
      </c>
    </row>
    <row r="57" spans="1:48">
      <c r="A57" s="19">
        <v>348</v>
      </c>
      <c r="B57" s="8" t="s">
        <v>56</v>
      </c>
      <c r="C57" s="8" t="s">
        <v>57</v>
      </c>
      <c r="D57" s="8" t="s">
        <v>58</v>
      </c>
      <c r="E57" s="8" t="s">
        <v>58</v>
      </c>
      <c r="F57" s="8" t="s">
        <v>58</v>
      </c>
      <c r="G57" s="8" t="s">
        <v>58</v>
      </c>
      <c r="H57" s="8" t="s">
        <v>71</v>
      </c>
      <c r="I57" s="8" t="s">
        <v>112</v>
      </c>
      <c r="J57" s="8">
        <v>48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361</v>
      </c>
      <c r="Y57" s="8">
        <v>0</v>
      </c>
      <c r="Z57" s="8">
        <v>4</v>
      </c>
      <c r="AA57" s="8">
        <v>0</v>
      </c>
      <c r="AB57" s="8">
        <v>0</v>
      </c>
      <c r="AC57" s="8">
        <v>0</v>
      </c>
      <c r="AD57" s="8">
        <v>32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f t="shared" si="2"/>
        <v>0</v>
      </c>
      <c r="AN57" s="8">
        <f t="shared" si="3"/>
        <v>361</v>
      </c>
      <c r="AO57" s="8">
        <v>11</v>
      </c>
      <c r="AP57" s="8">
        <v>0</v>
      </c>
      <c r="AQ57" s="8">
        <v>57.7</v>
      </c>
      <c r="AR57" s="8">
        <v>41222841</v>
      </c>
      <c r="AS57" s="8">
        <v>7184604</v>
      </c>
      <c r="AT57" s="8">
        <v>48407445</v>
      </c>
      <c r="AU57" s="8">
        <v>1512732.65625</v>
      </c>
      <c r="AV57" s="8" t="s">
        <v>77</v>
      </c>
    </row>
    <row r="58" spans="1:48">
      <c r="A58" s="19">
        <v>348</v>
      </c>
      <c r="B58" s="8" t="s">
        <v>56</v>
      </c>
      <c r="C58" s="8" t="s">
        <v>57</v>
      </c>
      <c r="D58" s="8" t="s">
        <v>58</v>
      </c>
      <c r="E58" s="8" t="s">
        <v>58</v>
      </c>
      <c r="F58" s="8" t="s">
        <v>58</v>
      </c>
      <c r="G58" s="8" t="s">
        <v>58</v>
      </c>
      <c r="H58" s="8" t="s">
        <v>71</v>
      </c>
      <c r="I58" s="8" t="s">
        <v>112</v>
      </c>
      <c r="J58" s="8">
        <v>49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361</v>
      </c>
      <c r="Y58" s="8">
        <v>0</v>
      </c>
      <c r="Z58" s="8">
        <v>4</v>
      </c>
      <c r="AA58" s="8">
        <v>0</v>
      </c>
      <c r="AB58" s="8">
        <v>0</v>
      </c>
      <c r="AC58" s="8">
        <v>0</v>
      </c>
      <c r="AD58" s="8">
        <v>32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f t="shared" si="2"/>
        <v>0</v>
      </c>
      <c r="AN58" s="8">
        <f t="shared" si="3"/>
        <v>361</v>
      </c>
      <c r="AO58" s="8">
        <v>11</v>
      </c>
      <c r="AP58" s="8">
        <v>0</v>
      </c>
      <c r="AQ58" s="8">
        <v>57.7</v>
      </c>
      <c r="AR58" s="8">
        <v>41222841</v>
      </c>
      <c r="AS58" s="8">
        <v>7184604</v>
      </c>
      <c r="AT58" s="8">
        <v>48407445</v>
      </c>
      <c r="AU58" s="8">
        <v>1512732.65625</v>
      </c>
      <c r="AV58" s="8" t="s">
        <v>77</v>
      </c>
    </row>
    <row r="59" spans="1:48">
      <c r="A59" s="19">
        <v>348</v>
      </c>
      <c r="B59" s="8" t="s">
        <v>56</v>
      </c>
      <c r="C59" s="8" t="s">
        <v>57</v>
      </c>
      <c r="D59" s="8" t="s">
        <v>58</v>
      </c>
      <c r="E59" s="8" t="s">
        <v>58</v>
      </c>
      <c r="F59" s="8" t="s">
        <v>58</v>
      </c>
      <c r="G59" s="8" t="s">
        <v>58</v>
      </c>
      <c r="H59" s="8" t="s">
        <v>71</v>
      </c>
      <c r="I59" s="8" t="s">
        <v>112</v>
      </c>
      <c r="J59" s="8">
        <v>50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361</v>
      </c>
      <c r="Y59" s="8">
        <v>0</v>
      </c>
      <c r="Z59" s="8">
        <v>4</v>
      </c>
      <c r="AA59" s="8">
        <v>0</v>
      </c>
      <c r="AB59" s="8">
        <v>0</v>
      </c>
      <c r="AC59" s="8">
        <v>0</v>
      </c>
      <c r="AD59" s="8">
        <v>32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f t="shared" si="2"/>
        <v>0</v>
      </c>
      <c r="AN59" s="8">
        <f t="shared" si="3"/>
        <v>361</v>
      </c>
      <c r="AO59" s="8">
        <v>11</v>
      </c>
      <c r="AP59" s="8">
        <v>0</v>
      </c>
      <c r="AQ59" s="8">
        <v>57.7</v>
      </c>
      <c r="AR59" s="8">
        <v>41222841</v>
      </c>
      <c r="AS59" s="8">
        <v>7184604</v>
      </c>
      <c r="AT59" s="8">
        <v>48407445</v>
      </c>
      <c r="AU59" s="8">
        <v>1512732.65625</v>
      </c>
      <c r="AV59" s="8" t="s">
        <v>77</v>
      </c>
    </row>
    <row r="60" spans="1:48">
      <c r="A60" s="19">
        <v>348</v>
      </c>
      <c r="B60" s="8" t="s">
        <v>56</v>
      </c>
      <c r="C60" s="8" t="s">
        <v>57</v>
      </c>
      <c r="D60" s="8" t="s">
        <v>58</v>
      </c>
      <c r="E60" s="8" t="s">
        <v>58</v>
      </c>
      <c r="F60" s="8" t="s">
        <v>58</v>
      </c>
      <c r="G60" s="8" t="s">
        <v>58</v>
      </c>
      <c r="H60" s="8" t="s">
        <v>71</v>
      </c>
      <c r="I60" s="8" t="s">
        <v>112</v>
      </c>
      <c r="J60" s="8">
        <v>51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361</v>
      </c>
      <c r="Y60" s="8">
        <v>0</v>
      </c>
      <c r="Z60" s="8">
        <v>4</v>
      </c>
      <c r="AA60" s="8">
        <v>0</v>
      </c>
      <c r="AB60" s="8">
        <v>0</v>
      </c>
      <c r="AC60" s="8">
        <v>0</v>
      </c>
      <c r="AD60" s="8">
        <v>32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f t="shared" si="2"/>
        <v>0</v>
      </c>
      <c r="AN60" s="8">
        <f t="shared" si="3"/>
        <v>361</v>
      </c>
      <c r="AO60" s="8">
        <v>11</v>
      </c>
      <c r="AP60" s="8">
        <v>0</v>
      </c>
      <c r="AQ60" s="8">
        <v>57.7</v>
      </c>
      <c r="AR60" s="8">
        <v>41222841</v>
      </c>
      <c r="AS60" s="8">
        <v>7184604</v>
      </c>
      <c r="AT60" s="8">
        <v>48407445</v>
      </c>
      <c r="AU60" s="8">
        <v>1512732.65625</v>
      </c>
      <c r="AV60" s="8" t="s">
        <v>77</v>
      </c>
    </row>
    <row r="61" spans="1:48">
      <c r="A61" s="19">
        <v>348</v>
      </c>
      <c r="B61" s="8" t="s">
        <v>56</v>
      </c>
      <c r="C61" s="8" t="s">
        <v>57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71</v>
      </c>
      <c r="I61" s="8" t="s">
        <v>112</v>
      </c>
      <c r="J61" s="8">
        <v>52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361</v>
      </c>
      <c r="Y61" s="8">
        <v>0</v>
      </c>
      <c r="Z61" s="8">
        <v>4</v>
      </c>
      <c r="AA61" s="8">
        <v>0</v>
      </c>
      <c r="AB61" s="8">
        <v>0</v>
      </c>
      <c r="AC61" s="8">
        <v>0</v>
      </c>
      <c r="AD61" s="8">
        <v>32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f t="shared" si="2"/>
        <v>0</v>
      </c>
      <c r="AN61" s="8">
        <f t="shared" si="3"/>
        <v>361</v>
      </c>
      <c r="AO61" s="8">
        <v>11</v>
      </c>
      <c r="AP61" s="8">
        <v>0</v>
      </c>
      <c r="AQ61" s="8">
        <v>57.7</v>
      </c>
      <c r="AR61" s="8">
        <v>41222841</v>
      </c>
      <c r="AS61" s="8">
        <v>7184604</v>
      </c>
      <c r="AT61" s="8">
        <v>48407445</v>
      </c>
      <c r="AU61" s="8">
        <v>1512732.65625</v>
      </c>
      <c r="AV61" s="8" t="s">
        <v>77</v>
      </c>
    </row>
    <row r="62" spans="1:48">
      <c r="A62" s="19">
        <v>348</v>
      </c>
      <c r="B62" s="8" t="s">
        <v>56</v>
      </c>
      <c r="C62" s="8" t="s">
        <v>57</v>
      </c>
      <c r="D62" s="8" t="s">
        <v>58</v>
      </c>
      <c r="E62" s="8" t="s">
        <v>58</v>
      </c>
      <c r="F62" s="8" t="s">
        <v>58</v>
      </c>
      <c r="G62" s="8" t="s">
        <v>58</v>
      </c>
      <c r="H62" s="8" t="s">
        <v>71</v>
      </c>
      <c r="I62" s="8" t="s">
        <v>112</v>
      </c>
      <c r="J62" s="8">
        <v>53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361</v>
      </c>
      <c r="Y62" s="8">
        <v>0</v>
      </c>
      <c r="Z62" s="8">
        <v>4</v>
      </c>
      <c r="AA62" s="8">
        <v>0</v>
      </c>
      <c r="AB62" s="8">
        <v>0</v>
      </c>
      <c r="AC62" s="8">
        <v>0</v>
      </c>
      <c r="AD62" s="8">
        <v>32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f t="shared" si="2"/>
        <v>0</v>
      </c>
      <c r="AN62" s="8">
        <f t="shared" si="3"/>
        <v>361</v>
      </c>
      <c r="AO62" s="8">
        <v>11</v>
      </c>
      <c r="AP62" s="8">
        <v>0</v>
      </c>
      <c r="AQ62" s="8">
        <v>57.7</v>
      </c>
      <c r="AR62" s="8">
        <v>41222841</v>
      </c>
      <c r="AS62" s="8">
        <v>7184604</v>
      </c>
      <c r="AT62" s="8">
        <v>48407445</v>
      </c>
      <c r="AU62" s="8">
        <v>1512732.65625</v>
      </c>
      <c r="AV62" s="8" t="s">
        <v>77</v>
      </c>
    </row>
    <row r="63" spans="1:48">
      <c r="A63" s="19">
        <v>348</v>
      </c>
      <c r="B63" s="8" t="s">
        <v>56</v>
      </c>
      <c r="C63" s="8" t="s">
        <v>57</v>
      </c>
      <c r="D63" s="8" t="s">
        <v>58</v>
      </c>
      <c r="E63" s="8" t="s">
        <v>58</v>
      </c>
      <c r="F63" s="8" t="s">
        <v>58</v>
      </c>
      <c r="G63" s="8" t="s">
        <v>58</v>
      </c>
      <c r="H63" s="8" t="s">
        <v>71</v>
      </c>
      <c r="I63" s="8" t="s">
        <v>112</v>
      </c>
      <c r="J63" s="8">
        <v>54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361</v>
      </c>
      <c r="Y63" s="8">
        <v>0</v>
      </c>
      <c r="Z63" s="8">
        <v>4</v>
      </c>
      <c r="AA63" s="8">
        <v>0</v>
      </c>
      <c r="AB63" s="8">
        <v>0</v>
      </c>
      <c r="AC63" s="8">
        <v>0</v>
      </c>
      <c r="AD63" s="8">
        <v>32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f t="shared" si="2"/>
        <v>0</v>
      </c>
      <c r="AN63" s="8">
        <f t="shared" si="3"/>
        <v>361</v>
      </c>
      <c r="AO63" s="8">
        <v>11</v>
      </c>
      <c r="AP63" s="8">
        <v>0</v>
      </c>
      <c r="AQ63" s="8">
        <v>57.7</v>
      </c>
      <c r="AR63" s="8">
        <v>41222841</v>
      </c>
      <c r="AS63" s="8">
        <v>7184604</v>
      </c>
      <c r="AT63" s="8">
        <v>48407445</v>
      </c>
      <c r="AU63" s="8">
        <v>1512732.65625</v>
      </c>
      <c r="AV63" s="8" t="s">
        <v>77</v>
      </c>
    </row>
    <row r="64" spans="1:48">
      <c r="A64" s="19">
        <v>348</v>
      </c>
      <c r="B64" s="8" t="s">
        <v>56</v>
      </c>
      <c r="C64" s="8" t="s">
        <v>57</v>
      </c>
      <c r="D64" s="8" t="s">
        <v>58</v>
      </c>
      <c r="E64" s="8" t="s">
        <v>58</v>
      </c>
      <c r="F64" s="8" t="s">
        <v>58</v>
      </c>
      <c r="G64" s="8" t="s">
        <v>58</v>
      </c>
      <c r="H64" s="8" t="s">
        <v>71</v>
      </c>
      <c r="I64" s="8" t="s">
        <v>112</v>
      </c>
      <c r="J64" s="8">
        <v>55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361</v>
      </c>
      <c r="Y64" s="8">
        <v>0</v>
      </c>
      <c r="Z64" s="8">
        <v>4</v>
      </c>
      <c r="AA64" s="8">
        <v>0</v>
      </c>
      <c r="AB64" s="8">
        <v>0</v>
      </c>
      <c r="AC64" s="8">
        <v>0</v>
      </c>
      <c r="AD64" s="8">
        <v>32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f t="shared" si="2"/>
        <v>0</v>
      </c>
      <c r="AN64" s="8">
        <f t="shared" si="3"/>
        <v>361</v>
      </c>
      <c r="AO64" s="8">
        <v>11</v>
      </c>
      <c r="AP64" s="8">
        <v>0</v>
      </c>
      <c r="AQ64" s="8">
        <v>57.7</v>
      </c>
      <c r="AR64" s="8">
        <v>41222841</v>
      </c>
      <c r="AS64" s="8">
        <v>7184604</v>
      </c>
      <c r="AT64" s="8">
        <v>48407445</v>
      </c>
      <c r="AU64" s="8">
        <v>1512732.65625</v>
      </c>
      <c r="AV64" s="8" t="s">
        <v>77</v>
      </c>
    </row>
    <row r="65" spans="1:48">
      <c r="A65" s="19">
        <v>348</v>
      </c>
      <c r="B65" s="8" t="s">
        <v>56</v>
      </c>
      <c r="C65" s="8" t="s">
        <v>57</v>
      </c>
      <c r="D65" s="8" t="s">
        <v>58</v>
      </c>
      <c r="E65" s="8" t="s">
        <v>58</v>
      </c>
      <c r="F65" s="8" t="s">
        <v>58</v>
      </c>
      <c r="G65" s="8" t="s">
        <v>58</v>
      </c>
      <c r="H65" s="8" t="s">
        <v>71</v>
      </c>
      <c r="I65" s="8" t="s">
        <v>112</v>
      </c>
      <c r="J65" s="8">
        <v>56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361</v>
      </c>
      <c r="Y65" s="8">
        <v>0</v>
      </c>
      <c r="Z65" s="8">
        <v>4</v>
      </c>
      <c r="AA65" s="8">
        <v>0</v>
      </c>
      <c r="AB65" s="8">
        <v>0</v>
      </c>
      <c r="AC65" s="8">
        <v>0</v>
      </c>
      <c r="AD65" s="8">
        <v>32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f t="shared" si="2"/>
        <v>0</v>
      </c>
      <c r="AN65" s="8">
        <f t="shared" si="3"/>
        <v>361</v>
      </c>
      <c r="AO65" s="8">
        <v>11</v>
      </c>
      <c r="AP65" s="8">
        <v>0</v>
      </c>
      <c r="AQ65" s="8">
        <v>57.7</v>
      </c>
      <c r="AR65" s="8">
        <v>41222841</v>
      </c>
      <c r="AS65" s="8">
        <v>7184604</v>
      </c>
      <c r="AT65" s="8">
        <v>48407445</v>
      </c>
      <c r="AU65" s="8">
        <v>1512732.65625</v>
      </c>
      <c r="AV65" s="8" t="s">
        <v>77</v>
      </c>
    </row>
    <row r="66" spans="1:48">
      <c r="A66" s="19">
        <v>348</v>
      </c>
      <c r="B66" s="8" t="s">
        <v>56</v>
      </c>
      <c r="C66" s="8" t="s">
        <v>57</v>
      </c>
      <c r="D66" s="8" t="s">
        <v>58</v>
      </c>
      <c r="E66" s="8" t="s">
        <v>58</v>
      </c>
      <c r="F66" s="8" t="s">
        <v>58</v>
      </c>
      <c r="G66" s="8" t="s">
        <v>58</v>
      </c>
      <c r="H66" s="8" t="s">
        <v>71</v>
      </c>
      <c r="I66" s="8" t="s">
        <v>112</v>
      </c>
      <c r="J66" s="8">
        <v>57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361</v>
      </c>
      <c r="Y66" s="8">
        <v>0</v>
      </c>
      <c r="Z66" s="8">
        <v>4</v>
      </c>
      <c r="AA66" s="8">
        <v>0</v>
      </c>
      <c r="AB66" s="8">
        <v>0</v>
      </c>
      <c r="AC66" s="8">
        <v>0</v>
      </c>
      <c r="AD66" s="8">
        <v>32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f t="shared" si="2"/>
        <v>0</v>
      </c>
      <c r="AN66" s="8">
        <f t="shared" si="3"/>
        <v>361</v>
      </c>
      <c r="AO66" s="8">
        <v>11</v>
      </c>
      <c r="AP66" s="8">
        <v>0</v>
      </c>
      <c r="AQ66" s="8">
        <v>57.7</v>
      </c>
      <c r="AR66" s="8">
        <v>41222841</v>
      </c>
      <c r="AS66" s="8">
        <v>7184604</v>
      </c>
      <c r="AT66" s="8">
        <v>48407445</v>
      </c>
      <c r="AU66" s="8">
        <v>1512732.65625</v>
      </c>
      <c r="AV66" s="8" t="s">
        <v>77</v>
      </c>
    </row>
  </sheetData>
  <autoFilter ref="A3:AV3" xr:uid="{699DBCAF-1BEB-4C80-9B62-3D06B7E61B50}"/>
  <mergeCells count="25"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E1" sqref="E1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12" t="s">
        <v>7</v>
      </c>
      <c r="C1" s="12" t="s">
        <v>24</v>
      </c>
      <c r="E1" s="12" t="s">
        <v>1</v>
      </c>
    </row>
    <row r="2" spans="1:5">
      <c r="A2" t="s">
        <v>59</v>
      </c>
      <c r="C2" t="s">
        <v>77</v>
      </c>
      <c r="E2" t="s">
        <v>56</v>
      </c>
    </row>
    <row r="3" spans="1:5">
      <c r="A3" t="s">
        <v>61</v>
      </c>
      <c r="C3" t="s">
        <v>88</v>
      </c>
      <c r="E3" t="s">
        <v>82</v>
      </c>
    </row>
    <row r="4" spans="1:5">
      <c r="A4" t="s">
        <v>71</v>
      </c>
      <c r="C4" t="s">
        <v>89</v>
      </c>
      <c r="E4" t="s">
        <v>109</v>
      </c>
    </row>
    <row r="5" spans="1:5">
      <c r="A5" t="s">
        <v>67</v>
      </c>
      <c r="C5" t="s">
        <v>68</v>
      </c>
      <c r="E5" t="s">
        <v>110</v>
      </c>
    </row>
    <row r="6" spans="1:5">
      <c r="A6" t="s">
        <v>79</v>
      </c>
      <c r="C6" t="s">
        <v>90</v>
      </c>
      <c r="E6" t="s">
        <v>63</v>
      </c>
    </row>
    <row r="7" spans="1:5">
      <c r="A7" t="s">
        <v>73</v>
      </c>
      <c r="C7" t="s">
        <v>91</v>
      </c>
      <c r="E7" t="s">
        <v>111</v>
      </c>
    </row>
    <row r="8" spans="1:5">
      <c r="A8" t="s">
        <v>81</v>
      </c>
      <c r="C8" t="s">
        <v>65</v>
      </c>
    </row>
    <row r="9" spans="1:5">
      <c r="A9" t="s">
        <v>78</v>
      </c>
      <c r="C9" t="s">
        <v>60</v>
      </c>
    </row>
    <row r="10" spans="1:5">
      <c r="A10" t="s">
        <v>80</v>
      </c>
      <c r="C10" t="s">
        <v>75</v>
      </c>
    </row>
    <row r="11" spans="1:5">
      <c r="C11" t="s">
        <v>87</v>
      </c>
    </row>
    <row r="12" spans="1:5">
      <c r="C12" t="s">
        <v>92</v>
      </c>
    </row>
    <row r="13" spans="1:5">
      <c r="C13" t="s">
        <v>85</v>
      </c>
    </row>
    <row r="14" spans="1:5">
      <c r="C14" t="s">
        <v>93</v>
      </c>
    </row>
    <row r="15" spans="1:5">
      <c r="C15" t="s">
        <v>86</v>
      </c>
    </row>
    <row r="16" spans="1:5">
      <c r="C16" t="s">
        <v>94</v>
      </c>
    </row>
    <row r="17" spans="3:3">
      <c r="C17" t="s">
        <v>84</v>
      </c>
    </row>
    <row r="18" spans="3:3">
      <c r="C18" t="s">
        <v>95</v>
      </c>
    </row>
    <row r="19" spans="3:3">
      <c r="C19" t="s">
        <v>96</v>
      </c>
    </row>
    <row r="20" spans="3:3">
      <c r="C20" t="s">
        <v>97</v>
      </c>
    </row>
    <row r="21" spans="3:3">
      <c r="C21" t="s">
        <v>72</v>
      </c>
    </row>
    <row r="22" spans="3:3">
      <c r="C22" t="s">
        <v>70</v>
      </c>
    </row>
    <row r="23" spans="3:3">
      <c r="C23" t="s">
        <v>98</v>
      </c>
    </row>
    <row r="24" spans="3:3">
      <c r="C24" t="s">
        <v>99</v>
      </c>
    </row>
    <row r="25" spans="3:3">
      <c r="C25" t="s">
        <v>100</v>
      </c>
    </row>
    <row r="26" spans="3:3">
      <c r="C26" t="s">
        <v>62</v>
      </c>
    </row>
    <row r="27" spans="3:3">
      <c r="C27" t="s">
        <v>101</v>
      </c>
    </row>
    <row r="28" spans="3:3">
      <c r="C28" t="s">
        <v>102</v>
      </c>
    </row>
    <row r="29" spans="3:3">
      <c r="C29" t="s">
        <v>103</v>
      </c>
    </row>
    <row r="30" spans="3:3">
      <c r="C30" t="s">
        <v>104</v>
      </c>
    </row>
    <row r="31" spans="3:3">
      <c r="C31" t="s">
        <v>76</v>
      </c>
    </row>
    <row r="32" spans="3:3">
      <c r="C32" t="s">
        <v>69</v>
      </c>
    </row>
    <row r="33" spans="3:3">
      <c r="C33" t="s">
        <v>105</v>
      </c>
    </row>
    <row r="34" spans="3:3">
      <c r="C34" t="s">
        <v>83</v>
      </c>
    </row>
    <row r="35" spans="3:3">
      <c r="C35" t="s">
        <v>106</v>
      </c>
    </row>
    <row r="36" spans="3:3">
      <c r="C36" t="s">
        <v>66</v>
      </c>
    </row>
    <row r="37" spans="3:3">
      <c r="C37" t="s">
        <v>74</v>
      </c>
    </row>
    <row r="38" spans="3:3">
      <c r="C38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matta</cp:lastModifiedBy>
  <dcterms:created xsi:type="dcterms:W3CDTF">2022-04-21T13:48:10Z</dcterms:created>
  <dcterms:modified xsi:type="dcterms:W3CDTF">2023-02-09T17:11:23Z</dcterms:modified>
</cp:coreProperties>
</file>