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D39064EF-946E-4D79-A73A-AC3B059DBB48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78" i="1" l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N288" i="1"/>
  <c r="AM288" i="1"/>
  <c r="AM287" i="1"/>
  <c r="AM286" i="1"/>
  <c r="AD286" i="1"/>
  <c r="AU286" i="1" s="1"/>
  <c r="U286" i="1"/>
  <c r="T286" i="1"/>
  <c r="AM285" i="1"/>
  <c r="AD285" i="1"/>
  <c r="AU285" i="1" s="1"/>
  <c r="U285" i="1"/>
  <c r="T285" i="1"/>
  <c r="AM284" i="1"/>
  <c r="AD284" i="1"/>
  <c r="AU284" i="1" s="1"/>
  <c r="U284" i="1"/>
  <c r="T284" i="1"/>
  <c r="AM283" i="1"/>
  <c r="AD283" i="1"/>
  <c r="AU283" i="1" s="1"/>
  <c r="U283" i="1"/>
  <c r="T283" i="1"/>
  <c r="AM282" i="1"/>
  <c r="AD282" i="1"/>
  <c r="AU282" i="1" s="1"/>
  <c r="U282" i="1"/>
  <c r="T282" i="1"/>
  <c r="AM281" i="1"/>
  <c r="AD281" i="1"/>
  <c r="AU281" i="1" s="1"/>
  <c r="U281" i="1"/>
  <c r="T281" i="1"/>
  <c r="AN280" i="1"/>
  <c r="AM280" i="1"/>
  <c r="AD280" i="1"/>
  <c r="AU280" i="1" s="1"/>
  <c r="U280" i="1"/>
  <c r="T280" i="1"/>
  <c r="AM279" i="1"/>
  <c r="AM278" i="1"/>
  <c r="AD278" i="1"/>
  <c r="AU278" i="1" s="1"/>
  <c r="U278" i="1"/>
  <c r="T278" i="1"/>
  <c r="AN277" i="1"/>
  <c r="AM277" i="1"/>
  <c r="AD277" i="1"/>
  <c r="AU277" i="1" s="1"/>
  <c r="U277" i="1"/>
  <c r="T277" i="1"/>
  <c r="AN276" i="1"/>
  <c r="AM276" i="1"/>
  <c r="AU275" i="1"/>
  <c r="AN275" i="1"/>
  <c r="AM275" i="1"/>
  <c r="AN274" i="1"/>
  <c r="AM274" i="1"/>
  <c r="AN273" i="1"/>
  <c r="AQ273" i="1" s="1"/>
  <c r="AM273" i="1"/>
  <c r="AN272" i="1"/>
  <c r="AQ272" i="1" s="1"/>
  <c r="AM272" i="1"/>
  <c r="AN271" i="1"/>
  <c r="AQ271" i="1" s="1"/>
  <c r="AM271" i="1"/>
  <c r="AN270" i="1"/>
  <c r="AQ270" i="1" s="1"/>
  <c r="AM270" i="1"/>
  <c r="AN269" i="1"/>
  <c r="AM269" i="1"/>
  <c r="AN268" i="1"/>
  <c r="AQ268" i="1" s="1"/>
  <c r="AM268" i="1"/>
  <c r="AN267" i="1"/>
  <c r="AM267" i="1"/>
  <c r="AQ266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M36" i="1"/>
  <c r="AM35" i="1"/>
  <c r="AD35" i="1"/>
  <c r="AU35" i="1" s="1"/>
  <c r="U35" i="1"/>
  <c r="T35" i="1"/>
  <c r="AM34" i="1"/>
  <c r="AD34" i="1"/>
  <c r="AU34" i="1" s="1"/>
  <c r="U34" i="1"/>
  <c r="T34" i="1"/>
  <c r="AM33" i="1"/>
  <c r="AD33" i="1"/>
  <c r="AU33" i="1" s="1"/>
  <c r="U33" i="1"/>
  <c r="T33" i="1"/>
  <c r="AM32" i="1"/>
  <c r="AD32" i="1"/>
  <c r="AU32" i="1" s="1"/>
  <c r="U32" i="1"/>
  <c r="T32" i="1"/>
  <c r="AM31" i="1"/>
  <c r="AD31" i="1"/>
  <c r="AU31" i="1" s="1"/>
  <c r="U31" i="1"/>
  <c r="T31" i="1"/>
  <c r="AM30" i="1"/>
  <c r="AD30" i="1"/>
  <c r="AU30" i="1" s="1"/>
  <c r="U30" i="1"/>
  <c r="T30" i="1"/>
  <c r="AM29" i="1"/>
  <c r="AD29" i="1"/>
  <c r="AU29" i="1" s="1"/>
  <c r="U29" i="1"/>
  <c r="T29" i="1"/>
  <c r="AM28" i="1"/>
  <c r="AD28" i="1"/>
  <c r="AU28" i="1" s="1"/>
  <c r="U28" i="1"/>
  <c r="T28" i="1"/>
  <c r="AM27" i="1"/>
  <c r="AD27" i="1"/>
  <c r="AU27" i="1" s="1"/>
  <c r="U27" i="1"/>
  <c r="T27" i="1"/>
  <c r="AM26" i="1"/>
  <c r="AD26" i="1"/>
  <c r="AU26" i="1" s="1"/>
  <c r="U26" i="1"/>
  <c r="T26" i="1"/>
  <c r="AN25" i="1"/>
  <c r="AM25" i="1"/>
  <c r="AD25" i="1"/>
  <c r="AU25" i="1" s="1"/>
  <c r="U25" i="1"/>
  <c r="T25" i="1"/>
  <c r="AN24" i="1"/>
  <c r="AM24" i="1"/>
  <c r="AM23" i="1"/>
  <c r="AN22" i="1"/>
  <c r="AM22" i="1"/>
  <c r="AD22" i="1"/>
  <c r="AU22" i="1" s="1"/>
  <c r="U22" i="1"/>
  <c r="T22" i="1"/>
  <c r="AN21" i="1"/>
  <c r="AM21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M12" i="1"/>
  <c r="AM11" i="1"/>
  <c r="AD11" i="1"/>
  <c r="AU11" i="1" s="1"/>
  <c r="U11" i="1"/>
  <c r="T11" i="1"/>
  <c r="AM10" i="1"/>
  <c r="AD10" i="1"/>
  <c r="AU10" i="1" s="1"/>
  <c r="U10" i="1"/>
  <c r="T10" i="1"/>
  <c r="AN9" i="1"/>
  <c r="AM9" i="1"/>
  <c r="AD9" i="1"/>
  <c r="AU9" i="1" s="1"/>
  <c r="U9" i="1"/>
  <c r="T9" i="1"/>
  <c r="AN8" i="1"/>
  <c r="AM8" i="1"/>
  <c r="AN7" i="1"/>
  <c r="AM7" i="1"/>
  <c r="AN6" i="1"/>
  <c r="AM6" i="1"/>
  <c r="AN5" i="1"/>
  <c r="AM5" i="1"/>
  <c r="AO267" i="1" l="1"/>
  <c r="AN35" i="1"/>
  <c r="AO273" i="1"/>
  <c r="AN278" i="1"/>
  <c r="AN10" i="1"/>
  <c r="AN31" i="1"/>
  <c r="AN287" i="1"/>
  <c r="AN27" i="1"/>
  <c r="AN281" i="1"/>
  <c r="AN12" i="1"/>
  <c r="AN11" i="1"/>
  <c r="AN29" i="1"/>
  <c r="AO268" i="1"/>
  <c r="AN283" i="1"/>
  <c r="AN23" i="1"/>
  <c r="AN26" i="1"/>
  <c r="AN33" i="1"/>
  <c r="AO266" i="1"/>
  <c r="AO269" i="1"/>
  <c r="AN284" i="1"/>
  <c r="AN20" i="1"/>
  <c r="AN28" i="1"/>
  <c r="AN30" i="1"/>
  <c r="AN32" i="1"/>
  <c r="AN34" i="1"/>
  <c r="AN36" i="1"/>
  <c r="AO272" i="1"/>
  <c r="AN279" i="1"/>
  <c r="AN285" i="1"/>
  <c r="AO270" i="1"/>
  <c r="AN282" i="1"/>
  <c r="AN286" i="1"/>
  <c r="AO271" i="1"/>
  <c r="AQ267" i="1"/>
  <c r="AQ269" i="1"/>
</calcChain>
</file>

<file path=xl/sharedStrings.xml><?xml version="1.0" encoding="utf-8"?>
<sst xmlns="http://schemas.openxmlformats.org/spreadsheetml/2006/main" count="4103" uniqueCount="780">
  <si>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</si>
  <si>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</si>
  <si>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</si>
  <si>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</si>
  <si>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</si>
  <si>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</si>
  <si>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</si>
  <si>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</si>
  <si>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</si>
  <si>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</si>
  <si>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</si>
  <si>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</si>
  <si>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</si>
  <si>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</si>
  <si>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</si>
  <si>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</si>
  <si>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</si>
  <si>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</si>
  <si>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</si>
  <si>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</si>
  <si>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</si>
  <si>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</si>
  <si>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</si>
  <si>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</si>
  <si>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</si>
  <si>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</si>
  <si>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</si>
  <si>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</si>
  <si>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</si>
  <si>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</si>
  <si>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</si>
  <si>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</si>
  <si>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</si>
  <si>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</si>
  <si>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</si>
  <si>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</si>
  <si>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</si>
  <si>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</si>
  <si>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</si>
  <si>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</si>
  <si>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</si>
  <si>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</si>
  <si>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</si>
  <si>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</si>
  <si>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</si>
  <si>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</si>
  <si>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</si>
  <si>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</si>
  <si>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</si>
  <si>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</si>
  <si>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</si>
  <si>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</si>
  <si>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</si>
  <si>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</si>
  <si>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</si>
  <si>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</si>
  <si>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</si>
  <si>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</si>
  <si>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</si>
  <si>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</si>
  <si>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</si>
  <si>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</si>
  <si>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</si>
  <si>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</si>
  <si>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</si>
  <si>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</si>
  <si>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</si>
  <si>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</si>
  <si>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</si>
  <si>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</si>
  <si>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</si>
  <si>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</si>
  <si>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</si>
  <si>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</si>
  <si>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</si>
  <si>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</si>
  <si>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</si>
  <si>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</si>
  <si>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</si>
  <si>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</si>
  <si>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</si>
  <si>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</si>
  <si>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</si>
  <si>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</si>
  <si>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</si>
  <si>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</si>
  <si>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</si>
  <si>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</si>
  <si>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</si>
  <si>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</si>
  <si>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</si>
  <si>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</si>
  <si>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</si>
  <si>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</si>
  <si>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</si>
  <si>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</si>
  <si>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</si>
  <si>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</si>
  <si>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</si>
  <si>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</si>
  <si>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</si>
  <si>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</si>
  <si>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</si>
  <si>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</si>
  <si>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</si>
  <si>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</si>
  <si>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</si>
  <si>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</si>
  <si>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</si>
  <si>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</si>
  <si>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</si>
  <si>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</si>
  <si>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</si>
  <si>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</si>
  <si>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</si>
  <si>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</si>
  <si>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</si>
  <si>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</si>
  <si>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</si>
  <si>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</si>
  <si>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</si>
  <si>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</si>
  <si>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</si>
  <si>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</si>
  <si>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</si>
  <si>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</si>
  <si>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</si>
  <si>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</si>
  <si>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</si>
  <si>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</si>
  <si>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</si>
  <si>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</si>
  <si>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</si>
  <si>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</si>
  <si>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SUDIANG</t>
  </si>
  <si>
    <t>R7 MKS SUD PT3 GRAND RAYA, MARUSU dsk</t>
  </si>
  <si>
    <t>NEW ODC</t>
  </si>
  <si>
    <t>WATANSOPPENG</t>
  </si>
  <si>
    <t>R7 PRE WTG PT3 ODC-WTG-FRK (ENREKENG)</t>
  </si>
  <si>
    <t>ODC-WTG-FRK</t>
  </si>
  <si>
    <t>UNAAHA</t>
  </si>
  <si>
    <t>R7 KDI UNH PT3 TIRAWUTA ONEMBUTE</t>
  </si>
  <si>
    <t>ODC-UNH-FXX</t>
  </si>
  <si>
    <t>MANDONGA</t>
  </si>
  <si>
    <t>R7 KDI MDG PT3 ANDOUNOHU &amp; GRIYA 21</t>
  </si>
  <si>
    <t>ODC-MDG-FXZ</t>
  </si>
  <si>
    <t>R7 KDI MDG PT3 ANOA GREEN WISATA DSK</t>
  </si>
  <si>
    <t>ODC-MDG-FXX</t>
  </si>
  <si>
    <t>R7 KDI MDG PT3 DEWI BUNGA LAND NANGA2</t>
  </si>
  <si>
    <t>ODC-MDG-FAX</t>
  </si>
  <si>
    <t>R7 MKS SUD PT3 HAJI BANCA</t>
  </si>
  <si>
    <t>ODC-SUD-FAG</t>
  </si>
  <si>
    <t>SUNGGUMINASA</t>
  </si>
  <si>
    <t>WATAMPONE</t>
  </si>
  <si>
    <t>TOLAY</t>
  </si>
  <si>
    <t>R7 PAL TLY FE ASTINA</t>
  </si>
  <si>
    <t>ODC-TLY-FD (FEEDER)</t>
  </si>
  <si>
    <t>R7 PAL TLY PT3 ASTINA</t>
  </si>
  <si>
    <t>ODC-TLY-FD (ODC NEW)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</si>
  <si>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</si>
  <si>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</si>
  <si>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</si>
  <si>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</si>
  <si>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</si>
  <si>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</si>
  <si>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</si>
  <si>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</si>
  <si>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</si>
  <si>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</si>
  <si>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</si>
  <si>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</si>
  <si>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</si>
  <si>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</si>
  <si>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</si>
  <si>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</si>
  <si>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</si>
  <si>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</si>
  <si>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</si>
  <si>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</si>
  <si>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</si>
  <si>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</si>
  <si>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</si>
  <si>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</si>
  <si>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</si>
  <si>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</si>
  <si>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</si>
  <si>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</si>
  <si>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</si>
  <si>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</si>
  <si>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</si>
  <si>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</si>
  <si>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</si>
  <si>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R7 MKS WTP PT3 INNER WTP 5</t>
  </si>
  <si>
    <t>ODC-WTP-FY</t>
  </si>
  <si>
    <t>PALU B</t>
  </si>
  <si>
    <t>R7 PAL PLB PT3 JL. LAPATTA (ODC FAD)</t>
  </si>
  <si>
    <t>FE</t>
  </si>
  <si>
    <t>ISIMU</t>
  </si>
  <si>
    <t>R7 GTO ISM FE TOTOPO BILATO (FE+UPLINK)</t>
  </si>
  <si>
    <t>R7 GTO ISM PT3 TOTOPO BILATO</t>
  </si>
  <si>
    <t>R7 GTO ISM PT3 BILATO BILUHU</t>
  </si>
  <si>
    <t>R7 GTO ISM FE BILATO BILUHU (FE)</t>
  </si>
  <si>
    <t>LIMBOTO</t>
  </si>
  <si>
    <t>R7 GTO LBT PT3 Jl. Runi S Kabli</t>
  </si>
  <si>
    <t>ODC-LBT-FAM</t>
  </si>
  <si>
    <t>R7 GTO LBT PT3 CITRA AGRINDO &amp; PARINASA</t>
  </si>
  <si>
    <t>TALAGA</t>
  </si>
  <si>
    <t>R7 GTO TLG PT3 Galaxy Telaga Biru, dsk</t>
  </si>
  <si>
    <t>DS-TLG-FE-04-01/06-01</t>
  </si>
  <si>
    <t>R7 GTO TLG PT3 Griya Solaria Indah 4</t>
  </si>
  <si>
    <t>ODC-TLG-FAG</t>
  </si>
  <si>
    <t>R7 GTO ISM PT3 PAGUYAMAN HELUMO</t>
  </si>
  <si>
    <t>ODC-ISM-FAT</t>
  </si>
  <si>
    <t>SENTANI</t>
  </si>
  <si>
    <t>R7 JYP SNI PT3 JALAN PASIR</t>
  </si>
  <si>
    <t>R7 JYP SNI FE PASAR BARU</t>
  </si>
  <si>
    <t>R7 JYP SNI PT3 PASAR BARU</t>
  </si>
  <si>
    <t>WAENA</t>
  </si>
  <si>
    <t>R7 JYP WAE PT3 YOKA</t>
  </si>
  <si>
    <t>ABEPURA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</si>
  <si>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</si>
  <si>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</si>
  <si>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</si>
  <si>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</si>
  <si>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</si>
  <si>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</si>
  <si>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</si>
  <si>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</si>
  <si>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</si>
  <si>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TIMIKA</t>
  </si>
  <si>
    <t>R7 JYP TIM FE MAPURU</t>
  </si>
  <si>
    <t>R7 JYP TIM PT3 MAPURU</t>
  </si>
  <si>
    <t>BAUBAU</t>
  </si>
  <si>
    <t>R7 KDI BBU PT3 MAWASANGKA INDUK</t>
  </si>
  <si>
    <t>ODC-BBU-FXX</t>
  </si>
  <si>
    <t>WANCI</t>
  </si>
  <si>
    <t>R7 KDI WNC FE WAHA</t>
  </si>
  <si>
    <t>R7 KDI WNC PT3 WAHA</t>
  </si>
  <si>
    <t>R7 KDI MDG PT3 LINGKAR TINANGGEA</t>
  </si>
  <si>
    <t>R7 KDI MDG PT3 JL. MERPATI 2 - LASITARDA</t>
  </si>
  <si>
    <t>ODC-MDG-FQ</t>
  </si>
  <si>
    <t>R7 KDI MDG PT3 POROS KONDA LORONG LAWAKO</t>
  </si>
  <si>
    <t>ODC CIALAM</t>
  </si>
  <si>
    <t>R7 KDI MDG PT3 BARUGA (CO FX)</t>
  </si>
  <si>
    <t>KENDARI</t>
  </si>
  <si>
    <t>R7 KDI KDR PT3 KENDARI MOROSI</t>
  </si>
  <si>
    <t>ODC-KDR-FY</t>
  </si>
  <si>
    <t>R7 KDI MDG PT3 GRIYA 21 KAMBU</t>
  </si>
  <si>
    <t>R7 KDI MDG PT3 GRIYA CENDANA ANDOUNOHU</t>
  </si>
  <si>
    <t>ODC-MDG-FG</t>
  </si>
  <si>
    <t>R7 KDI MDG PT3 JL. AH NASUTION</t>
  </si>
  <si>
    <t>ODC-MDG-FC</t>
  </si>
  <si>
    <t>R7 KDI MDG PT3 POROS JATIBALI</t>
  </si>
  <si>
    <t>ODC-MDG-FL</t>
  </si>
  <si>
    <t>R7 KDI MDG PT3 BARUGA NUSANTARA</t>
  </si>
  <si>
    <t>ODC-MDG-FS</t>
  </si>
  <si>
    <t>R7 KDI UNH PT3 MOWEWE</t>
  </si>
  <si>
    <t>ODC-UNH-FAB</t>
  </si>
  <si>
    <t>R7 KDI UNH PT3 ANGGOTOA</t>
  </si>
  <si>
    <t>ODC-UNH-FXX &amp; ODC-UNH-FM</t>
  </si>
  <si>
    <t>POMALAA</t>
  </si>
  <si>
    <t>R7 KDI PMA PT3 INNER POMALAA ODC-PMA-FC</t>
  </si>
  <si>
    <t>ODC-PMA-FC</t>
  </si>
  <si>
    <t>R7 KDI PMA PT3 INNER POMALAA ODC-PMA-FD</t>
  </si>
  <si>
    <t>R7 KDI MDG PT3 BUDI UTOMO</t>
  </si>
  <si>
    <t>ODC-MDG-FBJ</t>
  </si>
  <si>
    <t>R7 KDI KDR PT3 BPN PUUWATU &amp; PASIR PUTIH</t>
  </si>
  <si>
    <t>ODC-KDR-FD &amp; FE</t>
  </si>
  <si>
    <t>LASUSUA</t>
  </si>
  <si>
    <t>R7 KDI LSS PT3 BINTANG ELEGAN LASUSUA</t>
  </si>
  <si>
    <t>ODC-LSS-FA</t>
  </si>
  <si>
    <t>R7 KDI KDR PT3 WAYONG</t>
  </si>
  <si>
    <t>R7 KDI UNH PT3 LAMBANDIA</t>
  </si>
  <si>
    <t>R7 KDI MDG PT3 VILLA IBIS</t>
  </si>
  <si>
    <t>ODC Eksisting</t>
  </si>
  <si>
    <t>R7 KDI BBU FE BTN HALIM BAU BAU</t>
  </si>
  <si>
    <t>NEW ODC 144</t>
  </si>
  <si>
    <t>R7 KDI BBU PT3 BTN HALIM BAU BAU</t>
  </si>
  <si>
    <t>R7 KDI KDR FE WAYONG</t>
  </si>
  <si>
    <t>TERNATE</t>
  </si>
  <si>
    <t>R7 MDO TNT PT3 CLUSTER KASTELA</t>
  </si>
  <si>
    <t>DISTRIBUSI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</si>
  <si>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</si>
  <si>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</si>
  <si>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</si>
  <si>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</si>
  <si>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</si>
  <si>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</si>
  <si>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</si>
  <si>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</si>
  <si>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</si>
  <si>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SOASIU</t>
  </si>
  <si>
    <t>R7 MDO SSI PT3 MOTI</t>
  </si>
  <si>
    <t>FE + DIST</t>
  </si>
  <si>
    <t>JAILOLO</t>
  </si>
  <si>
    <t>R7 MDO JLL PT3 CLUSTER PRONITI</t>
  </si>
  <si>
    <t>R7 MDO JLL PT3 CLUSTER BUKUMATITI</t>
  </si>
  <si>
    <t>SOFIFI</t>
  </si>
  <si>
    <t>R7 MDO SFI PT3 CLUSTER KUSU</t>
  </si>
  <si>
    <t>R7 MDO SFI PT3 CLUSTER OBA PANTAI</t>
  </si>
  <si>
    <t>R7 MDO SFI PT3 CLUSTER AMPERA</t>
  </si>
  <si>
    <t>R7 MDO SFI PT3 CLUSTER GARAJOU</t>
  </si>
  <si>
    <t>SANANA</t>
  </si>
  <si>
    <t>R7 MDO SNN PT3 WAIHAMA</t>
  </si>
  <si>
    <t>R7 MDO TNT FE UPLINK KASTELA</t>
  </si>
  <si>
    <t>UPLINK MINIOLT</t>
  </si>
  <si>
    <t>R7 MDO TNT FE FEEDER AKERICA</t>
  </si>
  <si>
    <t>NEW FEEDER</t>
  </si>
  <si>
    <t>R7 MDO SFI FE KUSU</t>
  </si>
  <si>
    <t>R7 MDO SNN FE WAIHAMA</t>
  </si>
  <si>
    <t>KOTAMOBAGU</t>
  </si>
  <si>
    <t>R7 MDO KTG PT3 FTTH PARSIAL</t>
  </si>
  <si>
    <t>TONDANO</t>
  </si>
  <si>
    <t>R7 MDO TDN PT3 LININGAAN_1</t>
  </si>
  <si>
    <t>R7 MDO TDN PT3 SEPUTAR LAPANGAN TONDANO</t>
  </si>
  <si>
    <t>LANGOWAN</t>
  </si>
  <si>
    <t>R7 MDO LAN FE KAKAS KOTA DS KAWENG</t>
  </si>
  <si>
    <t>R7 MDO LAN PT3 KAKAS KOTA DS KAWENG</t>
  </si>
  <si>
    <t>TOMOHON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</si>
  <si>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</si>
  <si>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</si>
  <si>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</si>
  <si>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</si>
  <si>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</si>
  <si>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</si>
  <si>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AIRMADIDI</t>
  </si>
  <si>
    <t>R7 MDO AMD PT3 LAIKIT DIMEMBE</t>
  </si>
  <si>
    <t>R7 MDO AMD PT3 BELAKANG GMIM MORIA</t>
  </si>
  <si>
    <t>R7 MDO AMD PT3 GMIM BETANIA KALAWAT</t>
  </si>
  <si>
    <t>BITUNG</t>
  </si>
  <si>
    <t>R7 MDO BIT PT3 SAGERAT 1</t>
  </si>
  <si>
    <t>KAUDITAN</t>
  </si>
  <si>
    <t>R7 MDO KAU PT3 SAGERAT 2</t>
  </si>
  <si>
    <t>TAHUNA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</si>
  <si>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</si>
  <si>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</si>
  <si>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</si>
  <si>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</si>
  <si>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</si>
  <si>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</si>
  <si>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BEO</t>
  </si>
  <si>
    <t>R7 MDO BEO PT3 TARUN</t>
  </si>
  <si>
    <t>MANADO BAHU</t>
  </si>
  <si>
    <t>R7 MDO BAH PT3 GARDEN PALACE RESIDENCE</t>
  </si>
  <si>
    <t>MANADO</t>
  </si>
  <si>
    <t>R7 MDO MDO PT3 TINGKULU</t>
  </si>
  <si>
    <t>R7 MDO MDO PT3 PAAL 4</t>
  </si>
  <si>
    <t>PANIKI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</si>
  <si>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</si>
  <si>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</si>
  <si>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</si>
  <si>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</si>
  <si>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</si>
  <si>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</si>
  <si>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</si>
  <si>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</si>
  <si>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</si>
  <si>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</si>
  <si>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</si>
  <si>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</si>
  <si>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</si>
  <si>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</si>
  <si>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</si>
  <si>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</si>
  <si>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</si>
  <si>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</si>
  <si>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</si>
  <si>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</si>
  <si>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</si>
  <si>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</si>
  <si>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</si>
  <si>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</si>
  <si>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</si>
  <si>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</si>
  <si>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</si>
  <si>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</si>
  <si>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</si>
  <si>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</si>
  <si>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</si>
  <si>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</si>
  <si>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</si>
  <si>
    <t>PASANGKAYU</t>
  </si>
  <si>
    <t>R7 PRE PKA PT3 ODC-PKA-FC TSL</t>
  </si>
  <si>
    <t>ODC-PKA-FC</t>
  </si>
  <si>
    <t>R7 PRE MAS PT3 ODC-MAS-FAK (PERUM NANAK)</t>
  </si>
  <si>
    <t>ODC-MAS-FAK</t>
  </si>
  <si>
    <t>R7 PRE MAS PT3 ODC-MAS-FAL</t>
  </si>
  <si>
    <t>ODC-MAS-FAL</t>
  </si>
  <si>
    <t>R7 PRE MAS PT3 SABBANG (DISTRIBUSI)</t>
  </si>
  <si>
    <t>R7 PRE MAK PT3 POROS MAKALE-RTP</t>
  </si>
  <si>
    <t>PT-3 &amp;NEW ODC 48</t>
  </si>
  <si>
    <t>R7 PRE PKA PT3 PERUM PT.LETAWA</t>
  </si>
  <si>
    <t>MINI OLT TIKKE</t>
  </si>
  <si>
    <t>R7 PRE SKG PT3 MAROANGIN</t>
  </si>
  <si>
    <t>ODC-SKG-FRE</t>
  </si>
  <si>
    <t>R7 PRE MAM PT3 TOPOYO</t>
  </si>
  <si>
    <t>NEW ODC 48</t>
  </si>
  <si>
    <t>RAPPANG</t>
  </si>
  <si>
    <t>R7 PRE RPN PT3 RAPPANG</t>
  </si>
  <si>
    <t>R7 PRE MAM PT3 BTN MASEGENA</t>
  </si>
  <si>
    <t>ODC-MAM-FN</t>
  </si>
  <si>
    <t>R7 PRE MAS PT3 TANALILI (DISTRIBUSI)</t>
  </si>
  <si>
    <t>PT-3</t>
  </si>
  <si>
    <t>R7 PRE MAJ PT3 ODC POLE MAJENE</t>
  </si>
  <si>
    <t>PT3 NEW ODC</t>
  </si>
  <si>
    <t>R7 PRE MAS FE ODC POLE SABBANG (FEEDER)</t>
  </si>
  <si>
    <t>PT-3 (FEEDER)</t>
  </si>
  <si>
    <t>R7 PRE MAS FE TANALILI (FEEDER)</t>
  </si>
  <si>
    <t>R7 PRE MAJ FE ODC POLE MAJENE</t>
  </si>
  <si>
    <t>MANOKWARI</t>
  </si>
  <si>
    <t>R7 SON MWR PT3 Marina Mart</t>
  </si>
  <si>
    <t>NEW ODC-MWR-FBA</t>
  </si>
  <si>
    <t>SORONG</t>
  </si>
  <si>
    <t xml:space="preserve">R7 SON SON PT3 KATAPOP </t>
  </si>
  <si>
    <t>NEW ODC-SON-FYD</t>
  </si>
  <si>
    <t>R7 SON SON PT3 JL KANAL VICTORY</t>
  </si>
  <si>
    <t>ODC-SON-FAD</t>
  </si>
  <si>
    <t>WASIOR</t>
  </si>
  <si>
    <t>R7 SON WSR PT3 PELABUHAN</t>
  </si>
  <si>
    <t>R7 SON WSR PT3 BANDARA</t>
  </si>
  <si>
    <t>NEW ODC-WSR-FA</t>
  </si>
  <si>
    <t>NABIRE</t>
  </si>
  <si>
    <t>R7 SON NAB PT3 BATALYON NABIRE</t>
  </si>
  <si>
    <t>ODC-NAB-FL</t>
  </si>
  <si>
    <t>R7 SON SON PT3 SP3 SORONG</t>
  </si>
  <si>
    <t>NEW ODC-SON-FTB</t>
  </si>
  <si>
    <t xml:space="preserve">R7 SON SON FE KATAPOP </t>
  </si>
  <si>
    <t>UPLINK MINIOLT + FEEDER</t>
  </si>
  <si>
    <t>R7 SON WSR FE PELABUHAN</t>
  </si>
  <si>
    <t>FE ODC-WSR-FB</t>
  </si>
  <si>
    <t>R7 SON WSR FE BANDARA</t>
  </si>
  <si>
    <t>FE ODC-WSR-FA</t>
  </si>
  <si>
    <t>TUAL</t>
  </si>
  <si>
    <t>R7 AMB TUA PT3 OHOITEL &amp; PERUMTEL TUAL</t>
  </si>
  <si>
    <t>ODC-TUA-FAH</t>
  </si>
  <si>
    <t>PASSO</t>
  </si>
  <si>
    <t>R7 AMB PAO PT3 HULUNG</t>
  </si>
  <si>
    <t>ODC-PAO-FAT</t>
  </si>
  <si>
    <t xml:space="preserve">AMBON </t>
  </si>
  <si>
    <t>R7 AMB ABO PT3  GUNUNG NONA RCTI</t>
  </si>
  <si>
    <t>ODC-ABO-FBK</t>
  </si>
  <si>
    <t>R7 AMB PAO PT3 NEGRI LAMA</t>
  </si>
  <si>
    <t>R7 AMB PAO PT3 TOISAPU (2022)</t>
  </si>
  <si>
    <t>ODC-PAO-FAQ</t>
  </si>
  <si>
    <t>R7 AMB PAO PT3 WAAI</t>
  </si>
  <si>
    <t>ODC-PAO-FAX</t>
  </si>
  <si>
    <t>MASOHI</t>
  </si>
  <si>
    <t>R7 AMB MSH PT3  BTN HARURU</t>
  </si>
  <si>
    <t>ODC-MSH-FAU</t>
  </si>
  <si>
    <t>TIAKUR</t>
  </si>
  <si>
    <t>R7 AMB TIA PT3 KAMPUNG BABAR</t>
  </si>
  <si>
    <t>ODC-TIA-FAA</t>
  </si>
  <si>
    <t>BULA</t>
  </si>
  <si>
    <t>R7 AMB BUL PT3  NEW ODC BULA</t>
  </si>
  <si>
    <t>ODC-BUL-NEW</t>
  </si>
  <si>
    <t>R7 AMB TUA PT3 OHOILUK &amp; LANGGUR</t>
  </si>
  <si>
    <t>ODC-TUA-FAG</t>
  </si>
  <si>
    <t>R7 AMB TIA PT3 NEW ODC PATTI</t>
  </si>
  <si>
    <t>ODC-TIA-NEW</t>
  </si>
  <si>
    <t>BULUKUMBA</t>
  </si>
  <si>
    <t>R7 MKS BLK FE SAPO LOHE/TANAH BERU</t>
  </si>
  <si>
    <t>SINJAI</t>
  </si>
  <si>
    <t>R7 MKS SIN FE BIKERU</t>
  </si>
  <si>
    <t>NEW OLT MINI + ODC</t>
  </si>
  <si>
    <t>R7 MKS BLK FE HERLANG (2022)</t>
  </si>
  <si>
    <t>R7 MKS BLK FE BONTO TANGNGA</t>
  </si>
  <si>
    <t>TAMALANREA</t>
  </si>
  <si>
    <t>R7 MKS TMA FE MONCONGLOE 2</t>
  </si>
  <si>
    <t>NEW-ODC</t>
  </si>
  <si>
    <t>R7 MKS WTP PT3 SAMBALOGE BARU</t>
  </si>
  <si>
    <t>ODC-WTP-FAQ</t>
  </si>
  <si>
    <t>R7 MKS SUG PT3 BATARIA LAND</t>
  </si>
  <si>
    <t>ODC-SUG-FY</t>
  </si>
  <si>
    <t>TAKALAR</t>
  </si>
  <si>
    <t>R7 MKS TKA PT3 POROS TKA-SUG</t>
  </si>
  <si>
    <t>ODC-TKA-FJY</t>
  </si>
  <si>
    <t>R7 MKS BLK PT3 SAPO LOHE/TANAH BERU</t>
  </si>
  <si>
    <t>DS</t>
  </si>
  <si>
    <t>R7 MKS BLK PT3 CAILE 1</t>
  </si>
  <si>
    <t>ODC-BLK-FAD</t>
  </si>
  <si>
    <t>R7 MKS SIN PT3 BIKERU</t>
  </si>
  <si>
    <t>R7 MKS PKN PT3 Mattoangin Pangkep</t>
  </si>
  <si>
    <t>ODC-PKN-FAP</t>
  </si>
  <si>
    <t>R7 MKS TMA PT3 Sentraland BTP 2</t>
  </si>
  <si>
    <t>ODC-TMA-FAW</t>
  </si>
  <si>
    <t>R7 MKS BLK PT3 HERLANG (2022)</t>
  </si>
  <si>
    <t>R7 MKS BLK PT3 BONTO TANGNGA</t>
  </si>
  <si>
    <t>R7 MKS TMA PT3 MONCONGLOE 2</t>
  </si>
  <si>
    <t>WAROPEN</t>
  </si>
  <si>
    <t>R7 SON WPN PT3 WAREN 1</t>
  </si>
  <si>
    <t>NEW ODC-WPN-FA</t>
  </si>
  <si>
    <t>R7 SON WSR PT3 PERUM PEMDA</t>
  </si>
  <si>
    <t>ODC-FD-WSR</t>
  </si>
  <si>
    <t>R7 JYP SNI PT3 Kemiri BTN Kasih</t>
  </si>
  <si>
    <t>Jl. Kemiri BTN Kasih</t>
  </si>
  <si>
    <t>R7 JYP SNI PT3 BTN KOLAM DOYO BARU</t>
  </si>
  <si>
    <t>BTN KOLAM DOYO BARU</t>
  </si>
  <si>
    <t>TEMBAGA PURA</t>
  </si>
  <si>
    <t>R7 JYP TBG PT3 BARAK T RIDGECAMP</t>
  </si>
  <si>
    <t>BARAK T RIDGECAMP</t>
  </si>
  <si>
    <t>JAYAPURA A</t>
  </si>
  <si>
    <t>R7 JYP JAP PT3 ANGKASA</t>
  </si>
  <si>
    <t>BALAIKOTA</t>
  </si>
  <si>
    <t>R7 MKS BAL PT3 Cendrawasih (4)</t>
  </si>
  <si>
    <t>R7 MKS BAL PT3 Kandea</t>
  </si>
  <si>
    <t>ODC-BAL-FDQ</t>
  </si>
  <si>
    <t>Marisa</t>
  </si>
  <si>
    <t>R7 GTO MRS PT3 ODC-MRS-FAP (LEMITO)</t>
  </si>
  <si>
    <t>ODP-MRS-FAP/001</t>
  </si>
  <si>
    <t>R7 GTO ISM PT3 Desa Tabongo-Dulupi</t>
  </si>
  <si>
    <t>ODP-ISM-FAX/017</t>
  </si>
  <si>
    <t>R7 GTO MRS PT3 ODC-MRS-FAA</t>
  </si>
  <si>
    <t>ODC-MRS-FAA</t>
  </si>
  <si>
    <t>R7 GTO MRS PT3 PATUHU-RANDANGAN</t>
  </si>
  <si>
    <t>Gorontalo</t>
  </si>
  <si>
    <t>R7 GTO GTL PT3 Jl. Bilinggata(Dulomo)</t>
  </si>
  <si>
    <t>DS-GTL-FE-27-02/09-01-01</t>
  </si>
  <si>
    <t>R7 GTO TLG PT3 Bulila</t>
  </si>
  <si>
    <t>TLG-FAF</t>
  </si>
  <si>
    <t>R7 GTO MRS PT3 ODC-MRS-FAN</t>
  </si>
  <si>
    <t>ODP-MRS-FAN/020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</si>
  <si>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</si>
  <si>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</si>
  <si>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</si>
  <si>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</si>
  <si>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</si>
  <si>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</si>
  <si>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KUALA KENCANA</t>
  </si>
  <si>
    <t>KUK-NEW ODC_LOP SP3</t>
  </si>
  <si>
    <t>KUK-FE-NEW ODC_LOP SP3</t>
  </si>
  <si>
    <t>TIM-FT_PT2 SMK YPPPGI</t>
  </si>
  <si>
    <t>FAKFAK</t>
  </si>
  <si>
    <t>JL IMAM BONJOL</t>
  </si>
  <si>
    <t>ODC-FFA-FDA</t>
  </si>
  <si>
    <t>KAIMANA</t>
  </si>
  <si>
    <t>BANDARA</t>
  </si>
  <si>
    <t xml:space="preserve">ODC-KIN-FE </t>
  </si>
  <si>
    <t>MALAGUSA</t>
  </si>
  <si>
    <t>ODC-SON-FW</t>
  </si>
  <si>
    <t>KM.9</t>
  </si>
  <si>
    <t>ODC-SON-FN</t>
  </si>
  <si>
    <t xml:space="preserve"> MASJID AL HIJRAH</t>
  </si>
  <si>
    <t>ODC-SON-FVA</t>
  </si>
  <si>
    <t>RAJA AMPAT</t>
  </si>
  <si>
    <t>KANTOR STO RAJAAMPAT</t>
  </si>
  <si>
    <t>ODC-RJA-CLA</t>
  </si>
  <si>
    <t>KPR POLISI</t>
  </si>
  <si>
    <t>ODC-NAB-FJ</t>
  </si>
  <si>
    <t>JL JAYAPURA</t>
  </si>
  <si>
    <t>ODC-NAB-FK</t>
  </si>
  <si>
    <t>WARMARE</t>
  </si>
  <si>
    <t>Lokasi SP 1 Warmare</t>
  </si>
  <si>
    <t xml:space="preserve"> ODC-WMR-FC NEW FEEDER </t>
  </si>
  <si>
    <t>Lokasi SP 2 Warmare</t>
  </si>
  <si>
    <t xml:space="preserve">ODC-WMR-FD New FEEDER </t>
  </si>
  <si>
    <t>kompleks Kantor UPTD KKPD Kaimana</t>
  </si>
  <si>
    <t xml:space="preserve">ODC-KIN-FFA </t>
  </si>
  <si>
    <t>Jl. Raya Utarom Kaimana</t>
  </si>
  <si>
    <t xml:space="preserve">NEW ODC-KIN-FBB </t>
  </si>
  <si>
    <t>Jl. Utarom Kaimana 1</t>
  </si>
  <si>
    <t xml:space="preserve">NEW ODC-KIN-FBB  </t>
  </si>
  <si>
    <t>Jl. Utarom Kaimana 2</t>
  </si>
  <si>
    <t xml:space="preserve"> NEW ODC-KIN-FBB </t>
  </si>
  <si>
    <t>Jl. Pedesaan Kaimana</t>
  </si>
  <si>
    <t xml:space="preserve">ODC-KIN-FCA </t>
  </si>
  <si>
    <t>Kompleks Perumahan PU FAK-FAK</t>
  </si>
  <si>
    <t xml:space="preserve">ODC-FFA-FEA </t>
  </si>
  <si>
    <t>CAFE GALAXI FAK-FAK</t>
  </si>
  <si>
    <t>ODC-FFA-FEA</t>
  </si>
  <si>
    <t>Jl. Kihajar Dewantara FAK-FAK</t>
  </si>
  <si>
    <t xml:space="preserve"> ODC-FFA-FEA</t>
  </si>
  <si>
    <t>Jl. MT Haryono FAK-FAK</t>
  </si>
  <si>
    <t xml:space="preserve"> ODC-DDA-FEA </t>
  </si>
  <si>
    <t>Perumahan Jl. Tempe Rufei Sorong</t>
  </si>
  <si>
    <t>ODC-SON-FDC</t>
  </si>
  <si>
    <t>Gunung Tanser rufei</t>
  </si>
  <si>
    <t xml:space="preserve">ODC-SON-FDC </t>
  </si>
  <si>
    <t>Jl. Maninjau rufei</t>
  </si>
  <si>
    <t xml:space="preserve"> ODC-SON-FDC </t>
  </si>
  <si>
    <t>kantor BMKG</t>
  </si>
  <si>
    <t xml:space="preserve">ODC-SON-FBA </t>
  </si>
  <si>
    <t>JL JENDRAL SUDIRMAN</t>
  </si>
  <si>
    <t>ODC-SON-FF</t>
  </si>
  <si>
    <t>Wihara</t>
  </si>
  <si>
    <t xml:space="preserve"> ODC-SON-FCA </t>
  </si>
  <si>
    <t>PERUM KADAR MALIBELA</t>
  </si>
  <si>
    <t xml:space="preserve">ODC-SON-FVA </t>
  </si>
  <si>
    <t>PERUM PUTRA RECEIDENT MALIBELA</t>
  </si>
  <si>
    <t xml:space="preserve">  ODC-SON-FVA </t>
  </si>
  <si>
    <t>Jembatan puri perikanan</t>
  </si>
  <si>
    <t xml:space="preserve"> ODC-SON-FH </t>
  </si>
  <si>
    <t>Pelabuhan rakyat</t>
  </si>
  <si>
    <t>Kantor pajak</t>
  </si>
  <si>
    <t xml:space="preserve"> NEW ODC-SON-FGA</t>
  </si>
  <si>
    <t>Belakang Gor</t>
  </si>
  <si>
    <t xml:space="preserve"> ODC-SON-FGA </t>
  </si>
  <si>
    <t>Pasar sentral</t>
  </si>
  <si>
    <t xml:space="preserve"> KALIBUMI</t>
  </si>
  <si>
    <t>ODC-NAB-FM</t>
  </si>
  <si>
    <t>WANGGAR</t>
  </si>
  <si>
    <t>BINTUNI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</si>
  <si>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</si>
  <si>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</si>
  <si>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</si>
  <si>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</si>
  <si>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</si>
  <si>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</si>
  <si>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</si>
  <si>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</si>
  <si>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R7 PAL LWU PT3 TOILI 2 (ODC FY)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</si>
  <si>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</si>
  <si>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</si>
  <si>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</si>
  <si>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</si>
  <si>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</si>
  <si>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</si>
  <si>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</si>
  <si>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BIAK</t>
  </si>
  <si>
    <t>R7 SON BIA HEM KANTOR BUPATI BIAK</t>
  </si>
  <si>
    <t>R7 PAL LWU PT3 BUKIT HALIMUN (ODC FH)</t>
  </si>
  <si>
    <t>C.Tel.52/TK 000/R7W-7G100000/2022</t>
  </si>
  <si>
    <t>Permintaan Anggaran Capex PT2 BGES Periode Desember 2021 1 LOP Witel Sultra</t>
  </si>
  <si>
    <t>16 Februari 2022</t>
  </si>
  <si>
    <t>KOLAKA</t>
  </si>
  <si>
    <t>R7 KDI KKA HEM POLDA SULTRA</t>
  </si>
  <si>
    <t>C.Tel.68/LG 000/R7W-7I100000/2022</t>
  </si>
  <si>
    <t>Permintaan Anggaran Untuk Capex HEM PT2 Januari 2022 Area Witel Gorontalo</t>
  </si>
  <si>
    <t>19 Februari 2022</t>
  </si>
  <si>
    <t>R7 GTO GTL HEM POLTEKES KEMENKES</t>
  </si>
  <si>
    <t>KWANDANG</t>
  </si>
  <si>
    <t>R7 GTO KWD HEM WILKER KKP KELAS 3</t>
  </si>
  <si>
    <t>R7 GTO MRS HEM POHON CINTA</t>
  </si>
  <si>
    <t>C.Tel.95/LG 000/R7W-7I100000/2022</t>
  </si>
  <si>
    <t>Permintaan Anggaran Untuk Capex HEM PT2 Februari 2022 Area Witel Gorontalo</t>
  </si>
  <si>
    <t>17 Maret 2022</t>
  </si>
  <si>
    <t>R7 GTO GTL HEM ULANTA GTL-FCB</t>
  </si>
  <si>
    <t>R7 GTO KWD HEM PLTU TANJUNG KARANG</t>
  </si>
  <si>
    <t>R7 GTO GTL HEM KKP PRATAMA GORONTALO</t>
  </si>
  <si>
    <t>R7 MDO JLL FE ACANGO</t>
  </si>
  <si>
    <t>FEEDER NEW ODC</t>
  </si>
  <si>
    <t>R7 MDO JLL PT3 CLUSTER HOKU-HOKU</t>
  </si>
  <si>
    <t>DIST 1</t>
  </si>
  <si>
    <t>R7 MDO JLL PT3 CLUSTER HATEBICARA</t>
  </si>
  <si>
    <t>DIST 3</t>
  </si>
  <si>
    <t>R7 MDO JLL PT3 CLUSTER ACANGO</t>
  </si>
  <si>
    <t>DIST 2</t>
  </si>
  <si>
    <t>R7 MKS BLK PT3 TANETE CLUSTER1</t>
  </si>
  <si>
    <t>ODC-BLK-FAW</t>
  </si>
  <si>
    <t>R7 JYP JAP PT3 PINTU ANGIN</t>
  </si>
  <si>
    <t>NEW DISTRIBUSI JAP-FZ</t>
  </si>
  <si>
    <t>R7 JYP JAP PT3 MUSI</t>
  </si>
  <si>
    <t>NEW DISTRIBUSI JAP-FAA</t>
  </si>
  <si>
    <t>R7 JYP JAP PT3 JAYA ASRI</t>
  </si>
  <si>
    <t>NEW ODC JAYA ASRI</t>
  </si>
  <si>
    <t>MERAUKE</t>
  </si>
  <si>
    <t>R7 JYP MRK PT3 SP 4 (2022)</t>
  </si>
  <si>
    <t>NEW ODC SP 4</t>
  </si>
  <si>
    <t>R7 JYP MRK PT3 GRAHA SIMPATI (DS 6)</t>
  </si>
  <si>
    <t>ODC-MRK-FAF</t>
  </si>
  <si>
    <t>R7 JYP MRK PT3 JALAN RADIO</t>
  </si>
  <si>
    <t>ODC-MRK-FAE</t>
  </si>
  <si>
    <t>R7 JYP MRK PT3 JL. GAK OGGATMIT</t>
  </si>
  <si>
    <t>ODC-MRK-FR</t>
  </si>
  <si>
    <t>R7 JYP MRK PT3 KAMPUNG TIMUR GG MUMU</t>
  </si>
  <si>
    <t>R7 JYP MRK PT3 PERUM GURU JL. PENDIDIKAN</t>
  </si>
  <si>
    <t>ODC-MRK-FP</t>
  </si>
  <si>
    <t>R7 JYP MRK PT3 PERUM MARO JL. CEMARA</t>
  </si>
  <si>
    <t>R7 JYP MRK PT3 KUPRIK (PT2)</t>
  </si>
  <si>
    <t>ODC-MRK-FM</t>
  </si>
  <si>
    <t>R7 JYP TIM PT3 PASAR SENTRAL HASANUDIN</t>
  </si>
  <si>
    <t>ODC EKS?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</si>
  <si>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</si>
  <si>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</si>
  <si>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</si>
  <si>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</si>
  <si>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</si>
  <si>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</si>
  <si>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</si>
  <si>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</si>
  <si>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</si>
  <si>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</si>
  <si>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</si>
  <si>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</si>
  <si>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</si>
  <si>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</si>
  <si>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SON BIA PT3 JL. WANDAMEN</t>
  </si>
  <si>
    <t>ODC-BIA-FBA</t>
  </si>
  <si>
    <t>R7 SON BIA PT3 SORENDIWERI</t>
  </si>
  <si>
    <t>ODC-SUP-FF</t>
  </si>
  <si>
    <t>R7 SON BIA PT3 ASARYENDI</t>
  </si>
  <si>
    <t>ODC-NUM-FA</t>
  </si>
  <si>
    <t>R7 SON FFA PT3 JL. YOS SUDARSO</t>
  </si>
  <si>
    <t>R7 SON KIN PT3 JL. UTARUM AIR MERAH</t>
  </si>
  <si>
    <t>ODC-KIN-FAC</t>
  </si>
  <si>
    <t>R7 SON BIA FE ASARYENDI</t>
  </si>
  <si>
    <t>R7 SON KIN FE JL. UTARUM AIR MERAH</t>
  </si>
  <si>
    <t>DOBO</t>
  </si>
  <si>
    <t>R7 AMB DOB PT3 RUMAH SAKIT DOBO</t>
  </si>
  <si>
    <t>ODC-DOB-FAC</t>
  </si>
  <si>
    <t>SAUMLAKI</t>
  </si>
  <si>
    <t>R7 AMB SML PT3 SAUMLAKI</t>
  </si>
  <si>
    <t>ODC-SML-NEW</t>
  </si>
  <si>
    <t>R7 AMB DOB PT3 KANTOR PENGADILAN</t>
  </si>
  <si>
    <t>ODC-DOB-FAA</t>
  </si>
  <si>
    <t>R7 AMB DOB PT3  SMK NEGRI 1</t>
  </si>
  <si>
    <t>ODC-DOB-FAB</t>
  </si>
  <si>
    <t>NAMLEA</t>
  </si>
  <si>
    <t>R7 AMB NML PT3 SAVANA JAYA</t>
  </si>
  <si>
    <t>ODC-NML-NEW</t>
  </si>
  <si>
    <t>R7 AMB NML PT3 JIKUMARASA &amp; UBUNG</t>
  </si>
  <si>
    <t>NEW ODC_PERUMNAS 1</t>
  </si>
  <si>
    <t>PT2 YAYASAN KHATOLIK IGNASIUS SP3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</si>
  <si>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</si>
  <si>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</si>
  <si>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</si>
  <si>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</si>
  <si>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</si>
  <si>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</si>
  <si>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</si>
  <si>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</si>
  <si>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</si>
  <si>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</si>
  <si>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</si>
  <si>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</si>
  <si>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</si>
  <si>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</si>
  <si>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SUPIORI</t>
  </si>
  <si>
    <t>Taman tugu Piabo Supiori</t>
  </si>
  <si>
    <t>GKI Eden Mansoben Supiori</t>
  </si>
  <si>
    <t>Waryesi Supiori</t>
  </si>
  <si>
    <t>R7 MDO PIK MAPANGET ANUGRAH RESIDENCE</t>
  </si>
  <si>
    <t>R7 GTO GTL PT3 TALUDAA 2</t>
  </si>
  <si>
    <t>BACKBONE TALUDAA</t>
  </si>
  <si>
    <t>R7 GTO GTL FE TALUDAA 2</t>
  </si>
  <si>
    <t>R7 MDO LAN FE SIMBEL</t>
  </si>
  <si>
    <t>R7 MDO LAN PT3 SIMBEL DIST-1</t>
  </si>
  <si>
    <t>R7 MDO LAN PT3 SIMBEL DIST-2</t>
  </si>
  <si>
    <t>R7 PAL PLB PT3 JL. LAPATTA (2022)</t>
  </si>
  <si>
    <t>ODC-PLB-FAD</t>
  </si>
  <si>
    <t>PALU A</t>
  </si>
  <si>
    <t>R7 PAL PLA PT3 JL. LAGARUTU (2022)</t>
  </si>
  <si>
    <t>ODC-PLA-FY</t>
  </si>
  <si>
    <t>R7 PAL PLA PT3 JL. VETERAN (2022)</t>
  </si>
  <si>
    <t>ODC-PLA-FZ</t>
  </si>
  <si>
    <t>R7 PAL KOL PT3 TRANS SULAWESI (2022)</t>
  </si>
  <si>
    <t>ODC-KOL-FA</t>
  </si>
  <si>
    <t>SIWA</t>
  </si>
  <si>
    <t>PT-3 NEW DS ODC-SIW-FAB</t>
  </si>
  <si>
    <t>ODC-SIW-FAB</t>
  </si>
  <si>
    <t>PT-3 NEW ODC 144 MAN 1 MAMUJU</t>
  </si>
  <si>
    <t>PT-3 NEW ODC 144 ENDENG RANGAS</t>
  </si>
  <si>
    <t>WONOMULYO</t>
  </si>
  <si>
    <t>NEW DS ODC-WON-FAF</t>
  </si>
  <si>
    <t>ODC-WON-FAF</t>
  </si>
  <si>
    <t>NEW ODC-PLW-FAE</t>
  </si>
  <si>
    <t>ODC-PLW-FAE</t>
  </si>
  <si>
    <t>PT-3 NEW DS ODC-SRK-FB</t>
  </si>
  <si>
    <t>ODC-SRK-FB</t>
  </si>
  <si>
    <t>MALILI</t>
  </si>
  <si>
    <t>PT-3 NEW DS ODC-MLL-FA</t>
  </si>
  <si>
    <t>ODC-MLL-FA</t>
  </si>
  <si>
    <t>SIDRAP</t>
  </si>
  <si>
    <t>PT-3 MEW 2 DS ODC-SID-FAS</t>
  </si>
  <si>
    <t>ODC-SID-FAS</t>
  </si>
  <si>
    <t>NEW ODC 144 MAKALE UTARA</t>
  </si>
  <si>
    <t>NEW DS ODC-MAK-FAF</t>
  </si>
  <si>
    <t>ODC-MAK-FAF</t>
  </si>
  <si>
    <t>NEW ODC 144 SA'DAN</t>
  </si>
  <si>
    <t>NEW DS ODC-RTP-FC</t>
  </si>
  <si>
    <t>ODC-RTP-FC</t>
  </si>
  <si>
    <t>NEW DS ODC-PLP-FAY</t>
  </si>
  <si>
    <t>ODC-PLP-FAY</t>
  </si>
  <si>
    <t>MAMASA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</si>
  <si>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</si>
  <si>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</si>
  <si>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</si>
  <si>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</si>
  <si>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</si>
  <si>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</si>
  <si>
    <t>SULUT MALUT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</si>
</sst>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41" fontId="11" fillId="0" borderId="2" xfId="2" applyFont="1" applyFill="1" applyBorder="1" applyAlignment="1">
      <alignment vertical="center"/>
    </xf>
    <xf numFmtId="1" fontId="12" fillId="0" borderId="2" xfId="2" applyNumberFormat="1" applyFont="1" applyFill="1" applyBorder="1" applyAlignment="1">
      <alignment horizontal="right" vertical="center"/>
    </xf>
    <xf numFmtId="1" fontId="11" fillId="0" borderId="2" xfId="2" applyNumberFormat="1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left" vertical="center" wrapText="1"/>
    </xf>
    <xf numFmtId="0" fontId="0" fillId="0" borderId="0" xfId="0" applyBorder="1"/>
    <xf numFmtId="1" fontId="11" fillId="0" borderId="2" xfId="2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378"/>
  <sheetViews>
    <sheetView tabSelected="1" topLeftCell="A161" workbookViewId="0">
      <pane xSplit="3" topLeftCell="D1" activePane="topRight" state="frozen"/>
      <selection pane="topRight" activeCell="K179" sqref="K179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8" t="s">
        <v>7</v>
      </c>
      <c r="I1" s="28" t="s">
        <v>8</v>
      </c>
      <c r="J1" s="33" t="s">
        <v>9</v>
      </c>
      <c r="K1" s="28" t="s">
        <v>10</v>
      </c>
      <c r="L1" s="28"/>
      <c r="M1" s="28"/>
      <c r="N1" s="28"/>
      <c r="O1" s="28" t="s">
        <v>11</v>
      </c>
      <c r="P1" s="28"/>
      <c r="Q1" s="28"/>
      <c r="R1" s="28"/>
      <c r="S1" s="28"/>
      <c r="T1" s="28" t="s">
        <v>12</v>
      </c>
      <c r="U1" s="28"/>
      <c r="V1" s="28"/>
      <c r="W1" s="28" t="s">
        <v>13</v>
      </c>
      <c r="X1" s="28"/>
      <c r="Y1" s="28"/>
      <c r="Z1" s="28" t="s">
        <v>14</v>
      </c>
      <c r="AA1" s="28"/>
      <c r="AB1" s="28"/>
      <c r="AC1" s="28"/>
      <c r="AD1" s="28"/>
      <c r="AE1" s="29" t="s">
        <v>15</v>
      </c>
      <c r="AF1" s="30"/>
      <c r="AG1" s="28" t="s">
        <v>16</v>
      </c>
      <c r="AH1" s="28"/>
      <c r="AI1" s="28"/>
      <c r="AJ1" s="28"/>
      <c r="AK1" s="28"/>
      <c r="AL1" s="28"/>
      <c r="AM1" s="28" t="s">
        <v>17</v>
      </c>
      <c r="AN1" s="28" t="s">
        <v>18</v>
      </c>
      <c r="AO1" s="37" t="s">
        <v>19</v>
      </c>
      <c r="AP1" s="28" t="s">
        <v>20</v>
      </c>
      <c r="AQ1" s="28" t="s">
        <v>21</v>
      </c>
      <c r="AR1" s="34" t="s">
        <v>22</v>
      </c>
      <c r="AS1" s="31"/>
      <c r="AT1" s="31"/>
      <c r="AU1" s="34" t="s">
        <v>23</v>
      </c>
      <c r="AV1" s="35" t="s">
        <v>24</v>
      </c>
    </row>
    <row r="2" spans="1:48" ht="15.75">
      <c r="A2" s="32"/>
      <c r="B2" s="31"/>
      <c r="C2" s="31"/>
      <c r="D2" s="30"/>
      <c r="E2" s="30"/>
      <c r="F2" s="30"/>
      <c r="G2" s="30"/>
      <c r="H2" s="31"/>
      <c r="I2" s="31"/>
      <c r="J2" s="31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31"/>
      <c r="AN2" s="31"/>
      <c r="AO2" s="37"/>
      <c r="AP2" s="31"/>
      <c r="AQ2" s="31"/>
      <c r="AR2" s="3" t="s">
        <v>47</v>
      </c>
      <c r="AS2" s="3" t="s">
        <v>48</v>
      </c>
      <c r="AT2" s="3" t="s">
        <v>49</v>
      </c>
      <c r="AU2" s="31"/>
      <c r="AV2" s="36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130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9">
        <v>241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59</v>
      </c>
      <c r="I5" s="8" t="s">
        <v>134</v>
      </c>
      <c r="J5" s="8" t="s">
        <v>135</v>
      </c>
      <c r="K5" s="8">
        <v>0</v>
      </c>
      <c r="L5" s="8">
        <v>4335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4170</v>
      </c>
      <c r="U5" s="8">
        <v>3809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136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f t="shared" ref="AM5:AM64" si="0">SUM(K5:S5)</f>
        <v>4335</v>
      </c>
      <c r="AN5" s="8">
        <f>SUM(W3:AB3)</f>
        <v>0</v>
      </c>
      <c r="AO5" s="8">
        <v>130</v>
      </c>
      <c r="AP5" s="8">
        <v>0</v>
      </c>
      <c r="AQ5" s="8">
        <v>997.4</v>
      </c>
      <c r="AR5" s="8">
        <v>650824946</v>
      </c>
      <c r="AS5" s="8">
        <v>145825997</v>
      </c>
      <c r="AT5" s="8">
        <v>796650943</v>
      </c>
      <c r="AU5" s="8">
        <v>2766149.107638889</v>
      </c>
      <c r="AV5" t="s">
        <v>60</v>
      </c>
    </row>
    <row r="6" spans="1:48">
      <c r="A6" s="19">
        <v>184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63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12000</v>
      </c>
      <c r="U6" s="8">
        <v>2200</v>
      </c>
      <c r="V6" s="8">
        <v>0</v>
      </c>
      <c r="W6" s="8">
        <v>0</v>
      </c>
      <c r="X6" s="8">
        <v>0</v>
      </c>
      <c r="Y6" s="8">
        <v>0</v>
      </c>
      <c r="Z6" s="8">
        <v>22</v>
      </c>
      <c r="AA6" s="8">
        <v>0</v>
      </c>
      <c r="AB6" s="8">
        <v>0</v>
      </c>
      <c r="AC6" s="8">
        <v>0</v>
      </c>
      <c r="AD6" s="8">
        <v>176</v>
      </c>
      <c r="AF6" s="8" t="s">
        <v>64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>SUM(T5:Y5)</f>
        <v>7979</v>
      </c>
      <c r="AO6" s="8">
        <v>16</v>
      </c>
      <c r="AP6" s="8">
        <v>0</v>
      </c>
      <c r="AQ6" s="8">
        <v>1775</v>
      </c>
      <c r="AR6" s="8">
        <v>442212873</v>
      </c>
      <c r="AS6" s="8">
        <v>100561093</v>
      </c>
      <c r="AT6" s="8">
        <v>542773966</v>
      </c>
      <c r="AU6" s="8">
        <v>3083942.9886363638</v>
      </c>
      <c r="AV6" t="s">
        <v>65</v>
      </c>
    </row>
    <row r="7" spans="1:48">
      <c r="A7" s="19">
        <v>185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61</v>
      </c>
      <c r="I7" s="8" t="s">
        <v>62</v>
      </c>
      <c r="J7" s="8" t="s">
        <v>66</v>
      </c>
      <c r="K7" s="8">
        <v>40</v>
      </c>
      <c r="L7" s="8">
        <v>0</v>
      </c>
      <c r="M7" s="8">
        <v>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8000</v>
      </c>
      <c r="U7" s="8">
        <v>6870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67</v>
      </c>
      <c r="AG7" s="8">
        <v>0</v>
      </c>
      <c r="AH7" s="8">
        <v>0</v>
      </c>
      <c r="AI7" s="8">
        <v>1</v>
      </c>
      <c r="AJ7" s="8">
        <v>0</v>
      </c>
      <c r="AK7" s="8">
        <v>0</v>
      </c>
      <c r="AL7" s="8">
        <v>1</v>
      </c>
      <c r="AM7" s="8">
        <f t="shared" si="0"/>
        <v>70</v>
      </c>
      <c r="AN7" s="8">
        <f t="shared" ref="AN7:AN64" si="1">SUM(T6:Y6)</f>
        <v>14200</v>
      </c>
      <c r="AO7" s="8">
        <v>116</v>
      </c>
      <c r="AP7" s="8">
        <v>0</v>
      </c>
      <c r="AQ7" s="8">
        <v>1858.8</v>
      </c>
      <c r="AR7" s="8">
        <v>686971101</v>
      </c>
      <c r="AS7" s="8">
        <v>154443185</v>
      </c>
      <c r="AT7" s="8">
        <v>841414286</v>
      </c>
      <c r="AU7" s="8">
        <v>3187175.3257575757</v>
      </c>
      <c r="AV7" t="s">
        <v>65</v>
      </c>
    </row>
    <row r="8" spans="1:48">
      <c r="A8" s="19">
        <v>237</v>
      </c>
      <c r="B8" s="8" t="s">
        <v>56</v>
      </c>
      <c r="C8" s="8" t="s">
        <v>57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59</v>
      </c>
      <c r="I8" s="8" t="s">
        <v>68</v>
      </c>
      <c r="J8" s="8" t="s">
        <v>69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4000</v>
      </c>
      <c r="U8" s="8">
        <v>3510</v>
      </c>
      <c r="V8" s="8">
        <v>0</v>
      </c>
      <c r="W8" s="8">
        <v>0</v>
      </c>
      <c r="X8" s="8">
        <v>0</v>
      </c>
      <c r="Y8" s="8">
        <v>0</v>
      </c>
      <c r="Z8" s="8">
        <v>18</v>
      </c>
      <c r="AA8" s="8">
        <v>0</v>
      </c>
      <c r="AB8" s="8">
        <v>0</v>
      </c>
      <c r="AC8" s="8">
        <v>0</v>
      </c>
      <c r="AD8" s="8">
        <v>144</v>
      </c>
      <c r="AF8" s="8" t="s">
        <v>70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14870</v>
      </c>
      <c r="AO8" s="8">
        <v>36</v>
      </c>
      <c r="AP8" s="8">
        <v>0</v>
      </c>
      <c r="AQ8" s="8">
        <v>938.80000000000007</v>
      </c>
      <c r="AR8" s="8">
        <v>323516797</v>
      </c>
      <c r="AS8" s="8">
        <v>66206627</v>
      </c>
      <c r="AT8" s="8">
        <v>389723424</v>
      </c>
      <c r="AU8" s="8">
        <v>2706412.6666666665</v>
      </c>
      <c r="AV8" t="s">
        <v>65</v>
      </c>
    </row>
    <row r="9" spans="1:48">
      <c r="A9" s="19">
        <v>359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63263021</v>
      </c>
      <c r="H9" s="9" t="s">
        <v>61</v>
      </c>
      <c r="I9" s="9" t="s">
        <v>76</v>
      </c>
      <c r="J9" s="9" t="s">
        <v>77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627</v>
      </c>
      <c r="U9" s="8">
        <f ca="1">RANDBETWEEN(500,2000)</f>
        <v>797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7510</v>
      </c>
      <c r="AO9" s="8">
        <v>55</v>
      </c>
      <c r="AP9" s="8">
        <v>0</v>
      </c>
      <c r="AQ9" s="8">
        <v>314</v>
      </c>
      <c r="AR9" s="8">
        <v>26570469</v>
      </c>
      <c r="AS9" s="20">
        <v>36692552</v>
      </c>
      <c r="AT9" s="11">
        <v>63263021</v>
      </c>
      <c r="AU9" s="8">
        <f>SUM(AT9/AD9)</f>
        <v>7907877.625</v>
      </c>
      <c r="AV9" t="s">
        <v>65</v>
      </c>
    </row>
    <row r="10" spans="1:48">
      <c r="A10" s="19">
        <v>360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178372077</v>
      </c>
      <c r="H10" s="9" t="s">
        <v>61</v>
      </c>
      <c r="I10" s="9" t="s">
        <v>76</v>
      </c>
      <c r="J10" s="9" t="s">
        <v>78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641</v>
      </c>
      <c r="U10" s="8">
        <f ca="1">RANDBETWEEN(500,2000)</f>
        <v>1021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1424</v>
      </c>
      <c r="AO10" s="8">
        <v>29</v>
      </c>
      <c r="AP10" s="8">
        <v>0</v>
      </c>
      <c r="AQ10" s="8">
        <v>163</v>
      </c>
      <c r="AR10" s="8">
        <v>74916273</v>
      </c>
      <c r="AS10" s="20">
        <v>103455804</v>
      </c>
      <c r="AT10" s="11">
        <v>178372077</v>
      </c>
      <c r="AU10" s="8">
        <f>SUM(AT10/AD10)</f>
        <v>22296509.625</v>
      </c>
      <c r="AV10" t="s">
        <v>65</v>
      </c>
    </row>
    <row r="11" spans="1:48">
      <c r="A11" s="19">
        <v>361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76635576</v>
      </c>
      <c r="H11" s="9" t="s">
        <v>61</v>
      </c>
      <c r="I11" s="9" t="s">
        <v>79</v>
      </c>
      <c r="J11" s="9" t="s">
        <v>80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831</v>
      </c>
      <c r="U11" s="8">
        <f ca="1">RANDBETWEEN(500,2000)</f>
        <v>1316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1662</v>
      </c>
      <c r="AO11" s="8">
        <v>30</v>
      </c>
      <c r="AP11" s="8">
        <v>0</v>
      </c>
      <c r="AQ11" s="8">
        <v>172</v>
      </c>
      <c r="AR11" s="8">
        <v>32186942</v>
      </c>
      <c r="AS11" s="20">
        <v>44448634</v>
      </c>
      <c r="AT11" s="11">
        <v>76635576</v>
      </c>
      <c r="AU11" s="8">
        <f>SUM(AT11/AD11)</f>
        <v>9579447</v>
      </c>
      <c r="AV11" t="s">
        <v>65</v>
      </c>
    </row>
    <row r="12" spans="1:48">
      <c r="A12" s="19">
        <v>239</v>
      </c>
      <c r="B12" s="8" t="s">
        <v>56</v>
      </c>
      <c r="C12" s="8" t="s">
        <v>57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59</v>
      </c>
      <c r="I12" s="8" t="s">
        <v>81</v>
      </c>
      <c r="J12" s="8" t="s">
        <v>82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4828</v>
      </c>
      <c r="U12" s="8">
        <v>4855</v>
      </c>
      <c r="V12" s="8">
        <v>0</v>
      </c>
      <c r="W12" s="8">
        <v>0</v>
      </c>
      <c r="X12" s="8">
        <v>0</v>
      </c>
      <c r="Y12" s="8">
        <v>0</v>
      </c>
      <c r="Z12" s="8">
        <v>21</v>
      </c>
      <c r="AA12" s="8">
        <v>0</v>
      </c>
      <c r="AB12" s="8">
        <v>0</v>
      </c>
      <c r="AC12" s="8">
        <v>0</v>
      </c>
      <c r="AD12" s="8">
        <v>168</v>
      </c>
      <c r="AF12" s="8" t="s">
        <v>83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 t="e">
        <f>SUM(#REF!)</f>
        <v>#REF!</v>
      </c>
      <c r="AO12" s="8">
        <v>80</v>
      </c>
      <c r="AP12" s="8">
        <v>0</v>
      </c>
      <c r="AQ12" s="8">
        <v>1210.3999999999999</v>
      </c>
      <c r="AR12" s="8">
        <v>438680326</v>
      </c>
      <c r="AS12" s="8">
        <v>88591494</v>
      </c>
      <c r="AT12" s="8">
        <v>527271820</v>
      </c>
      <c r="AU12" s="8">
        <v>3138522.7380952379</v>
      </c>
      <c r="AV12" t="s">
        <v>84</v>
      </c>
    </row>
    <row r="13" spans="1:48">
      <c r="A13" s="19">
        <v>182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61</v>
      </c>
      <c r="I13" s="8" t="s">
        <v>85</v>
      </c>
      <c r="J13" s="8" t="s">
        <v>86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4651</v>
      </c>
      <c r="V13" s="8">
        <v>0</v>
      </c>
      <c r="W13" s="8">
        <v>0</v>
      </c>
      <c r="X13" s="8">
        <v>0</v>
      </c>
      <c r="Y13" s="8">
        <v>0</v>
      </c>
      <c r="Z13" s="8">
        <v>29</v>
      </c>
      <c r="AA13" s="8">
        <v>0</v>
      </c>
      <c r="AB13" s="8">
        <v>0</v>
      </c>
      <c r="AC13" s="8">
        <v>0</v>
      </c>
      <c r="AD13" s="8">
        <v>232</v>
      </c>
      <c r="AF13" s="8" t="s">
        <v>87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si="1"/>
        <v>9683</v>
      </c>
      <c r="AO13" s="8">
        <v>53</v>
      </c>
      <c r="AP13" s="8">
        <v>0</v>
      </c>
      <c r="AQ13" s="8">
        <v>581.4</v>
      </c>
      <c r="AR13" s="8">
        <v>263988013</v>
      </c>
      <c r="AS13" s="8">
        <v>49884155</v>
      </c>
      <c r="AT13" s="8">
        <v>313872168</v>
      </c>
      <c r="AU13" s="8">
        <v>1352897.2758620689</v>
      </c>
      <c r="AV13" t="s">
        <v>88</v>
      </c>
    </row>
    <row r="14" spans="1:48">
      <c r="A14" s="19">
        <v>183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137</v>
      </c>
      <c r="J14" s="8" t="s">
        <v>138</v>
      </c>
      <c r="K14" s="8">
        <v>20</v>
      </c>
      <c r="L14" s="8">
        <v>30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7040</v>
      </c>
      <c r="U14" s="8">
        <v>1915</v>
      </c>
      <c r="V14" s="8">
        <v>0</v>
      </c>
      <c r="W14" s="8">
        <v>0</v>
      </c>
      <c r="X14" s="8">
        <v>0</v>
      </c>
      <c r="Y14" s="8">
        <v>0</v>
      </c>
      <c r="Z14" s="8">
        <v>36</v>
      </c>
      <c r="AA14" s="8">
        <v>0</v>
      </c>
      <c r="AB14" s="8">
        <v>0</v>
      </c>
      <c r="AC14" s="8">
        <v>0</v>
      </c>
      <c r="AD14" s="8">
        <v>288</v>
      </c>
      <c r="AF14" s="8" t="s">
        <v>139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50</v>
      </c>
      <c r="AN14" s="8">
        <f t="shared" si="1"/>
        <v>4651</v>
      </c>
      <c r="AO14" s="8">
        <v>131</v>
      </c>
      <c r="AP14" s="8">
        <v>0</v>
      </c>
      <c r="AQ14" s="8">
        <v>1119.3999999999999</v>
      </c>
      <c r="AR14" s="8">
        <v>568697467</v>
      </c>
      <c r="AS14" s="8">
        <v>101141678</v>
      </c>
      <c r="AT14" s="8">
        <v>669839145</v>
      </c>
      <c r="AU14" s="8">
        <v>2325830.3645833335</v>
      </c>
      <c r="AV14" t="s">
        <v>88</v>
      </c>
    </row>
    <row r="15" spans="1:48">
      <c r="A15" s="19">
        <v>40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89</v>
      </c>
      <c r="I15" s="8" t="s">
        <v>140</v>
      </c>
      <c r="J15" s="8" t="s">
        <v>141</v>
      </c>
      <c r="K15" s="8">
        <v>0</v>
      </c>
      <c r="L15" s="8">
        <v>0</v>
      </c>
      <c r="M15" s="8">
        <v>1000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2350</v>
      </c>
      <c r="V15" s="8">
        <v>0</v>
      </c>
      <c r="W15" s="8">
        <v>0</v>
      </c>
      <c r="X15" s="8">
        <v>0</v>
      </c>
      <c r="Y15" s="8">
        <v>0</v>
      </c>
      <c r="Z15" s="8">
        <v>19</v>
      </c>
      <c r="AA15" s="8">
        <v>0</v>
      </c>
      <c r="AB15" s="8">
        <v>0</v>
      </c>
      <c r="AC15" s="8">
        <v>0</v>
      </c>
      <c r="AD15" s="8">
        <v>152</v>
      </c>
      <c r="AF15" s="8" t="s">
        <v>142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1000</v>
      </c>
      <c r="AN15" s="8">
        <f t="shared" si="1"/>
        <v>8955</v>
      </c>
      <c r="AO15" s="8">
        <v>54</v>
      </c>
      <c r="AP15" s="8">
        <v>0</v>
      </c>
      <c r="AQ15" s="8">
        <v>293.8</v>
      </c>
      <c r="AR15" s="8">
        <v>237463581</v>
      </c>
      <c r="AS15" s="8">
        <v>50565446</v>
      </c>
      <c r="AT15" s="8">
        <v>288029027</v>
      </c>
      <c r="AU15" s="8">
        <v>1894927.8092105263</v>
      </c>
      <c r="AV15" t="s">
        <v>90</v>
      </c>
    </row>
    <row r="16" spans="1:48">
      <c r="A16" s="19">
        <v>41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89</v>
      </c>
      <c r="I16" s="8" t="s">
        <v>143</v>
      </c>
      <c r="J16" s="8" t="s">
        <v>144</v>
      </c>
      <c r="K16" s="8">
        <v>0</v>
      </c>
      <c r="L16" s="8">
        <v>0</v>
      </c>
      <c r="M16" s="8">
        <v>1313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832</v>
      </c>
      <c r="U16" s="8">
        <v>1206</v>
      </c>
      <c r="V16" s="8">
        <v>0</v>
      </c>
      <c r="W16" s="8">
        <v>0</v>
      </c>
      <c r="X16" s="8">
        <v>0</v>
      </c>
      <c r="Y16" s="8">
        <v>0</v>
      </c>
      <c r="Z16" s="8">
        <v>18</v>
      </c>
      <c r="AA16" s="8">
        <v>0</v>
      </c>
      <c r="AB16" s="8">
        <v>0</v>
      </c>
      <c r="AC16" s="8">
        <v>0</v>
      </c>
      <c r="AD16" s="8">
        <v>144</v>
      </c>
      <c r="AF16" s="8" t="s">
        <v>145</v>
      </c>
      <c r="AG16" s="8">
        <v>0</v>
      </c>
      <c r="AH16" s="8">
        <v>0</v>
      </c>
      <c r="AI16" s="8">
        <v>0</v>
      </c>
      <c r="AJ16" s="8">
        <v>1</v>
      </c>
      <c r="AK16" s="8">
        <v>0</v>
      </c>
      <c r="AL16" s="8">
        <v>1</v>
      </c>
      <c r="AM16" s="8">
        <f t="shared" si="0"/>
        <v>1313</v>
      </c>
      <c r="AN16" s="8">
        <f t="shared" si="1"/>
        <v>2350</v>
      </c>
      <c r="AO16" s="8">
        <v>34</v>
      </c>
      <c r="AP16" s="8">
        <v>0</v>
      </c>
      <c r="AQ16" s="8">
        <v>254.79999999999998</v>
      </c>
      <c r="AR16" s="8">
        <v>234623795</v>
      </c>
      <c r="AS16" s="8">
        <v>59248039</v>
      </c>
      <c r="AT16" s="8">
        <v>293871834</v>
      </c>
      <c r="AU16" s="8">
        <v>2040776.625</v>
      </c>
      <c r="AV16" t="s">
        <v>90</v>
      </c>
    </row>
    <row r="17" spans="1:48">
      <c r="A17" s="19">
        <v>42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89</v>
      </c>
      <c r="I17" s="8" t="s">
        <v>143</v>
      </c>
      <c r="J17" s="8" t="s">
        <v>146</v>
      </c>
      <c r="K17" s="8">
        <v>0</v>
      </c>
      <c r="L17" s="8">
        <v>0</v>
      </c>
      <c r="M17" s="8">
        <v>2889</v>
      </c>
      <c r="N17" s="8">
        <v>3470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2397</v>
      </c>
      <c r="U17" s="8">
        <v>3098</v>
      </c>
      <c r="V17" s="8">
        <v>0</v>
      </c>
      <c r="W17" s="8">
        <v>0</v>
      </c>
      <c r="X17" s="8">
        <v>0</v>
      </c>
      <c r="Y17" s="8">
        <v>0</v>
      </c>
      <c r="Z17" s="8">
        <v>40</v>
      </c>
      <c r="AA17" s="8">
        <v>0</v>
      </c>
      <c r="AB17" s="8">
        <v>0</v>
      </c>
      <c r="AC17" s="8">
        <v>0</v>
      </c>
      <c r="AD17" s="8">
        <v>320</v>
      </c>
      <c r="AF17" s="8" t="s">
        <v>147</v>
      </c>
      <c r="AG17" s="8">
        <v>0</v>
      </c>
      <c r="AH17" s="8">
        <v>0</v>
      </c>
      <c r="AI17" s="8">
        <v>1</v>
      </c>
      <c r="AJ17" s="8">
        <v>1</v>
      </c>
      <c r="AK17" s="8">
        <v>0</v>
      </c>
      <c r="AL17" s="8">
        <v>2</v>
      </c>
      <c r="AM17" s="8">
        <f t="shared" si="0"/>
        <v>6359</v>
      </c>
      <c r="AN17" s="8">
        <f t="shared" si="1"/>
        <v>2038</v>
      </c>
      <c r="AO17" s="8">
        <v>73</v>
      </c>
      <c r="AP17" s="8">
        <v>0</v>
      </c>
      <c r="AQ17" s="8">
        <v>686.9</v>
      </c>
      <c r="AR17" s="8">
        <v>655998322</v>
      </c>
      <c r="AS17" s="8">
        <v>155984093</v>
      </c>
      <c r="AT17" s="8">
        <v>811982415</v>
      </c>
      <c r="AU17" s="8">
        <v>2537445.046875</v>
      </c>
      <c r="AV17" t="s">
        <v>90</v>
      </c>
    </row>
    <row r="18" spans="1:48">
      <c r="A18" s="19">
        <v>43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89</v>
      </c>
      <c r="I18" s="8" t="s">
        <v>143</v>
      </c>
      <c r="J18" s="8" t="s">
        <v>148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1299</v>
      </c>
      <c r="U18" s="8">
        <v>200</v>
      </c>
      <c r="V18" s="8">
        <v>0</v>
      </c>
      <c r="W18" s="8">
        <v>0</v>
      </c>
      <c r="X18" s="8">
        <v>0</v>
      </c>
      <c r="Y18" s="8">
        <v>0</v>
      </c>
      <c r="Z18" s="8">
        <v>13</v>
      </c>
      <c r="AA18" s="8">
        <v>0</v>
      </c>
      <c r="AB18" s="8">
        <v>0</v>
      </c>
      <c r="AC18" s="8">
        <v>0</v>
      </c>
      <c r="AD18" s="8">
        <v>104</v>
      </c>
      <c r="AF18" s="8" t="s">
        <v>149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f t="shared" si="0"/>
        <v>0</v>
      </c>
      <c r="AN18" s="8">
        <f t="shared" si="1"/>
        <v>5495</v>
      </c>
      <c r="AO18" s="8">
        <v>24</v>
      </c>
      <c r="AP18" s="8">
        <v>0</v>
      </c>
      <c r="AQ18" s="8">
        <v>187.4</v>
      </c>
      <c r="AR18" s="8">
        <v>113107588</v>
      </c>
      <c r="AS18" s="8">
        <v>20777143</v>
      </c>
      <c r="AT18" s="8">
        <v>133884731</v>
      </c>
      <c r="AU18" s="8">
        <v>1287353.1826923077</v>
      </c>
      <c r="AV18" t="s">
        <v>90</v>
      </c>
    </row>
    <row r="19" spans="1:48">
      <c r="A19" s="19">
        <v>240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59</v>
      </c>
      <c r="I19" s="8" t="s">
        <v>134</v>
      </c>
      <c r="J19" s="8" t="s">
        <v>150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3120</v>
      </c>
      <c r="U19" s="8">
        <v>457</v>
      </c>
      <c r="V19" s="8">
        <v>0</v>
      </c>
      <c r="W19" s="8">
        <v>0</v>
      </c>
      <c r="X19" s="8">
        <v>0</v>
      </c>
      <c r="Y19" s="8">
        <v>0</v>
      </c>
      <c r="Z19" s="8">
        <v>12</v>
      </c>
      <c r="AA19" s="8">
        <v>0</v>
      </c>
      <c r="AB19" s="8">
        <v>0</v>
      </c>
      <c r="AC19" s="8">
        <v>0</v>
      </c>
      <c r="AD19" s="8">
        <v>96</v>
      </c>
      <c r="AF19" s="8" t="s">
        <v>151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si="1"/>
        <v>1499</v>
      </c>
      <c r="AO19" s="8">
        <v>30</v>
      </c>
      <c r="AP19" s="8">
        <v>0</v>
      </c>
      <c r="AQ19" s="8">
        <v>447.20000000000005</v>
      </c>
      <c r="AR19" s="8">
        <v>176246443</v>
      </c>
      <c r="AS19" s="8">
        <v>34565806</v>
      </c>
      <c r="AT19" s="8">
        <v>210812249</v>
      </c>
      <c r="AU19" s="8">
        <v>2195960.9270833335</v>
      </c>
      <c r="AV19" t="s">
        <v>91</v>
      </c>
    </row>
    <row r="20" spans="1:48">
      <c r="A20" s="19">
        <v>154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93</v>
      </c>
      <c r="I20" s="8" t="s">
        <v>154</v>
      </c>
      <c r="J20" s="8" t="s">
        <v>155</v>
      </c>
      <c r="K20" s="8">
        <v>0</v>
      </c>
      <c r="L20" s="8">
        <v>0</v>
      </c>
      <c r="M20" s="8">
        <v>0</v>
      </c>
      <c r="N20" s="8">
        <v>2310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F20" s="8" t="s">
        <v>156</v>
      </c>
      <c r="AG20" s="8">
        <v>0</v>
      </c>
      <c r="AH20" s="8">
        <v>0</v>
      </c>
      <c r="AI20" s="8">
        <v>0</v>
      </c>
      <c r="AJ20" s="8">
        <v>1</v>
      </c>
      <c r="AK20" s="8">
        <v>0</v>
      </c>
      <c r="AL20" s="8">
        <v>1</v>
      </c>
      <c r="AM20" s="8">
        <f t="shared" si="0"/>
        <v>2310</v>
      </c>
      <c r="AN20" s="8" t="e">
        <f>SUM(#REF!)</f>
        <v>#REF!</v>
      </c>
      <c r="AO20" s="8">
        <v>0</v>
      </c>
      <c r="AP20" s="8">
        <v>0</v>
      </c>
      <c r="AQ20" s="8">
        <v>0</v>
      </c>
      <c r="AR20" s="8">
        <v>142487947</v>
      </c>
      <c r="AS20" s="8">
        <v>45987786</v>
      </c>
      <c r="AT20" s="8">
        <v>188475733</v>
      </c>
      <c r="AU20" s="8" t="e">
        <v>#DIV/0!</v>
      </c>
      <c r="AV20" t="s">
        <v>94</v>
      </c>
    </row>
    <row r="21" spans="1:48">
      <c r="A21" s="19">
        <v>155</v>
      </c>
      <c r="B21" s="8" t="s">
        <v>56</v>
      </c>
      <c r="C21" s="8" t="s">
        <v>57</v>
      </c>
      <c r="D21" s="8" t="s">
        <v>58</v>
      </c>
      <c r="E21" s="8" t="s">
        <v>58</v>
      </c>
      <c r="F21" s="8" t="s">
        <v>58</v>
      </c>
      <c r="G21" s="8" t="s">
        <v>58</v>
      </c>
      <c r="H21" s="8" t="s">
        <v>93</v>
      </c>
      <c r="I21" s="8" t="s">
        <v>154</v>
      </c>
      <c r="J21" s="8" t="s">
        <v>157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5111</v>
      </c>
      <c r="U21" s="8">
        <v>5546</v>
      </c>
      <c r="V21" s="8">
        <v>0</v>
      </c>
      <c r="W21" s="8">
        <v>0</v>
      </c>
      <c r="X21" s="8">
        <v>0</v>
      </c>
      <c r="Y21" s="8">
        <v>0</v>
      </c>
      <c r="Z21" s="8">
        <v>35</v>
      </c>
      <c r="AA21" s="8">
        <v>0</v>
      </c>
      <c r="AB21" s="8">
        <v>0</v>
      </c>
      <c r="AC21" s="8">
        <v>0</v>
      </c>
      <c r="AD21" s="8">
        <v>280</v>
      </c>
      <c r="AF21" s="8" t="s">
        <v>158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0"/>
        <v>0</v>
      </c>
      <c r="AN21" s="8">
        <f t="shared" si="1"/>
        <v>0</v>
      </c>
      <c r="AO21" s="8">
        <v>159</v>
      </c>
      <c r="AP21" s="8">
        <v>0</v>
      </c>
      <c r="AQ21" s="8">
        <v>1332.1999999999998</v>
      </c>
      <c r="AR21" s="8">
        <v>650441778</v>
      </c>
      <c r="AS21" s="8">
        <v>118784437</v>
      </c>
      <c r="AT21" s="8">
        <v>769226215</v>
      </c>
      <c r="AU21" s="8">
        <v>2747236.4821428573</v>
      </c>
      <c r="AV21" t="s">
        <v>94</v>
      </c>
    </row>
    <row r="22" spans="1:48">
      <c r="A22" s="19">
        <v>368</v>
      </c>
      <c r="B22" s="9" t="s">
        <v>71</v>
      </c>
      <c r="C22" s="10" t="s">
        <v>72</v>
      </c>
      <c r="D22" s="9" t="s">
        <v>159</v>
      </c>
      <c r="E22" s="9" t="s">
        <v>160</v>
      </c>
      <c r="F22" s="9" t="s">
        <v>161</v>
      </c>
      <c r="G22" s="11">
        <v>401976802</v>
      </c>
      <c r="H22" s="9" t="s">
        <v>95</v>
      </c>
      <c r="I22" s="9" t="s">
        <v>162</v>
      </c>
      <c r="J22" s="9" t="s">
        <v>163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f ca="1">RANDBETWEEN(500,1000)</f>
        <v>629</v>
      </c>
      <c r="U22" s="8">
        <f ca="1">RANDBETWEEN(500,2000)</f>
        <v>1656</v>
      </c>
      <c r="V22" s="8">
        <v>0</v>
      </c>
      <c r="W22" s="8">
        <v>0</v>
      </c>
      <c r="X22" s="8">
        <v>0</v>
      </c>
      <c r="Y22" s="8">
        <v>0</v>
      </c>
      <c r="Z22" s="10">
        <v>2</v>
      </c>
      <c r="AA22" s="8">
        <v>0</v>
      </c>
      <c r="AB22" s="8">
        <v>0</v>
      </c>
      <c r="AC22" s="8">
        <v>0</v>
      </c>
      <c r="AD22" s="10">
        <f>Z22*8</f>
        <v>16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0"/>
        <v>0</v>
      </c>
      <c r="AN22" s="8">
        <f t="shared" si="1"/>
        <v>10657</v>
      </c>
      <c r="AO22" s="8">
        <v>43</v>
      </c>
      <c r="AP22" s="8">
        <v>0</v>
      </c>
      <c r="AQ22" s="8">
        <v>243</v>
      </c>
      <c r="AR22" s="8">
        <v>168753074</v>
      </c>
      <c r="AS22" s="20">
        <v>233039958</v>
      </c>
      <c r="AT22" s="11">
        <v>401793032</v>
      </c>
      <c r="AU22" s="8">
        <f>SUM(AT22/AD22)</f>
        <v>25112064.5</v>
      </c>
      <c r="AV22" t="s">
        <v>94</v>
      </c>
    </row>
    <row r="23" spans="1:48">
      <c r="A23" s="19">
        <v>180</v>
      </c>
      <c r="B23" s="8" t="s">
        <v>56</v>
      </c>
      <c r="C23" s="8" t="s">
        <v>57</v>
      </c>
      <c r="D23" s="8" t="s">
        <v>58</v>
      </c>
      <c r="E23" s="8" t="s">
        <v>58</v>
      </c>
      <c r="F23" s="8" t="s">
        <v>58</v>
      </c>
      <c r="G23" s="8" t="s">
        <v>58</v>
      </c>
      <c r="H23" s="8" t="s">
        <v>61</v>
      </c>
      <c r="I23" s="8" t="s">
        <v>164</v>
      </c>
      <c r="J23" s="8" t="s">
        <v>165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3750</v>
      </c>
      <c r="U23" s="8">
        <v>4785</v>
      </c>
      <c r="V23" s="8">
        <v>0</v>
      </c>
      <c r="W23" s="8">
        <v>0</v>
      </c>
      <c r="X23" s="8">
        <v>0</v>
      </c>
      <c r="Y23" s="8">
        <v>0</v>
      </c>
      <c r="Z23" s="8">
        <v>33</v>
      </c>
      <c r="AA23" s="8">
        <v>0</v>
      </c>
      <c r="AB23" s="8">
        <v>0</v>
      </c>
      <c r="AC23" s="8">
        <v>0</v>
      </c>
      <c r="AD23" s="8">
        <v>264</v>
      </c>
      <c r="AF23" s="8" t="s">
        <v>166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f t="shared" si="0"/>
        <v>0</v>
      </c>
      <c r="AN23" s="8">
        <f t="shared" ca="1" si="1"/>
        <v>2285</v>
      </c>
      <c r="AO23" s="8">
        <v>186</v>
      </c>
      <c r="AP23" s="8">
        <v>0</v>
      </c>
      <c r="AQ23" s="8">
        <v>1066.8999999999999</v>
      </c>
      <c r="AR23" s="8">
        <v>650706671</v>
      </c>
      <c r="AS23" s="8">
        <v>109826479</v>
      </c>
      <c r="AT23" s="8">
        <v>760533150</v>
      </c>
      <c r="AU23" s="8">
        <v>2880807.3863636362</v>
      </c>
      <c r="AV23" t="s">
        <v>96</v>
      </c>
    </row>
    <row r="24" spans="1:48">
      <c r="A24" s="19">
        <v>181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61</v>
      </c>
      <c r="I24" s="8" t="s">
        <v>167</v>
      </c>
      <c r="J24" s="8" t="s">
        <v>168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2300</v>
      </c>
      <c r="U24" s="8">
        <v>470</v>
      </c>
      <c r="V24" s="8">
        <v>0</v>
      </c>
      <c r="W24" s="8">
        <v>0</v>
      </c>
      <c r="X24" s="8">
        <v>0</v>
      </c>
      <c r="Y24" s="8">
        <v>0</v>
      </c>
      <c r="Z24" s="8">
        <v>14</v>
      </c>
      <c r="AA24" s="8">
        <v>0</v>
      </c>
      <c r="AB24" s="8">
        <v>0</v>
      </c>
      <c r="AC24" s="8">
        <v>0</v>
      </c>
      <c r="AD24" s="8">
        <v>112</v>
      </c>
      <c r="AF24" s="8" t="s">
        <v>169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f t="shared" si="0"/>
        <v>0</v>
      </c>
      <c r="AN24" s="8">
        <f t="shared" si="1"/>
        <v>8535</v>
      </c>
      <c r="AO24" s="8">
        <v>25</v>
      </c>
      <c r="AP24" s="8">
        <v>0</v>
      </c>
      <c r="AQ24" s="8">
        <v>346.3</v>
      </c>
      <c r="AR24" s="8">
        <v>157272442</v>
      </c>
      <c r="AS24" s="8">
        <v>29943455</v>
      </c>
      <c r="AT24" s="8">
        <v>187215897</v>
      </c>
      <c r="AU24" s="8">
        <v>1671570.5089285714</v>
      </c>
      <c r="AV24" t="s">
        <v>96</v>
      </c>
    </row>
    <row r="25" spans="1:48">
      <c r="A25" s="19">
        <v>353</v>
      </c>
      <c r="B25" s="9" t="s">
        <v>71</v>
      </c>
      <c r="C25" s="10" t="s">
        <v>72</v>
      </c>
      <c r="D25" s="9" t="s">
        <v>170</v>
      </c>
      <c r="E25" s="9" t="s">
        <v>171</v>
      </c>
      <c r="F25" s="9" t="s">
        <v>172</v>
      </c>
      <c r="G25" s="11">
        <v>58896958</v>
      </c>
      <c r="H25" s="9" t="s">
        <v>61</v>
      </c>
      <c r="I25" s="9" t="s">
        <v>173</v>
      </c>
      <c r="J25" s="9" t="s">
        <v>174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f t="shared" ref="T25:T35" ca="1" si="2">RANDBETWEEN(500,1000)</f>
        <v>594</v>
      </c>
      <c r="U25" s="8">
        <f t="shared" ref="U25:U35" ca="1" si="3">RANDBETWEEN(500,2000)</f>
        <v>610</v>
      </c>
      <c r="V25" s="8">
        <v>0</v>
      </c>
      <c r="W25" s="8">
        <v>0</v>
      </c>
      <c r="X25" s="8">
        <v>0</v>
      </c>
      <c r="Y25" s="8">
        <v>0</v>
      </c>
      <c r="Z25" s="10">
        <v>1</v>
      </c>
      <c r="AA25" s="8">
        <v>0</v>
      </c>
      <c r="AB25" s="8">
        <v>0</v>
      </c>
      <c r="AC25" s="8">
        <v>0</v>
      </c>
      <c r="AD25" s="10">
        <f t="shared" ref="AD25:AD35" si="4">Z25*8</f>
        <v>8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0"/>
        <v>0</v>
      </c>
      <c r="AN25" s="8">
        <f t="shared" si="1"/>
        <v>2770</v>
      </c>
      <c r="AO25" s="8">
        <v>56</v>
      </c>
      <c r="AP25" s="8">
        <v>0</v>
      </c>
      <c r="AQ25" s="8">
        <v>320</v>
      </c>
      <c r="AR25" s="8">
        <v>24736723</v>
      </c>
      <c r="AS25" s="20">
        <v>34160235</v>
      </c>
      <c r="AT25" s="11">
        <v>58896958</v>
      </c>
      <c r="AU25" s="8">
        <f t="shared" ref="AU25:AU35" si="5">SUM(AT25/AD25)</f>
        <v>7362119.75</v>
      </c>
      <c r="AV25" t="s">
        <v>96</v>
      </c>
    </row>
    <row r="26" spans="1:48">
      <c r="A26" s="19">
        <v>354</v>
      </c>
      <c r="B26" s="9" t="s">
        <v>71</v>
      </c>
      <c r="C26" s="10" t="s">
        <v>72</v>
      </c>
      <c r="D26" s="9" t="s">
        <v>170</v>
      </c>
      <c r="E26" s="9" t="s">
        <v>171</v>
      </c>
      <c r="F26" s="9" t="s">
        <v>172</v>
      </c>
      <c r="G26" s="11">
        <v>16365889</v>
      </c>
      <c r="H26" s="9" t="s">
        <v>61</v>
      </c>
      <c r="I26" s="9" t="s">
        <v>173</v>
      </c>
      <c r="J26" s="9" t="s">
        <v>175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f t="shared" ca="1" si="2"/>
        <v>849</v>
      </c>
      <c r="U26" s="8">
        <f t="shared" ca="1" si="3"/>
        <v>1821</v>
      </c>
      <c r="V26" s="8">
        <v>0</v>
      </c>
      <c r="W26" s="8">
        <v>0</v>
      </c>
      <c r="X26" s="8">
        <v>0</v>
      </c>
      <c r="Y26" s="8">
        <v>0</v>
      </c>
      <c r="Z26" s="10">
        <v>1</v>
      </c>
      <c r="AA26" s="8">
        <v>0</v>
      </c>
      <c r="AB26" s="8">
        <v>0</v>
      </c>
      <c r="AC26" s="8">
        <v>0</v>
      </c>
      <c r="AD26" s="10">
        <f t="shared" si="4"/>
        <v>8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0"/>
        <v>0</v>
      </c>
      <c r="AN26" s="8">
        <f t="shared" ca="1" si="1"/>
        <v>1204</v>
      </c>
      <c r="AO26" s="8">
        <v>48</v>
      </c>
      <c r="AP26" s="8">
        <v>0</v>
      </c>
      <c r="AQ26" s="8">
        <v>272</v>
      </c>
      <c r="AR26" s="8">
        <v>6873674</v>
      </c>
      <c r="AS26" s="20">
        <v>9492215</v>
      </c>
      <c r="AT26" s="11">
        <v>16365889</v>
      </c>
      <c r="AU26" s="8">
        <f t="shared" si="5"/>
        <v>2045736.125</v>
      </c>
      <c r="AV26" t="s">
        <v>96</v>
      </c>
    </row>
    <row r="27" spans="1:48">
      <c r="A27" s="19">
        <v>355</v>
      </c>
      <c r="B27" s="9" t="s">
        <v>71</v>
      </c>
      <c r="C27" s="10" t="s">
        <v>72</v>
      </c>
      <c r="D27" s="9" t="s">
        <v>170</v>
      </c>
      <c r="E27" s="9" t="s">
        <v>171</v>
      </c>
      <c r="F27" s="9" t="s">
        <v>172</v>
      </c>
      <c r="G27" s="11">
        <v>3033024</v>
      </c>
      <c r="H27" s="9" t="s">
        <v>61</v>
      </c>
      <c r="I27" s="9" t="s">
        <v>176</v>
      </c>
      <c r="J27" s="9" t="s">
        <v>177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f t="shared" ca="1" si="2"/>
        <v>870</v>
      </c>
      <c r="U27" s="8">
        <f t="shared" ca="1" si="3"/>
        <v>1547</v>
      </c>
      <c r="V27" s="8">
        <v>0</v>
      </c>
      <c r="W27" s="8">
        <v>0</v>
      </c>
      <c r="X27" s="8">
        <v>0</v>
      </c>
      <c r="Y27" s="8">
        <v>0</v>
      </c>
      <c r="Z27" s="10">
        <v>1</v>
      </c>
      <c r="AA27" s="8">
        <v>0</v>
      </c>
      <c r="AB27" s="8">
        <v>0</v>
      </c>
      <c r="AC27" s="8">
        <v>0</v>
      </c>
      <c r="AD27" s="10">
        <f t="shared" si="4"/>
        <v>8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0"/>
        <v>0</v>
      </c>
      <c r="AN27" s="8">
        <f t="shared" ca="1" si="1"/>
        <v>2670</v>
      </c>
      <c r="AO27" s="8">
        <v>61</v>
      </c>
      <c r="AP27" s="8">
        <v>0</v>
      </c>
      <c r="AQ27" s="8">
        <v>344</v>
      </c>
      <c r="AR27" s="8">
        <v>1273871</v>
      </c>
      <c r="AS27" s="20">
        <v>1759153</v>
      </c>
      <c r="AT27" s="11">
        <v>3033024</v>
      </c>
      <c r="AU27" s="8">
        <f t="shared" si="5"/>
        <v>379128</v>
      </c>
      <c r="AV27" t="s">
        <v>96</v>
      </c>
    </row>
    <row r="28" spans="1:48">
      <c r="A28" s="19">
        <v>356</v>
      </c>
      <c r="B28" s="9" t="s">
        <v>71</v>
      </c>
      <c r="C28" s="10" t="s">
        <v>72</v>
      </c>
      <c r="D28" s="9" t="s">
        <v>170</v>
      </c>
      <c r="E28" s="9" t="s">
        <v>171</v>
      </c>
      <c r="F28" s="9" t="s">
        <v>172</v>
      </c>
      <c r="G28" s="11">
        <v>9598754</v>
      </c>
      <c r="H28" s="9" t="s">
        <v>61</v>
      </c>
      <c r="I28" s="9" t="s">
        <v>173</v>
      </c>
      <c r="J28" s="9" t="s">
        <v>178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f t="shared" ca="1" si="2"/>
        <v>624</v>
      </c>
      <c r="U28" s="8">
        <f t="shared" ca="1" si="3"/>
        <v>1548</v>
      </c>
      <c r="V28" s="8">
        <v>0</v>
      </c>
      <c r="W28" s="8">
        <v>0</v>
      </c>
      <c r="X28" s="8">
        <v>0</v>
      </c>
      <c r="Y28" s="8">
        <v>0</v>
      </c>
      <c r="Z28" s="10">
        <v>1</v>
      </c>
      <c r="AA28" s="8">
        <v>0</v>
      </c>
      <c r="AB28" s="8">
        <v>0</v>
      </c>
      <c r="AC28" s="8">
        <v>0</v>
      </c>
      <c r="AD28" s="10">
        <f t="shared" si="4"/>
        <v>8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0"/>
        <v>0</v>
      </c>
      <c r="AN28" s="8">
        <f t="shared" ca="1" si="1"/>
        <v>2417</v>
      </c>
      <c r="AO28" s="8">
        <v>35</v>
      </c>
      <c r="AP28" s="8">
        <v>0</v>
      </c>
      <c r="AQ28" s="8">
        <v>201</v>
      </c>
      <c r="AR28" s="8">
        <v>4031477</v>
      </c>
      <c r="AS28" s="20">
        <v>5567277</v>
      </c>
      <c r="AT28" s="11">
        <v>9598754</v>
      </c>
      <c r="AU28" s="8">
        <f t="shared" si="5"/>
        <v>1199844.25</v>
      </c>
      <c r="AV28" t="s">
        <v>96</v>
      </c>
    </row>
    <row r="29" spans="1:48">
      <c r="A29" s="19">
        <v>357</v>
      </c>
      <c r="B29" s="9" t="s">
        <v>71</v>
      </c>
      <c r="C29" s="10" t="s">
        <v>72</v>
      </c>
      <c r="D29" s="9" t="s">
        <v>170</v>
      </c>
      <c r="E29" s="9" t="s">
        <v>171</v>
      </c>
      <c r="F29" s="9" t="s">
        <v>172</v>
      </c>
      <c r="G29" s="11">
        <v>13822858</v>
      </c>
      <c r="H29" s="9" t="s">
        <v>61</v>
      </c>
      <c r="I29" s="9" t="s">
        <v>179</v>
      </c>
      <c r="J29" s="9" t="s">
        <v>180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ca="1" si="2"/>
        <v>731</v>
      </c>
      <c r="U29" s="8">
        <f t="shared" ca="1" si="3"/>
        <v>612</v>
      </c>
      <c r="V29" s="8">
        <v>0</v>
      </c>
      <c r="W29" s="8">
        <v>0</v>
      </c>
      <c r="X29" s="8">
        <v>0</v>
      </c>
      <c r="Y29" s="8">
        <v>0</v>
      </c>
      <c r="Z29" s="10">
        <v>3</v>
      </c>
      <c r="AA29" s="8">
        <v>0</v>
      </c>
      <c r="AB29" s="8">
        <v>0</v>
      </c>
      <c r="AC29" s="8">
        <v>0</v>
      </c>
      <c r="AD29" s="10">
        <f t="shared" si="4"/>
        <v>24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0"/>
        <v>0</v>
      </c>
      <c r="AN29" s="8">
        <f t="shared" ca="1" si="1"/>
        <v>2172</v>
      </c>
      <c r="AO29" s="8">
        <v>35</v>
      </c>
      <c r="AP29" s="8">
        <v>0</v>
      </c>
      <c r="AQ29" s="8">
        <v>202</v>
      </c>
      <c r="AR29" s="8">
        <v>5805601</v>
      </c>
      <c r="AS29" s="20">
        <v>8017257</v>
      </c>
      <c r="AT29" s="11">
        <v>13822858</v>
      </c>
      <c r="AU29" s="8">
        <f t="shared" si="5"/>
        <v>575952.41666666663</v>
      </c>
      <c r="AV29" t="s">
        <v>96</v>
      </c>
    </row>
    <row r="30" spans="1:48">
      <c r="A30" s="19">
        <v>358</v>
      </c>
      <c r="B30" s="9" t="s">
        <v>71</v>
      </c>
      <c r="C30" s="10" t="s">
        <v>72</v>
      </c>
      <c r="D30" s="9" t="s">
        <v>170</v>
      </c>
      <c r="E30" s="9" t="s">
        <v>171</v>
      </c>
      <c r="F30" s="9" t="s">
        <v>172</v>
      </c>
      <c r="G30" s="11">
        <v>15586080</v>
      </c>
      <c r="H30" s="9" t="s">
        <v>61</v>
      </c>
      <c r="I30" s="9" t="s">
        <v>181</v>
      </c>
      <c r="J30" s="9" t="s">
        <v>182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ca="1" si="2"/>
        <v>698</v>
      </c>
      <c r="U30" s="8">
        <f t="shared" ca="1" si="3"/>
        <v>1076</v>
      </c>
      <c r="V30" s="8">
        <v>0</v>
      </c>
      <c r="W30" s="8">
        <v>0</v>
      </c>
      <c r="X30" s="8">
        <v>0</v>
      </c>
      <c r="Y30" s="8">
        <v>0</v>
      </c>
      <c r="Z30" s="10">
        <v>2</v>
      </c>
      <c r="AA30" s="8">
        <v>0</v>
      </c>
      <c r="AB30" s="8">
        <v>0</v>
      </c>
      <c r="AC30" s="8">
        <v>0</v>
      </c>
      <c r="AD30" s="10">
        <f t="shared" si="4"/>
        <v>16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0"/>
        <v>0</v>
      </c>
      <c r="AN30" s="8">
        <f t="shared" ca="1" si="1"/>
        <v>1343</v>
      </c>
      <c r="AO30" s="8">
        <v>43</v>
      </c>
      <c r="AP30" s="8">
        <v>0</v>
      </c>
      <c r="AQ30" s="8">
        <v>242</v>
      </c>
      <c r="AR30" s="8">
        <v>6546154</v>
      </c>
      <c r="AS30" s="20">
        <v>9039926</v>
      </c>
      <c r="AT30" s="11">
        <v>15586080</v>
      </c>
      <c r="AU30" s="8">
        <f t="shared" si="5"/>
        <v>974130</v>
      </c>
      <c r="AV30" t="s">
        <v>96</v>
      </c>
    </row>
    <row r="31" spans="1:48">
      <c r="A31" s="19">
        <v>363</v>
      </c>
      <c r="B31" s="9" t="s">
        <v>71</v>
      </c>
      <c r="C31" s="10" t="s">
        <v>72</v>
      </c>
      <c r="D31" s="9" t="s">
        <v>183</v>
      </c>
      <c r="E31" s="9" t="s">
        <v>184</v>
      </c>
      <c r="F31" s="9" t="s">
        <v>75</v>
      </c>
      <c r="G31" s="11">
        <v>8435448</v>
      </c>
      <c r="H31" s="9" t="s">
        <v>61</v>
      </c>
      <c r="I31" s="9" t="s">
        <v>173</v>
      </c>
      <c r="J31" s="9" t="s">
        <v>185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ca="1" si="2"/>
        <v>694</v>
      </c>
      <c r="U31" s="8">
        <f t="shared" ca="1" si="3"/>
        <v>1864</v>
      </c>
      <c r="V31" s="8">
        <v>0</v>
      </c>
      <c r="W31" s="8">
        <v>0</v>
      </c>
      <c r="X31" s="8">
        <v>0</v>
      </c>
      <c r="Y31" s="8">
        <v>0</v>
      </c>
      <c r="Z31" s="10">
        <v>1</v>
      </c>
      <c r="AA31" s="8">
        <v>0</v>
      </c>
      <c r="AB31" s="8">
        <v>0</v>
      </c>
      <c r="AC31" s="8">
        <v>0</v>
      </c>
      <c r="AD31" s="10">
        <f t="shared" si="4"/>
        <v>8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0"/>
        <v>0</v>
      </c>
      <c r="AN31" s="8">
        <f t="shared" ca="1" si="1"/>
        <v>1774</v>
      </c>
      <c r="AO31" s="8">
        <v>39</v>
      </c>
      <c r="AP31" s="8">
        <v>0</v>
      </c>
      <c r="AQ31" s="8">
        <v>220</v>
      </c>
      <c r="AR31" s="8">
        <v>3542889</v>
      </c>
      <c r="AS31" s="20">
        <v>4892559</v>
      </c>
      <c r="AT31" s="11">
        <v>8435448</v>
      </c>
      <c r="AU31" s="8">
        <f t="shared" si="5"/>
        <v>1054431</v>
      </c>
      <c r="AV31" t="s">
        <v>96</v>
      </c>
    </row>
    <row r="32" spans="1:48">
      <c r="A32" s="19">
        <v>364</v>
      </c>
      <c r="B32" s="9" t="s">
        <v>71</v>
      </c>
      <c r="C32" s="10" t="s">
        <v>72</v>
      </c>
      <c r="D32" s="9" t="s">
        <v>183</v>
      </c>
      <c r="E32" s="9" t="s">
        <v>184</v>
      </c>
      <c r="F32" s="9" t="s">
        <v>75</v>
      </c>
      <c r="G32" s="11">
        <v>30090396</v>
      </c>
      <c r="H32" s="9" t="s">
        <v>61</v>
      </c>
      <c r="I32" s="9" t="s">
        <v>186</v>
      </c>
      <c r="J32" s="9" t="s">
        <v>187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ca="1" si="2"/>
        <v>806</v>
      </c>
      <c r="U32" s="8">
        <f t="shared" ca="1" si="3"/>
        <v>618</v>
      </c>
      <c r="V32" s="8">
        <v>0</v>
      </c>
      <c r="W32" s="8">
        <v>0</v>
      </c>
      <c r="X32" s="8">
        <v>0</v>
      </c>
      <c r="Y32" s="8">
        <v>0</v>
      </c>
      <c r="Z32" s="10">
        <v>1</v>
      </c>
      <c r="AA32" s="8">
        <v>0</v>
      </c>
      <c r="AB32" s="8">
        <v>0</v>
      </c>
      <c r="AC32" s="8">
        <v>0</v>
      </c>
      <c r="AD32" s="10">
        <f t="shared" si="4"/>
        <v>8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0"/>
        <v>0</v>
      </c>
      <c r="AN32" s="8">
        <f t="shared" ca="1" si="1"/>
        <v>2558</v>
      </c>
      <c r="AO32" s="8">
        <v>62</v>
      </c>
      <c r="AP32" s="8">
        <v>0</v>
      </c>
      <c r="AQ32" s="8">
        <v>350</v>
      </c>
      <c r="AR32" s="8">
        <v>12637967</v>
      </c>
      <c r="AS32" s="20">
        <v>17452429</v>
      </c>
      <c r="AT32" s="11">
        <v>30090396</v>
      </c>
      <c r="AU32" s="8">
        <f t="shared" si="5"/>
        <v>3761299.5</v>
      </c>
      <c r="AV32" t="s">
        <v>96</v>
      </c>
    </row>
    <row r="33" spans="1:48">
      <c r="A33" s="19">
        <v>365</v>
      </c>
      <c r="B33" s="9" t="s">
        <v>71</v>
      </c>
      <c r="C33" s="10" t="s">
        <v>72</v>
      </c>
      <c r="D33" s="9" t="s">
        <v>183</v>
      </c>
      <c r="E33" s="9" t="s">
        <v>184</v>
      </c>
      <c r="F33" s="9" t="s">
        <v>75</v>
      </c>
      <c r="G33" s="11">
        <v>14432980</v>
      </c>
      <c r="H33" s="9" t="s">
        <v>61</v>
      </c>
      <c r="I33" s="9" t="s">
        <v>173</v>
      </c>
      <c r="J33" s="9" t="s">
        <v>188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ca="1" si="2"/>
        <v>624</v>
      </c>
      <c r="U33" s="8">
        <f t="shared" ca="1" si="3"/>
        <v>1739</v>
      </c>
      <c r="V33" s="8">
        <v>0</v>
      </c>
      <c r="W33" s="8">
        <v>0</v>
      </c>
      <c r="X33" s="8">
        <v>0</v>
      </c>
      <c r="Y33" s="8">
        <v>0</v>
      </c>
      <c r="Z33" s="10">
        <v>4</v>
      </c>
      <c r="AA33" s="8">
        <v>0</v>
      </c>
      <c r="AB33" s="8">
        <v>0</v>
      </c>
      <c r="AC33" s="8">
        <v>0</v>
      </c>
      <c r="AD33" s="10">
        <f t="shared" si="4"/>
        <v>32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0"/>
        <v>0</v>
      </c>
      <c r="AN33" s="8">
        <f t="shared" ca="1" si="1"/>
        <v>1424</v>
      </c>
      <c r="AO33" s="8">
        <v>57</v>
      </c>
      <c r="AP33" s="8">
        <v>0</v>
      </c>
      <c r="AQ33" s="8">
        <v>323</v>
      </c>
      <c r="AR33" s="8">
        <v>6061852</v>
      </c>
      <c r="AS33" s="20">
        <v>8371128</v>
      </c>
      <c r="AT33" s="11">
        <v>14432980</v>
      </c>
      <c r="AU33" s="8">
        <f t="shared" si="5"/>
        <v>451030.625</v>
      </c>
      <c r="AV33" t="s">
        <v>96</v>
      </c>
    </row>
    <row r="34" spans="1:48">
      <c r="A34" s="19">
        <v>366</v>
      </c>
      <c r="B34" s="9" t="s">
        <v>71</v>
      </c>
      <c r="C34" s="10" t="s">
        <v>72</v>
      </c>
      <c r="D34" s="9" t="s">
        <v>183</v>
      </c>
      <c r="E34" s="9" t="s">
        <v>184</v>
      </c>
      <c r="F34" s="9" t="s">
        <v>75</v>
      </c>
      <c r="G34" s="11">
        <v>64943012</v>
      </c>
      <c r="H34" s="9" t="s">
        <v>61</v>
      </c>
      <c r="I34" s="9" t="s">
        <v>173</v>
      </c>
      <c r="J34" s="9" t="s">
        <v>189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ca="1" si="2"/>
        <v>898</v>
      </c>
      <c r="U34" s="8">
        <f t="shared" ca="1" si="3"/>
        <v>1647</v>
      </c>
      <c r="V34" s="8">
        <v>0</v>
      </c>
      <c r="W34" s="8">
        <v>0</v>
      </c>
      <c r="X34" s="8">
        <v>0</v>
      </c>
      <c r="Y34" s="8">
        <v>0</v>
      </c>
      <c r="Z34" s="10">
        <v>1</v>
      </c>
      <c r="AA34" s="8">
        <v>0</v>
      </c>
      <c r="AB34" s="8">
        <v>0</v>
      </c>
      <c r="AC34" s="8">
        <v>0</v>
      </c>
      <c r="AD34" s="10">
        <f t="shared" si="4"/>
        <v>8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0"/>
        <v>0</v>
      </c>
      <c r="AN34" s="8">
        <f t="shared" ca="1" si="1"/>
        <v>2363</v>
      </c>
      <c r="AO34" s="8">
        <v>48</v>
      </c>
      <c r="AP34" s="8">
        <v>0</v>
      </c>
      <c r="AQ34" s="8">
        <v>272</v>
      </c>
      <c r="AR34" s="8">
        <v>27276066</v>
      </c>
      <c r="AS34" s="20">
        <v>37666946</v>
      </c>
      <c r="AT34" s="11">
        <v>64943012</v>
      </c>
      <c r="AU34" s="8">
        <f t="shared" si="5"/>
        <v>8117876.5</v>
      </c>
      <c r="AV34" t="s">
        <v>96</v>
      </c>
    </row>
    <row r="35" spans="1:48">
      <c r="A35" s="19">
        <v>367</v>
      </c>
      <c r="B35" s="9" t="s">
        <v>71</v>
      </c>
      <c r="C35" s="10" t="s">
        <v>72</v>
      </c>
      <c r="D35" s="9" t="s">
        <v>183</v>
      </c>
      <c r="E35" s="9" t="s">
        <v>184</v>
      </c>
      <c r="F35" s="9" t="s">
        <v>75</v>
      </c>
      <c r="G35" s="11">
        <v>63765412</v>
      </c>
      <c r="H35" s="9" t="s">
        <v>61</v>
      </c>
      <c r="I35" s="9" t="s">
        <v>190</v>
      </c>
      <c r="J35" s="9" t="s">
        <v>191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ca="1" si="2"/>
        <v>904</v>
      </c>
      <c r="U35" s="8">
        <f t="shared" ca="1" si="3"/>
        <v>996</v>
      </c>
      <c r="V35" s="8">
        <v>0</v>
      </c>
      <c r="W35" s="8">
        <v>0</v>
      </c>
      <c r="X35" s="8">
        <v>0</v>
      </c>
      <c r="Y35" s="8">
        <v>0</v>
      </c>
      <c r="Z35" s="10">
        <v>1</v>
      </c>
      <c r="AA35" s="8">
        <v>0</v>
      </c>
      <c r="AB35" s="8">
        <v>0</v>
      </c>
      <c r="AC35" s="8">
        <v>0</v>
      </c>
      <c r="AD35" s="10">
        <f t="shared" si="4"/>
        <v>8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0"/>
        <v>0</v>
      </c>
      <c r="AN35" s="8">
        <f t="shared" ca="1" si="1"/>
        <v>2545</v>
      </c>
      <c r="AO35" s="8">
        <v>31</v>
      </c>
      <c r="AP35" s="8">
        <v>0</v>
      </c>
      <c r="AQ35" s="8">
        <v>177</v>
      </c>
      <c r="AR35" s="8">
        <v>26781474</v>
      </c>
      <c r="AS35" s="20">
        <v>36983938</v>
      </c>
      <c r="AT35" s="11">
        <v>63765412</v>
      </c>
      <c r="AU35" s="8">
        <f t="shared" si="5"/>
        <v>7970676.5</v>
      </c>
      <c r="AV35" t="s">
        <v>96</v>
      </c>
    </row>
    <row r="36" spans="1:48">
      <c r="A36" s="19">
        <v>236</v>
      </c>
      <c r="B36" s="8" t="s">
        <v>56</v>
      </c>
      <c r="C36" s="8" t="s">
        <v>57</v>
      </c>
      <c r="D36" s="8" t="s">
        <v>58</v>
      </c>
      <c r="E36" s="8" t="s">
        <v>58</v>
      </c>
      <c r="F36" s="8" t="s">
        <v>58</v>
      </c>
      <c r="G36" s="8" t="s">
        <v>58</v>
      </c>
      <c r="H36" s="8" t="s">
        <v>59</v>
      </c>
      <c r="I36" s="8" t="s">
        <v>153</v>
      </c>
      <c r="J36" s="8" t="s">
        <v>192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4594</v>
      </c>
      <c r="U36" s="8">
        <v>6713</v>
      </c>
      <c r="V36" s="8">
        <v>0</v>
      </c>
      <c r="W36" s="8">
        <v>0</v>
      </c>
      <c r="X36" s="8">
        <v>0</v>
      </c>
      <c r="Y36" s="8">
        <v>0</v>
      </c>
      <c r="Z36" s="8">
        <v>25</v>
      </c>
      <c r="AA36" s="8">
        <v>0</v>
      </c>
      <c r="AB36" s="8">
        <v>0</v>
      </c>
      <c r="AC36" s="8">
        <v>0</v>
      </c>
      <c r="AD36" s="8">
        <v>200</v>
      </c>
      <c r="AF36" s="8" t="s">
        <v>193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0"/>
        <v>0</v>
      </c>
      <c r="AN36" s="8">
        <f t="shared" ca="1" si="1"/>
        <v>1900</v>
      </c>
      <c r="AO36" s="8">
        <v>56</v>
      </c>
      <c r="AP36" s="8">
        <v>0</v>
      </c>
      <c r="AQ36" s="8">
        <v>1413.3999999999999</v>
      </c>
      <c r="AR36" s="8">
        <v>433471447</v>
      </c>
      <c r="AS36" s="8">
        <v>96671474</v>
      </c>
      <c r="AT36" s="8">
        <v>530142921</v>
      </c>
      <c r="AU36" s="8">
        <v>2650714.605</v>
      </c>
      <c r="AV36" t="s">
        <v>97</v>
      </c>
    </row>
    <row r="37" spans="1:48">
      <c r="A37" s="19">
        <v>349</v>
      </c>
      <c r="B37" s="8" t="s">
        <v>56</v>
      </c>
      <c r="C37" s="8" t="s">
        <v>57</v>
      </c>
      <c r="D37" s="8" t="s">
        <v>58</v>
      </c>
      <c r="E37" s="8" t="s">
        <v>58</v>
      </c>
      <c r="F37" s="8" t="s">
        <v>58</v>
      </c>
      <c r="G37" s="8" t="s">
        <v>58</v>
      </c>
      <c r="H37" s="8" t="s">
        <v>93</v>
      </c>
      <c r="I37" s="8" t="s">
        <v>194</v>
      </c>
      <c r="J37" s="8" t="s">
        <v>195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361</v>
      </c>
      <c r="Y37" s="8">
        <v>0</v>
      </c>
      <c r="Z37" s="8">
        <v>21</v>
      </c>
      <c r="AA37" s="8">
        <v>0</v>
      </c>
      <c r="AB37" s="8">
        <v>0</v>
      </c>
      <c r="AC37" s="8">
        <v>0</v>
      </c>
      <c r="AD37" s="8">
        <v>168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0"/>
        <v>0</v>
      </c>
      <c r="AN37" s="8">
        <f t="shared" si="1"/>
        <v>11307</v>
      </c>
      <c r="AO37" s="8">
        <v>46</v>
      </c>
      <c r="AP37" s="8">
        <v>0</v>
      </c>
      <c r="AQ37" s="8">
        <v>636.5</v>
      </c>
      <c r="AR37" s="8">
        <v>268795505</v>
      </c>
      <c r="AS37" s="8">
        <v>53701094</v>
      </c>
      <c r="AT37" s="8">
        <v>322496599</v>
      </c>
      <c r="AU37" s="8">
        <v>1919622.6130952381</v>
      </c>
      <c r="AV37" t="s">
        <v>98</v>
      </c>
    </row>
    <row r="38" spans="1:48">
      <c r="A38" s="19">
        <v>3</v>
      </c>
      <c r="B38" s="8" t="s">
        <v>196</v>
      </c>
      <c r="C38" s="8" t="s">
        <v>57</v>
      </c>
      <c r="D38" s="8" t="s">
        <v>58</v>
      </c>
      <c r="E38" s="8" t="s">
        <v>58</v>
      </c>
      <c r="F38" s="8" t="s">
        <v>58</v>
      </c>
      <c r="G38" s="8" t="s">
        <v>58</v>
      </c>
      <c r="H38" s="19" t="s">
        <v>95</v>
      </c>
      <c r="I38" s="21" t="s">
        <v>197</v>
      </c>
      <c r="J38" s="8" t="s">
        <v>198</v>
      </c>
      <c r="K38" s="22">
        <v>10100</v>
      </c>
      <c r="L38" s="22">
        <v>30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88</v>
      </c>
      <c r="AD38" s="23">
        <v>0</v>
      </c>
      <c r="AE38" s="24"/>
      <c r="AF38" s="25" t="s">
        <v>136</v>
      </c>
      <c r="AG38" s="8">
        <v>0</v>
      </c>
      <c r="AH38" s="8">
        <v>0</v>
      </c>
      <c r="AI38" s="8">
        <v>1</v>
      </c>
      <c r="AJ38" s="8">
        <v>0</v>
      </c>
      <c r="AK38" s="8">
        <v>0</v>
      </c>
      <c r="AL38" s="8">
        <v>1</v>
      </c>
      <c r="AM38" s="8">
        <f t="shared" si="0"/>
        <v>10130</v>
      </c>
      <c r="AN38" s="8">
        <f t="shared" si="1"/>
        <v>361</v>
      </c>
      <c r="AO38" s="8">
        <v>200</v>
      </c>
      <c r="AP38" s="8">
        <v>0</v>
      </c>
      <c r="AQ38" s="8">
        <v>0</v>
      </c>
      <c r="AR38" s="8">
        <v>610769026</v>
      </c>
      <c r="AS38" s="8">
        <v>144364422</v>
      </c>
      <c r="AT38" s="8">
        <v>755133448</v>
      </c>
      <c r="AU38" s="8" t="e">
        <v>#DIV/0!</v>
      </c>
      <c r="AV38" s="26" t="s">
        <v>99</v>
      </c>
    </row>
    <row r="39" spans="1:48">
      <c r="A39" s="19">
        <v>4</v>
      </c>
      <c r="B39" s="8" t="s">
        <v>56</v>
      </c>
      <c r="C39" s="8" t="s">
        <v>57</v>
      </c>
      <c r="D39" s="8" t="s">
        <v>58</v>
      </c>
      <c r="E39" s="8" t="s">
        <v>58</v>
      </c>
      <c r="F39" s="8" t="s">
        <v>58</v>
      </c>
      <c r="G39" s="8" t="s">
        <v>58</v>
      </c>
      <c r="H39" s="19" t="s">
        <v>95</v>
      </c>
      <c r="I39" s="21" t="s">
        <v>197</v>
      </c>
      <c r="J39" s="8" t="s">
        <v>199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3">
        <v>0</v>
      </c>
      <c r="S39" s="23">
        <v>0</v>
      </c>
      <c r="T39" s="23">
        <v>5049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31</v>
      </c>
      <c r="AA39" s="23">
        <v>0</v>
      </c>
      <c r="AB39" s="23">
        <v>0</v>
      </c>
      <c r="AC39" s="23">
        <v>57</v>
      </c>
      <c r="AD39" s="23">
        <v>248</v>
      </c>
      <c r="AE39" s="24"/>
      <c r="AF39" s="25" t="s">
        <v>136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f t="shared" si="0"/>
        <v>0</v>
      </c>
      <c r="AN39" s="8">
        <f t="shared" si="1"/>
        <v>0</v>
      </c>
      <c r="AO39" s="8">
        <v>72</v>
      </c>
      <c r="AP39" s="8">
        <v>0</v>
      </c>
      <c r="AQ39" s="8">
        <v>631.20000000000005</v>
      </c>
      <c r="AR39" s="8">
        <v>341098150</v>
      </c>
      <c r="AS39" s="8">
        <v>63837163</v>
      </c>
      <c r="AT39" s="8">
        <v>404935313</v>
      </c>
      <c r="AU39" s="8">
        <v>1632803.6814516129</v>
      </c>
      <c r="AV39" s="8" t="s">
        <v>99</v>
      </c>
    </row>
    <row r="40" spans="1:48">
      <c r="A40" s="19">
        <v>6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19" t="s">
        <v>95</v>
      </c>
      <c r="I40" s="21" t="s">
        <v>197</v>
      </c>
      <c r="J40" s="8" t="s">
        <v>200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3">
        <v>0</v>
      </c>
      <c r="S40" s="23">
        <v>0</v>
      </c>
      <c r="T40" s="23">
        <v>4610</v>
      </c>
      <c r="U40" s="23">
        <v>746</v>
      </c>
      <c r="V40" s="23">
        <v>0</v>
      </c>
      <c r="W40" s="23">
        <v>0</v>
      </c>
      <c r="X40" s="23">
        <v>0</v>
      </c>
      <c r="Y40" s="23">
        <v>0</v>
      </c>
      <c r="Z40" s="23">
        <v>48</v>
      </c>
      <c r="AA40" s="23">
        <v>0</v>
      </c>
      <c r="AB40" s="23">
        <v>0</v>
      </c>
      <c r="AC40" s="23">
        <v>81</v>
      </c>
      <c r="AD40" s="23">
        <v>384</v>
      </c>
      <c r="AE40" s="24"/>
      <c r="AF40" s="27" t="s">
        <v>136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0"/>
        <v>0</v>
      </c>
      <c r="AN40" s="8">
        <f t="shared" si="1"/>
        <v>5049</v>
      </c>
      <c r="AO40" s="8">
        <v>72</v>
      </c>
      <c r="AP40" s="8">
        <v>0</v>
      </c>
      <c r="AQ40" s="8">
        <v>669.5</v>
      </c>
      <c r="AR40" s="8">
        <v>377898647</v>
      </c>
      <c r="AS40" s="8">
        <v>71622204</v>
      </c>
      <c r="AT40" s="8">
        <v>449520851</v>
      </c>
      <c r="AU40" s="8">
        <v>1170627.2161458333</v>
      </c>
      <c r="AV40" s="8" t="s">
        <v>99</v>
      </c>
    </row>
    <row r="41" spans="1:48">
      <c r="A41" s="19">
        <v>7</v>
      </c>
      <c r="B41" s="8" t="s">
        <v>56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19" t="s">
        <v>95</v>
      </c>
      <c r="I41" s="21" t="s">
        <v>197</v>
      </c>
      <c r="J41" s="8" t="s">
        <v>201</v>
      </c>
      <c r="K41" s="22">
        <v>0</v>
      </c>
      <c r="L41" s="22">
        <v>5700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4"/>
      <c r="AF41" s="25" t="s">
        <v>197</v>
      </c>
      <c r="AG41" s="8">
        <v>0</v>
      </c>
      <c r="AH41" s="8">
        <v>0</v>
      </c>
      <c r="AI41" s="8">
        <v>1</v>
      </c>
      <c r="AJ41" s="8">
        <v>0</v>
      </c>
      <c r="AK41" s="8">
        <v>0</v>
      </c>
      <c r="AL41" s="8">
        <v>1</v>
      </c>
      <c r="AM41" s="8">
        <f t="shared" si="0"/>
        <v>5700</v>
      </c>
      <c r="AN41" s="8">
        <f t="shared" si="1"/>
        <v>5356</v>
      </c>
      <c r="AO41" s="8">
        <v>162</v>
      </c>
      <c r="AP41" s="8">
        <v>0</v>
      </c>
      <c r="AQ41" s="8">
        <v>0</v>
      </c>
      <c r="AR41" s="8">
        <v>477527510</v>
      </c>
      <c r="AS41" s="8">
        <v>103348016</v>
      </c>
      <c r="AT41" s="8">
        <v>580875526</v>
      </c>
      <c r="AU41" s="8" t="e">
        <v>#DIV/0!</v>
      </c>
      <c r="AV41" s="8" t="s">
        <v>99</v>
      </c>
    </row>
    <row r="42" spans="1:48">
      <c r="A42" s="19">
        <v>8</v>
      </c>
      <c r="B42" s="8" t="s">
        <v>56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19" t="s">
        <v>95</v>
      </c>
      <c r="I42" s="21" t="s">
        <v>202</v>
      </c>
      <c r="J42" s="8" t="s">
        <v>203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0</v>
      </c>
      <c r="S42" s="23">
        <v>0</v>
      </c>
      <c r="T42" s="23">
        <v>0</v>
      </c>
      <c r="U42" s="23">
        <v>1995</v>
      </c>
      <c r="V42" s="23">
        <v>0</v>
      </c>
      <c r="W42" s="23">
        <v>0</v>
      </c>
      <c r="X42" s="23">
        <v>0</v>
      </c>
      <c r="Y42" s="23">
        <v>0</v>
      </c>
      <c r="Z42" s="23">
        <v>8</v>
      </c>
      <c r="AA42" s="23">
        <v>0</v>
      </c>
      <c r="AB42" s="23">
        <v>0</v>
      </c>
      <c r="AC42" s="23">
        <v>53</v>
      </c>
      <c r="AD42" s="23">
        <v>64</v>
      </c>
      <c r="AE42" s="24"/>
      <c r="AF42" s="25" t="s">
        <v>204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f t="shared" si="0"/>
        <v>0</v>
      </c>
      <c r="AN42" s="8">
        <f t="shared" si="1"/>
        <v>0</v>
      </c>
      <c r="AO42" s="8">
        <v>12</v>
      </c>
      <c r="AP42" s="8">
        <v>0</v>
      </c>
      <c r="AQ42" s="8">
        <v>249.4</v>
      </c>
      <c r="AR42" s="8">
        <v>84509003</v>
      </c>
      <c r="AS42" s="8">
        <v>20310611</v>
      </c>
      <c r="AT42" s="8">
        <v>104819614</v>
      </c>
      <c r="AU42" s="8">
        <v>1637806.46875</v>
      </c>
      <c r="AV42" s="8" t="s">
        <v>99</v>
      </c>
    </row>
    <row r="43" spans="1:48">
      <c r="A43" s="19">
        <v>9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8" t="s">
        <v>95</v>
      </c>
      <c r="I43" s="8" t="s">
        <v>202</v>
      </c>
      <c r="J43" s="8" t="s">
        <v>205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2142</v>
      </c>
      <c r="U43" s="8">
        <v>1238</v>
      </c>
      <c r="V43" s="8">
        <v>0</v>
      </c>
      <c r="W43" s="8">
        <v>0</v>
      </c>
      <c r="X43" s="8">
        <v>0</v>
      </c>
      <c r="Y43" s="8">
        <v>0</v>
      </c>
      <c r="Z43" s="8">
        <v>16</v>
      </c>
      <c r="AA43" s="8">
        <v>0</v>
      </c>
      <c r="AB43" s="8">
        <v>0</v>
      </c>
      <c r="AC43" s="8">
        <v>80</v>
      </c>
      <c r="AD43" s="8">
        <v>128</v>
      </c>
      <c r="AF43" s="8" t="s">
        <v>204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0"/>
        <v>0</v>
      </c>
      <c r="AN43" s="8">
        <f t="shared" si="1"/>
        <v>1995</v>
      </c>
      <c r="AO43" s="8">
        <v>27</v>
      </c>
      <c r="AP43" s="8">
        <v>0</v>
      </c>
      <c r="AQ43" s="8">
        <v>422.5</v>
      </c>
      <c r="AR43" s="8">
        <v>172121914</v>
      </c>
      <c r="AS43" s="8">
        <v>37047722</v>
      </c>
      <c r="AT43" s="8">
        <v>209169636</v>
      </c>
      <c r="AU43" s="8">
        <v>1634137.78125</v>
      </c>
      <c r="AV43" s="8" t="s">
        <v>99</v>
      </c>
    </row>
    <row r="44" spans="1:48">
      <c r="A44" s="19">
        <v>10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8" t="s">
        <v>95</v>
      </c>
      <c r="I44" s="8" t="s">
        <v>206</v>
      </c>
      <c r="J44" s="8" t="s">
        <v>207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5130</v>
      </c>
      <c r="V44" s="8">
        <v>0</v>
      </c>
      <c r="W44" s="8">
        <v>0</v>
      </c>
      <c r="X44" s="8">
        <v>0</v>
      </c>
      <c r="Y44" s="8">
        <v>0</v>
      </c>
      <c r="Z44" s="8">
        <v>10</v>
      </c>
      <c r="AA44" s="8">
        <v>0</v>
      </c>
      <c r="AB44" s="8">
        <v>0</v>
      </c>
      <c r="AC44" s="8">
        <v>135</v>
      </c>
      <c r="AD44" s="8">
        <v>80</v>
      </c>
      <c r="AF44" s="8" t="s">
        <v>208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f t="shared" si="0"/>
        <v>0</v>
      </c>
      <c r="AN44" s="8">
        <f t="shared" si="1"/>
        <v>3380</v>
      </c>
      <c r="AO44" s="8">
        <v>39</v>
      </c>
      <c r="AP44" s="8">
        <v>0</v>
      </c>
      <c r="AQ44" s="8">
        <v>641.30000000000007</v>
      </c>
      <c r="AR44" s="8">
        <v>213316437</v>
      </c>
      <c r="AS44" s="8">
        <v>48657019</v>
      </c>
      <c r="AT44" s="8">
        <v>261973456</v>
      </c>
      <c r="AU44" s="8">
        <v>3274668.2</v>
      </c>
      <c r="AV44" s="26" t="s">
        <v>99</v>
      </c>
    </row>
    <row r="45" spans="1:48">
      <c r="A45" s="19">
        <v>11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8" t="s">
        <v>95</v>
      </c>
      <c r="I45" s="8" t="s">
        <v>206</v>
      </c>
      <c r="J45" s="8" t="s">
        <v>209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4210</v>
      </c>
      <c r="V45" s="8">
        <v>0</v>
      </c>
      <c r="W45" s="8">
        <v>0</v>
      </c>
      <c r="X45" s="8">
        <v>0</v>
      </c>
      <c r="Y45" s="8">
        <v>0</v>
      </c>
      <c r="Z45" s="8">
        <v>9</v>
      </c>
      <c r="AA45" s="8">
        <v>0</v>
      </c>
      <c r="AB45" s="8">
        <v>0</v>
      </c>
      <c r="AC45" s="8">
        <v>100</v>
      </c>
      <c r="AD45" s="8">
        <v>72</v>
      </c>
      <c r="AF45" s="8" t="s">
        <v>210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f t="shared" si="0"/>
        <v>0</v>
      </c>
      <c r="AN45" s="8">
        <f t="shared" si="1"/>
        <v>5130</v>
      </c>
      <c r="AO45" s="8">
        <v>16</v>
      </c>
      <c r="AP45" s="8">
        <v>0</v>
      </c>
      <c r="AQ45" s="8">
        <v>526.30000000000007</v>
      </c>
      <c r="AR45" s="8">
        <v>142518270</v>
      </c>
      <c r="AS45" s="8">
        <v>35956549</v>
      </c>
      <c r="AT45" s="8">
        <v>178474819</v>
      </c>
      <c r="AU45" s="8">
        <v>2478816.9305555555</v>
      </c>
      <c r="AV45" s="26" t="s">
        <v>99</v>
      </c>
    </row>
    <row r="46" spans="1:48">
      <c r="A46" s="19">
        <v>12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8" t="s">
        <v>95</v>
      </c>
      <c r="I46" s="8" t="s">
        <v>197</v>
      </c>
      <c r="J46" s="8" t="s">
        <v>211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6534</v>
      </c>
      <c r="U46" s="8">
        <v>1155</v>
      </c>
      <c r="V46" s="8">
        <v>0</v>
      </c>
      <c r="W46" s="8">
        <v>0</v>
      </c>
      <c r="X46" s="8">
        <v>0</v>
      </c>
      <c r="Y46" s="8">
        <v>0</v>
      </c>
      <c r="Z46" s="8">
        <v>22</v>
      </c>
      <c r="AA46" s="8">
        <v>0</v>
      </c>
      <c r="AB46" s="8">
        <v>0</v>
      </c>
      <c r="AC46" s="8">
        <v>99</v>
      </c>
      <c r="AD46" s="8">
        <v>176</v>
      </c>
      <c r="AF46" s="8" t="s">
        <v>212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0"/>
        <v>0</v>
      </c>
      <c r="AN46" s="8">
        <f t="shared" si="1"/>
        <v>4210</v>
      </c>
      <c r="AO46" s="8">
        <v>106</v>
      </c>
      <c r="AP46" s="8">
        <v>0</v>
      </c>
      <c r="AQ46" s="8">
        <v>961.2</v>
      </c>
      <c r="AR46" s="8">
        <v>457845662</v>
      </c>
      <c r="AS46" s="8">
        <v>87479678</v>
      </c>
      <c r="AT46" s="8">
        <v>545325340</v>
      </c>
      <c r="AU46" s="8">
        <v>3098439.4318181816</v>
      </c>
      <c r="AV46" s="26" t="s">
        <v>99</v>
      </c>
    </row>
    <row r="47" spans="1:48">
      <c r="A47" s="19">
        <v>25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100</v>
      </c>
      <c r="I47" s="8" t="s">
        <v>213</v>
      </c>
      <c r="J47" s="8" t="s">
        <v>214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1345</v>
      </c>
      <c r="U47" s="8">
        <v>2005</v>
      </c>
      <c r="V47" s="8">
        <v>0</v>
      </c>
      <c r="W47" s="8">
        <v>0</v>
      </c>
      <c r="X47" s="8">
        <v>0</v>
      </c>
      <c r="Y47" s="8">
        <v>0</v>
      </c>
      <c r="Z47" s="8">
        <v>20</v>
      </c>
      <c r="AA47" s="8">
        <v>0</v>
      </c>
      <c r="AB47" s="8">
        <v>0</v>
      </c>
      <c r="AC47" s="8">
        <v>40</v>
      </c>
      <c r="AD47" s="8">
        <v>160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0"/>
        <v>0</v>
      </c>
      <c r="AN47" s="8">
        <f t="shared" si="1"/>
        <v>7689</v>
      </c>
      <c r="AO47" s="8">
        <v>31</v>
      </c>
      <c r="AP47" s="8">
        <v>0</v>
      </c>
      <c r="AQ47" s="8">
        <v>418.8</v>
      </c>
      <c r="AR47" s="8">
        <v>196204608</v>
      </c>
      <c r="AS47" s="8">
        <v>47624508</v>
      </c>
      <c r="AT47" s="8">
        <v>243829116</v>
      </c>
      <c r="AU47" s="8">
        <v>1523931.9750000001</v>
      </c>
      <c r="AV47" s="26" t="s">
        <v>99</v>
      </c>
    </row>
    <row r="48" spans="1:48">
      <c r="A48" s="19">
        <v>26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100</v>
      </c>
      <c r="I48" s="8" t="s">
        <v>213</v>
      </c>
      <c r="J48" s="8" t="s">
        <v>215</v>
      </c>
      <c r="K48" s="8">
        <v>0</v>
      </c>
      <c r="L48" s="8">
        <v>1100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24</v>
      </c>
      <c r="AD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0</v>
      </c>
      <c r="AL48" s="8">
        <v>1</v>
      </c>
      <c r="AM48" s="8">
        <f t="shared" si="0"/>
        <v>1100</v>
      </c>
      <c r="AN48" s="8">
        <f t="shared" si="1"/>
        <v>3350</v>
      </c>
      <c r="AO48" s="8">
        <v>0</v>
      </c>
      <c r="AP48" s="8">
        <v>0</v>
      </c>
      <c r="AQ48" s="8">
        <v>0</v>
      </c>
      <c r="AR48" s="8">
        <v>66278407</v>
      </c>
      <c r="AS48" s="8">
        <v>35594704</v>
      </c>
      <c r="AT48" s="8">
        <v>101873111</v>
      </c>
      <c r="AU48" s="8" t="e">
        <v>#DIV/0!</v>
      </c>
      <c r="AV48" s="26" t="s">
        <v>99</v>
      </c>
    </row>
    <row r="49" spans="1:48">
      <c r="A49" s="19">
        <v>27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100</v>
      </c>
      <c r="I49" s="8" t="s">
        <v>213</v>
      </c>
      <c r="J49" s="8" t="s">
        <v>216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4240</v>
      </c>
      <c r="U49" s="8">
        <v>5735</v>
      </c>
      <c r="V49" s="8">
        <v>0</v>
      </c>
      <c r="W49" s="8">
        <v>0</v>
      </c>
      <c r="X49" s="8">
        <v>0</v>
      </c>
      <c r="Y49" s="8">
        <v>0</v>
      </c>
      <c r="Z49" s="8">
        <v>77</v>
      </c>
      <c r="AA49" s="8">
        <v>0</v>
      </c>
      <c r="AB49" s="8">
        <v>0</v>
      </c>
      <c r="AC49" s="8">
        <v>118</v>
      </c>
      <c r="AD49" s="8">
        <v>616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f t="shared" si="0"/>
        <v>0</v>
      </c>
      <c r="AN49" s="8">
        <f t="shared" si="1"/>
        <v>0</v>
      </c>
      <c r="AO49" s="8">
        <v>110</v>
      </c>
      <c r="AP49" s="8">
        <v>0</v>
      </c>
      <c r="AQ49" s="8">
        <v>1246.8999999999999</v>
      </c>
      <c r="AR49" s="8">
        <v>663220082</v>
      </c>
      <c r="AS49" s="8">
        <v>156640442</v>
      </c>
      <c r="AT49" s="8">
        <v>819860524</v>
      </c>
      <c r="AU49" s="8">
        <v>1330942.4090909092</v>
      </c>
      <c r="AV49" s="26" t="s">
        <v>99</v>
      </c>
    </row>
    <row r="50" spans="1:48">
      <c r="A50" s="19">
        <v>28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100</v>
      </c>
      <c r="I50" s="8" t="s">
        <v>217</v>
      </c>
      <c r="J50" s="8" t="s">
        <v>218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2795</v>
      </c>
      <c r="U50" s="8">
        <v>1560</v>
      </c>
      <c r="V50" s="8">
        <v>0</v>
      </c>
      <c r="W50" s="8">
        <v>0</v>
      </c>
      <c r="X50" s="8">
        <v>0</v>
      </c>
      <c r="Y50" s="8">
        <v>0</v>
      </c>
      <c r="Z50" s="8">
        <v>24</v>
      </c>
      <c r="AA50" s="8">
        <v>0</v>
      </c>
      <c r="AB50" s="8">
        <v>0</v>
      </c>
      <c r="AC50" s="8">
        <v>76</v>
      </c>
      <c r="AD50" s="8">
        <v>192</v>
      </c>
      <c r="AF50" s="8" t="s">
        <v>217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0"/>
        <v>0</v>
      </c>
      <c r="AN50" s="8">
        <f t="shared" si="1"/>
        <v>9975</v>
      </c>
      <c r="AO50" s="8">
        <v>33</v>
      </c>
      <c r="AP50" s="8">
        <v>0</v>
      </c>
      <c r="AQ50" s="8">
        <v>544.4</v>
      </c>
      <c r="AR50" s="8">
        <v>240317469</v>
      </c>
      <c r="AS50" s="8">
        <v>58923658</v>
      </c>
      <c r="AT50" s="8">
        <v>299241127</v>
      </c>
      <c r="AU50" s="8">
        <v>1558547.5364583333</v>
      </c>
      <c r="AV50" s="26" t="s">
        <v>99</v>
      </c>
    </row>
    <row r="51" spans="1:48">
      <c r="A51" s="19">
        <v>29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100</v>
      </c>
      <c r="I51" s="8" t="s">
        <v>219</v>
      </c>
      <c r="J51" s="8" t="s">
        <v>220</v>
      </c>
      <c r="K51" s="8">
        <v>0</v>
      </c>
      <c r="L51" s="8">
        <v>50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4130</v>
      </c>
      <c r="U51" s="8">
        <v>2095</v>
      </c>
      <c r="V51" s="8">
        <v>0</v>
      </c>
      <c r="W51" s="8">
        <v>0</v>
      </c>
      <c r="X51" s="8">
        <v>0</v>
      </c>
      <c r="Y51" s="8">
        <v>0</v>
      </c>
      <c r="Z51" s="8">
        <v>33</v>
      </c>
      <c r="AA51" s="8">
        <v>0</v>
      </c>
      <c r="AB51" s="8">
        <v>0</v>
      </c>
      <c r="AC51" s="8">
        <v>36</v>
      </c>
      <c r="AD51" s="8">
        <v>264</v>
      </c>
      <c r="AF51" s="8">
        <v>0</v>
      </c>
      <c r="AG51" s="8">
        <v>0</v>
      </c>
      <c r="AH51" s="8">
        <v>0</v>
      </c>
      <c r="AI51" s="8">
        <v>1</v>
      </c>
      <c r="AJ51" s="8">
        <v>0</v>
      </c>
      <c r="AK51" s="8">
        <v>0</v>
      </c>
      <c r="AL51" s="8">
        <v>1</v>
      </c>
      <c r="AM51" s="8">
        <f t="shared" si="0"/>
        <v>50</v>
      </c>
      <c r="AN51" s="8">
        <f t="shared" si="1"/>
        <v>4355</v>
      </c>
      <c r="AO51" s="8">
        <v>97</v>
      </c>
      <c r="AP51" s="8">
        <v>0</v>
      </c>
      <c r="AQ51" s="8">
        <v>778.2</v>
      </c>
      <c r="AR51" s="8">
        <v>483899225</v>
      </c>
      <c r="AS51" s="8">
        <v>127451047</v>
      </c>
      <c r="AT51" s="8">
        <v>611350272</v>
      </c>
      <c r="AU51" s="8">
        <v>2315720.7272727271</v>
      </c>
      <c r="AV51" s="26" t="s">
        <v>99</v>
      </c>
    </row>
    <row r="52" spans="1:48">
      <c r="A52" s="19">
        <v>30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100</v>
      </c>
      <c r="I52" s="8" t="s">
        <v>219</v>
      </c>
      <c r="J52" s="8" t="s">
        <v>221</v>
      </c>
      <c r="K52" s="8">
        <v>0</v>
      </c>
      <c r="L52" s="8">
        <v>340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4</v>
      </c>
      <c r="AD52" s="8">
        <v>0</v>
      </c>
      <c r="AF52" s="8">
        <v>0</v>
      </c>
      <c r="AG52" s="8">
        <v>0</v>
      </c>
      <c r="AH52" s="8">
        <v>0</v>
      </c>
      <c r="AI52" s="8">
        <v>1</v>
      </c>
      <c r="AJ52" s="8">
        <v>0</v>
      </c>
      <c r="AK52" s="8">
        <v>0</v>
      </c>
      <c r="AL52" s="8">
        <v>1</v>
      </c>
      <c r="AM52" s="8">
        <f t="shared" si="0"/>
        <v>340</v>
      </c>
      <c r="AN52" s="8">
        <f t="shared" si="1"/>
        <v>6225</v>
      </c>
      <c r="AO52" s="8">
        <v>6</v>
      </c>
      <c r="AP52" s="8">
        <v>0</v>
      </c>
      <c r="AQ52" s="8">
        <v>0</v>
      </c>
      <c r="AR52" s="8">
        <v>49364750</v>
      </c>
      <c r="AS52" s="8">
        <v>33368624</v>
      </c>
      <c r="AT52" s="8">
        <v>82733374</v>
      </c>
      <c r="AU52" s="8" t="e">
        <v>#DIV/0!</v>
      </c>
      <c r="AV52" s="26" t="s">
        <v>99</v>
      </c>
    </row>
    <row r="53" spans="1:48">
      <c r="A53" s="19">
        <v>31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100</v>
      </c>
      <c r="I53" s="8" t="s">
        <v>219</v>
      </c>
      <c r="J53" s="8" t="s">
        <v>222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4035</v>
      </c>
      <c r="U53" s="8">
        <v>4675</v>
      </c>
      <c r="V53" s="8">
        <v>0</v>
      </c>
      <c r="W53" s="8">
        <v>0</v>
      </c>
      <c r="X53" s="8">
        <v>0</v>
      </c>
      <c r="Y53" s="8">
        <v>0</v>
      </c>
      <c r="Z53" s="8">
        <v>47</v>
      </c>
      <c r="AA53" s="8">
        <v>0</v>
      </c>
      <c r="AB53" s="8">
        <v>0</v>
      </c>
      <c r="AC53" s="8">
        <v>40</v>
      </c>
      <c r="AD53" s="8">
        <v>376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f t="shared" si="0"/>
        <v>0</v>
      </c>
      <c r="AN53" s="8">
        <f t="shared" si="1"/>
        <v>0</v>
      </c>
      <c r="AO53" s="8">
        <v>148</v>
      </c>
      <c r="AP53" s="8">
        <v>0</v>
      </c>
      <c r="AQ53" s="8">
        <v>1088.8</v>
      </c>
      <c r="AR53" s="8">
        <v>654780114</v>
      </c>
      <c r="AS53" s="8">
        <v>144085953</v>
      </c>
      <c r="AT53" s="8">
        <v>798866067</v>
      </c>
      <c r="AU53" s="8">
        <v>2124643.7952127662</v>
      </c>
      <c r="AV53" s="26" t="s">
        <v>99</v>
      </c>
    </row>
    <row r="54" spans="1:48">
      <c r="A54" s="19">
        <v>32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100</v>
      </c>
      <c r="I54" s="8" t="s">
        <v>219</v>
      </c>
      <c r="J54" s="8" t="s">
        <v>223</v>
      </c>
      <c r="K54" s="8">
        <v>0</v>
      </c>
      <c r="L54" s="8">
        <v>4385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14</v>
      </c>
      <c r="AD54" s="8">
        <v>0</v>
      </c>
      <c r="AF54" s="8">
        <v>0</v>
      </c>
      <c r="AG54" s="8">
        <v>0</v>
      </c>
      <c r="AH54" s="8">
        <v>0</v>
      </c>
      <c r="AI54" s="8">
        <v>1</v>
      </c>
      <c r="AJ54" s="8">
        <v>0</v>
      </c>
      <c r="AK54" s="8">
        <v>0</v>
      </c>
      <c r="AL54" s="8">
        <v>1</v>
      </c>
      <c r="AM54" s="8">
        <f t="shared" si="0"/>
        <v>4385</v>
      </c>
      <c r="AN54" s="8">
        <f t="shared" si="1"/>
        <v>8710</v>
      </c>
      <c r="AO54" s="8">
        <v>84</v>
      </c>
      <c r="AP54" s="8">
        <v>0</v>
      </c>
      <c r="AQ54" s="8">
        <v>0</v>
      </c>
      <c r="AR54" s="8">
        <v>314700778</v>
      </c>
      <c r="AS54" s="8">
        <v>91782067</v>
      </c>
      <c r="AT54" s="8">
        <v>406482845</v>
      </c>
      <c r="AU54" s="8" t="e">
        <v>#DIV/0!</v>
      </c>
      <c r="AV54" s="26" t="s">
        <v>99</v>
      </c>
    </row>
    <row r="55" spans="1:48">
      <c r="A55" s="19">
        <v>33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100</v>
      </c>
      <c r="I55" s="8" t="s">
        <v>219</v>
      </c>
      <c r="J55" s="8" t="s">
        <v>224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4740</v>
      </c>
      <c r="U55" s="8">
        <v>4480</v>
      </c>
      <c r="V55" s="8">
        <v>0</v>
      </c>
      <c r="W55" s="8">
        <v>0</v>
      </c>
      <c r="X55" s="8">
        <v>0</v>
      </c>
      <c r="Y55" s="8">
        <v>0</v>
      </c>
      <c r="Z55" s="8">
        <v>50</v>
      </c>
      <c r="AA55" s="8">
        <v>0</v>
      </c>
      <c r="AB55" s="8">
        <v>0</v>
      </c>
      <c r="AC55" s="8">
        <v>58</v>
      </c>
      <c r="AD55" s="8">
        <v>400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f t="shared" si="0"/>
        <v>0</v>
      </c>
      <c r="AN55" s="8">
        <f t="shared" si="1"/>
        <v>0</v>
      </c>
      <c r="AO55" s="8">
        <v>162</v>
      </c>
      <c r="AP55" s="8">
        <v>0</v>
      </c>
      <c r="AQ55" s="8">
        <v>1152.5</v>
      </c>
      <c r="AR55" s="8">
        <v>707736998</v>
      </c>
      <c r="AS55" s="8">
        <v>156664004</v>
      </c>
      <c r="AT55" s="8">
        <v>864401002</v>
      </c>
      <c r="AU55" s="8">
        <v>2161002.5049999999</v>
      </c>
      <c r="AV55" s="26" t="s">
        <v>99</v>
      </c>
    </row>
    <row r="56" spans="1:48">
      <c r="A56" s="19">
        <v>34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100</v>
      </c>
      <c r="I56" s="8" t="s">
        <v>219</v>
      </c>
      <c r="J56" s="8" t="s">
        <v>225</v>
      </c>
      <c r="K56" s="8">
        <v>0</v>
      </c>
      <c r="L56" s="8">
        <v>865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5</v>
      </c>
      <c r="AD56" s="8">
        <v>0</v>
      </c>
      <c r="AF56" s="8">
        <v>0</v>
      </c>
      <c r="AG56" s="8">
        <v>0</v>
      </c>
      <c r="AH56" s="8">
        <v>0</v>
      </c>
      <c r="AI56" s="8">
        <v>1</v>
      </c>
      <c r="AJ56" s="8">
        <v>0</v>
      </c>
      <c r="AK56" s="8">
        <v>0</v>
      </c>
      <c r="AL56" s="8">
        <v>1</v>
      </c>
      <c r="AM56" s="8">
        <f t="shared" si="0"/>
        <v>865</v>
      </c>
      <c r="AN56" s="8">
        <f t="shared" si="1"/>
        <v>9220</v>
      </c>
      <c r="AO56" s="8">
        <v>15</v>
      </c>
      <c r="AP56" s="8">
        <v>0</v>
      </c>
      <c r="AQ56" s="8">
        <v>0</v>
      </c>
      <c r="AR56" s="8">
        <v>79263628</v>
      </c>
      <c r="AS56" s="8">
        <v>38386759</v>
      </c>
      <c r="AT56" s="8">
        <v>117650387</v>
      </c>
      <c r="AU56" s="8" t="e">
        <v>#DIV/0!</v>
      </c>
      <c r="AV56" s="26" t="s">
        <v>99</v>
      </c>
    </row>
    <row r="57" spans="1:48">
      <c r="A57" s="19">
        <v>35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100</v>
      </c>
      <c r="I57" s="8" t="s">
        <v>219</v>
      </c>
      <c r="J57" s="8" t="s">
        <v>226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10105</v>
      </c>
      <c r="U57" s="8">
        <v>4455</v>
      </c>
      <c r="V57" s="8">
        <v>0</v>
      </c>
      <c r="W57" s="8">
        <v>0</v>
      </c>
      <c r="X57" s="8">
        <v>0</v>
      </c>
      <c r="Y57" s="8">
        <v>0</v>
      </c>
      <c r="Z57" s="8">
        <v>71</v>
      </c>
      <c r="AA57" s="8">
        <v>0</v>
      </c>
      <c r="AB57" s="8">
        <v>0</v>
      </c>
      <c r="AC57" s="8">
        <v>61</v>
      </c>
      <c r="AD57" s="8">
        <v>568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f t="shared" si="0"/>
        <v>0</v>
      </c>
      <c r="AN57" s="8">
        <f t="shared" si="1"/>
        <v>0</v>
      </c>
      <c r="AO57" s="8">
        <v>218</v>
      </c>
      <c r="AP57" s="8">
        <v>0</v>
      </c>
      <c r="AQ57" s="8">
        <v>1820</v>
      </c>
      <c r="AR57" s="8">
        <v>1027798558</v>
      </c>
      <c r="AS57" s="8">
        <v>226456526</v>
      </c>
      <c r="AT57" s="8">
        <v>1254255084</v>
      </c>
      <c r="AU57" s="8">
        <v>2208195.5704225353</v>
      </c>
      <c r="AV57" s="26" t="s">
        <v>99</v>
      </c>
    </row>
    <row r="58" spans="1:48">
      <c r="A58" s="19">
        <v>36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100</v>
      </c>
      <c r="I58" s="8" t="s">
        <v>219</v>
      </c>
      <c r="J58" s="8" t="s">
        <v>227</v>
      </c>
      <c r="K58" s="8">
        <v>0</v>
      </c>
      <c r="L58" s="8">
        <v>5100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f t="shared" si="0"/>
        <v>5100</v>
      </c>
      <c r="AN58" s="8">
        <f t="shared" si="1"/>
        <v>14560</v>
      </c>
      <c r="AO58" s="8">
        <v>9</v>
      </c>
      <c r="AP58" s="8">
        <v>0</v>
      </c>
      <c r="AQ58" s="8">
        <v>0</v>
      </c>
      <c r="AR58" s="8">
        <v>146238320</v>
      </c>
      <c r="AS58" s="8">
        <v>64629727</v>
      </c>
      <c r="AT58" s="8">
        <v>210868047</v>
      </c>
      <c r="AU58" s="8" t="e">
        <v>#DIV/0!</v>
      </c>
      <c r="AV58" s="26" t="s">
        <v>99</v>
      </c>
    </row>
    <row r="59" spans="1:48">
      <c r="A59" s="19">
        <v>37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100</v>
      </c>
      <c r="I59" s="8" t="s">
        <v>219</v>
      </c>
      <c r="J59" s="8" t="s">
        <v>228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9650</v>
      </c>
      <c r="U59" s="8">
        <v>3205</v>
      </c>
      <c r="V59" s="8">
        <v>0</v>
      </c>
      <c r="W59" s="8">
        <v>0</v>
      </c>
      <c r="X59" s="8">
        <v>0</v>
      </c>
      <c r="Y59" s="8">
        <v>0</v>
      </c>
      <c r="Z59" s="8">
        <v>60</v>
      </c>
      <c r="AA59" s="8">
        <v>0</v>
      </c>
      <c r="AB59" s="8">
        <v>0</v>
      </c>
      <c r="AC59" s="8">
        <v>0</v>
      </c>
      <c r="AD59" s="8">
        <v>480</v>
      </c>
      <c r="AF59" s="8">
        <v>0</v>
      </c>
      <c r="AG59" s="8">
        <v>0</v>
      </c>
      <c r="AH59" s="8">
        <v>0</v>
      </c>
      <c r="AI59" s="8">
        <v>1</v>
      </c>
      <c r="AJ59" s="8">
        <v>0</v>
      </c>
      <c r="AK59" s="8">
        <v>0</v>
      </c>
      <c r="AL59" s="8">
        <v>1</v>
      </c>
      <c r="AM59" s="8">
        <f t="shared" si="0"/>
        <v>0</v>
      </c>
      <c r="AN59" s="8">
        <f t="shared" si="1"/>
        <v>0</v>
      </c>
      <c r="AO59" s="8">
        <v>239</v>
      </c>
      <c r="AP59" s="8">
        <v>0</v>
      </c>
      <c r="AQ59" s="8">
        <v>1606.8999999999999</v>
      </c>
      <c r="AR59" s="8">
        <v>1024924459</v>
      </c>
      <c r="AS59" s="8">
        <v>219926002</v>
      </c>
      <c r="AT59" s="8">
        <v>1244850461</v>
      </c>
      <c r="AU59" s="8">
        <v>2593438.4604166667</v>
      </c>
      <c r="AV59" s="26" t="s">
        <v>99</v>
      </c>
    </row>
    <row r="60" spans="1:48">
      <c r="A60" s="19">
        <v>38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100</v>
      </c>
      <c r="I60" s="8" t="s">
        <v>229</v>
      </c>
      <c r="J60" s="8" t="s">
        <v>230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1</v>
      </c>
      <c r="AM60" s="8">
        <f t="shared" si="0"/>
        <v>0</v>
      </c>
      <c r="AN60" s="8">
        <f t="shared" si="1"/>
        <v>12855</v>
      </c>
      <c r="AO60" s="8">
        <v>2</v>
      </c>
      <c r="AP60" s="8">
        <v>0</v>
      </c>
      <c r="AQ60" s="8">
        <v>0</v>
      </c>
      <c r="AR60" s="8">
        <v>44837142</v>
      </c>
      <c r="AS60" s="8">
        <v>24571101</v>
      </c>
      <c r="AT60" s="8">
        <v>69408243</v>
      </c>
      <c r="AU60" s="8" t="e">
        <v>#DIV/0!</v>
      </c>
      <c r="AV60" s="26" t="s">
        <v>99</v>
      </c>
    </row>
    <row r="61" spans="1:48">
      <c r="A61" s="19">
        <v>39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100</v>
      </c>
      <c r="I61" s="8" t="s">
        <v>229</v>
      </c>
      <c r="J61" s="8" t="s">
        <v>231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4255</v>
      </c>
      <c r="U61" s="8">
        <v>290</v>
      </c>
      <c r="V61" s="8">
        <v>0</v>
      </c>
      <c r="W61" s="8">
        <v>0</v>
      </c>
      <c r="X61" s="8">
        <v>0</v>
      </c>
      <c r="Y61" s="8">
        <v>0</v>
      </c>
      <c r="Z61" s="8">
        <v>23</v>
      </c>
      <c r="AA61" s="8">
        <v>0</v>
      </c>
      <c r="AB61" s="8">
        <v>0</v>
      </c>
      <c r="AC61" s="8">
        <v>0</v>
      </c>
      <c r="AD61" s="8">
        <v>184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f t="shared" si="0"/>
        <v>0</v>
      </c>
      <c r="AN61" s="8">
        <f t="shared" si="1"/>
        <v>0</v>
      </c>
      <c r="AO61" s="8">
        <v>97</v>
      </c>
      <c r="AP61" s="8">
        <v>0</v>
      </c>
      <c r="AQ61" s="8">
        <v>568.20000000000005</v>
      </c>
      <c r="AR61" s="8">
        <v>397096775</v>
      </c>
      <c r="AS61" s="8">
        <v>93410561</v>
      </c>
      <c r="AT61" s="8">
        <v>490507336</v>
      </c>
      <c r="AU61" s="8">
        <v>2665800.7391304346</v>
      </c>
      <c r="AV61" s="26" t="s">
        <v>99</v>
      </c>
    </row>
    <row r="62" spans="1:48">
      <c r="A62" s="19">
        <v>44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89</v>
      </c>
      <c r="I62" s="8" t="s">
        <v>232</v>
      </c>
      <c r="J62" s="8" t="s">
        <v>233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2797</v>
      </c>
      <c r="U62" s="8">
        <v>4498</v>
      </c>
      <c r="V62" s="8">
        <v>0</v>
      </c>
      <c r="W62" s="8">
        <v>0</v>
      </c>
      <c r="X62" s="8">
        <v>0</v>
      </c>
      <c r="Y62" s="8">
        <v>0</v>
      </c>
      <c r="Z62" s="8">
        <v>39</v>
      </c>
      <c r="AA62" s="8">
        <v>0</v>
      </c>
      <c r="AB62" s="8">
        <v>0</v>
      </c>
      <c r="AC62" s="8">
        <v>92</v>
      </c>
      <c r="AD62" s="8">
        <v>312</v>
      </c>
      <c r="AF62" s="8" t="s">
        <v>234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f t="shared" si="0"/>
        <v>0</v>
      </c>
      <c r="AN62" s="8">
        <f t="shared" si="1"/>
        <v>4545</v>
      </c>
      <c r="AO62" s="8">
        <v>75</v>
      </c>
      <c r="AP62" s="8">
        <v>0</v>
      </c>
      <c r="AQ62" s="8">
        <v>911.9</v>
      </c>
      <c r="AR62" s="8">
        <v>397483516</v>
      </c>
      <c r="AS62" s="8">
        <v>82389078</v>
      </c>
      <c r="AT62" s="8">
        <v>479872594</v>
      </c>
      <c r="AU62" s="8">
        <v>1538053.185897436</v>
      </c>
      <c r="AV62" s="26" t="s">
        <v>99</v>
      </c>
    </row>
    <row r="63" spans="1:48">
      <c r="A63" s="19">
        <v>45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89</v>
      </c>
      <c r="I63" s="8" t="s">
        <v>235</v>
      </c>
      <c r="J63" s="8" t="s">
        <v>236</v>
      </c>
      <c r="K63" s="8">
        <v>0</v>
      </c>
      <c r="L63" s="8">
        <v>5711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114</v>
      </c>
      <c r="AD63" s="8">
        <v>0</v>
      </c>
      <c r="AF63" s="8">
        <v>0</v>
      </c>
      <c r="AG63" s="8">
        <v>1</v>
      </c>
      <c r="AH63" s="8">
        <v>0</v>
      </c>
      <c r="AI63" s="8">
        <v>1</v>
      </c>
      <c r="AJ63" s="8">
        <v>0</v>
      </c>
      <c r="AK63" s="8">
        <v>0</v>
      </c>
      <c r="AL63" s="8">
        <v>2</v>
      </c>
      <c r="AM63" s="8">
        <f t="shared" si="0"/>
        <v>5711</v>
      </c>
      <c r="AN63" s="8">
        <f t="shared" si="1"/>
        <v>7295</v>
      </c>
      <c r="AO63" s="8">
        <v>1</v>
      </c>
      <c r="AP63" s="8">
        <v>0</v>
      </c>
      <c r="AQ63" s="8">
        <v>0</v>
      </c>
      <c r="AR63" s="8">
        <v>151511628</v>
      </c>
      <c r="AS63" s="8">
        <v>62369746</v>
      </c>
      <c r="AT63" s="8">
        <v>213881374</v>
      </c>
      <c r="AU63" s="8" t="e">
        <v>#DIV/0!</v>
      </c>
      <c r="AV63" s="26" t="s">
        <v>99</v>
      </c>
    </row>
    <row r="64" spans="1:48">
      <c r="A64" s="19">
        <v>46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89</v>
      </c>
      <c r="I64" s="8" t="s">
        <v>235</v>
      </c>
      <c r="J64" s="8" t="s">
        <v>237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1364</v>
      </c>
      <c r="U64" s="8">
        <v>6067</v>
      </c>
      <c r="V64" s="8">
        <v>0</v>
      </c>
      <c r="W64" s="8">
        <v>0</v>
      </c>
      <c r="X64" s="8">
        <v>0</v>
      </c>
      <c r="Y64" s="8">
        <v>0</v>
      </c>
      <c r="Z64" s="8">
        <v>24</v>
      </c>
      <c r="AA64" s="8">
        <v>0</v>
      </c>
      <c r="AB64" s="8">
        <v>0</v>
      </c>
      <c r="AC64" s="8">
        <v>136</v>
      </c>
      <c r="AD64" s="8">
        <v>192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f t="shared" si="0"/>
        <v>0</v>
      </c>
      <c r="AN64" s="8">
        <f t="shared" si="1"/>
        <v>0</v>
      </c>
      <c r="AO64" s="8">
        <v>39</v>
      </c>
      <c r="AP64" s="8">
        <v>0</v>
      </c>
      <c r="AQ64" s="8">
        <v>928.9</v>
      </c>
      <c r="AR64" s="8">
        <v>301938142</v>
      </c>
      <c r="AS64" s="8">
        <v>67617951</v>
      </c>
      <c r="AT64" s="8">
        <v>369556093</v>
      </c>
      <c r="AU64" s="8">
        <v>1924771.3177083333</v>
      </c>
      <c r="AV64" s="26" t="s">
        <v>99</v>
      </c>
    </row>
    <row r="65" spans="1:48">
      <c r="A65" s="19">
        <v>47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89</v>
      </c>
      <c r="I65" s="8" t="s">
        <v>143</v>
      </c>
      <c r="J65" s="8" t="s">
        <v>238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1416</v>
      </c>
      <c r="U65" s="8">
        <v>1296</v>
      </c>
      <c r="V65" s="8">
        <v>0</v>
      </c>
      <c r="W65" s="8">
        <v>0</v>
      </c>
      <c r="X65" s="8">
        <v>0</v>
      </c>
      <c r="Y65" s="8">
        <v>0</v>
      </c>
      <c r="Z65" s="8">
        <v>13</v>
      </c>
      <c r="AA65" s="8">
        <v>0</v>
      </c>
      <c r="AB65" s="8">
        <v>0</v>
      </c>
      <c r="AC65" s="8">
        <v>54</v>
      </c>
      <c r="AD65" s="8">
        <v>104</v>
      </c>
      <c r="AF65" s="8" t="s">
        <v>143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ref="AM65:AM128" si="6">SUM(K65:S65)</f>
        <v>0</v>
      </c>
      <c r="AN65" s="8">
        <f t="shared" ref="AN65:AN128" si="7">SUM(T64:Y64)</f>
        <v>7431</v>
      </c>
      <c r="AO65" s="8">
        <v>23</v>
      </c>
      <c r="AP65" s="8">
        <v>0</v>
      </c>
      <c r="AQ65" s="8">
        <v>339</v>
      </c>
      <c r="AR65" s="8">
        <v>139992829</v>
      </c>
      <c r="AS65" s="8">
        <v>28552639</v>
      </c>
      <c r="AT65" s="8">
        <v>168545468</v>
      </c>
      <c r="AU65" s="8">
        <v>1620629.5</v>
      </c>
      <c r="AV65" s="26" t="s">
        <v>99</v>
      </c>
    </row>
    <row r="66" spans="1:48">
      <c r="A66" s="19">
        <v>48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89</v>
      </c>
      <c r="I66" s="8" t="s">
        <v>143</v>
      </c>
      <c r="J66" s="8" t="s">
        <v>239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1951</v>
      </c>
      <c r="V66" s="8">
        <v>0</v>
      </c>
      <c r="W66" s="8">
        <v>0</v>
      </c>
      <c r="X66" s="8">
        <v>0</v>
      </c>
      <c r="Y66" s="8">
        <v>0</v>
      </c>
      <c r="Z66" s="8">
        <v>7</v>
      </c>
      <c r="AA66" s="8">
        <v>0</v>
      </c>
      <c r="AB66" s="8">
        <v>0</v>
      </c>
      <c r="AC66" s="8">
        <v>32</v>
      </c>
      <c r="AD66" s="8">
        <v>56</v>
      </c>
      <c r="AF66" s="8" t="s">
        <v>240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f t="shared" si="6"/>
        <v>0</v>
      </c>
      <c r="AN66" s="8">
        <f t="shared" si="7"/>
        <v>2712</v>
      </c>
      <c r="AO66" s="8">
        <v>14</v>
      </c>
      <c r="AP66" s="8">
        <v>0</v>
      </c>
      <c r="AQ66" s="8">
        <v>243.9</v>
      </c>
      <c r="AR66" s="8">
        <v>86199916</v>
      </c>
      <c r="AS66" s="8">
        <v>19834887</v>
      </c>
      <c r="AT66" s="8">
        <v>106034803</v>
      </c>
      <c r="AU66" s="8">
        <v>1893478.625</v>
      </c>
      <c r="AV66" s="8" t="s">
        <v>99</v>
      </c>
    </row>
    <row r="67" spans="1:48">
      <c r="A67" s="19">
        <v>49</v>
      </c>
      <c r="B67" s="8" t="s">
        <v>56</v>
      </c>
      <c r="C67" s="8" t="s">
        <v>57</v>
      </c>
      <c r="D67" s="8" t="s">
        <v>58</v>
      </c>
      <c r="E67" s="8" t="s">
        <v>58</v>
      </c>
      <c r="F67" s="8" t="s">
        <v>58</v>
      </c>
      <c r="G67" s="8" t="s">
        <v>58</v>
      </c>
      <c r="H67" s="8" t="s">
        <v>89</v>
      </c>
      <c r="I67" s="8" t="s">
        <v>143</v>
      </c>
      <c r="J67" s="8" t="s">
        <v>241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2727</v>
      </c>
      <c r="U67" s="8">
        <v>1008</v>
      </c>
      <c r="V67" s="8">
        <v>0</v>
      </c>
      <c r="W67" s="8">
        <v>0</v>
      </c>
      <c r="X67" s="8">
        <v>0</v>
      </c>
      <c r="Y67" s="8">
        <v>0</v>
      </c>
      <c r="Z67" s="8">
        <v>12</v>
      </c>
      <c r="AA67" s="8">
        <v>0</v>
      </c>
      <c r="AB67" s="8">
        <v>0</v>
      </c>
      <c r="AC67" s="8">
        <v>28</v>
      </c>
      <c r="AD67" s="8">
        <v>96</v>
      </c>
      <c r="AF67" s="8" t="s">
        <v>242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f t="shared" si="6"/>
        <v>0</v>
      </c>
      <c r="AN67" s="8">
        <f t="shared" si="7"/>
        <v>1951</v>
      </c>
      <c r="AO67" s="8">
        <v>51</v>
      </c>
      <c r="AP67" s="8">
        <v>0</v>
      </c>
      <c r="AQ67" s="8">
        <v>466.90000000000003</v>
      </c>
      <c r="AR67" s="8">
        <v>222658137</v>
      </c>
      <c r="AS67" s="8">
        <v>40252556</v>
      </c>
      <c r="AT67" s="8">
        <v>262910693</v>
      </c>
      <c r="AU67" s="8">
        <v>2738653.0520833335</v>
      </c>
      <c r="AV67" s="8" t="s">
        <v>99</v>
      </c>
    </row>
    <row r="68" spans="1:48">
      <c r="A68" s="19">
        <v>50</v>
      </c>
      <c r="B68" s="8" t="s">
        <v>56</v>
      </c>
      <c r="C68" s="8" t="s">
        <v>57</v>
      </c>
      <c r="D68" s="8" t="s">
        <v>58</v>
      </c>
      <c r="E68" s="8" t="s">
        <v>58</v>
      </c>
      <c r="F68" s="8" t="s">
        <v>58</v>
      </c>
      <c r="G68" s="8" t="s">
        <v>58</v>
      </c>
      <c r="H68" s="8" t="s">
        <v>89</v>
      </c>
      <c r="I68" s="8" t="s">
        <v>143</v>
      </c>
      <c r="J68" s="8" t="s">
        <v>243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1346</v>
      </c>
      <c r="V68" s="8">
        <v>0</v>
      </c>
      <c r="W68" s="8">
        <v>0</v>
      </c>
      <c r="X68" s="8">
        <v>0</v>
      </c>
      <c r="Y68" s="8">
        <v>0</v>
      </c>
      <c r="Z68" s="8">
        <v>6</v>
      </c>
      <c r="AA68" s="8">
        <v>0</v>
      </c>
      <c r="AB68" s="8">
        <v>0</v>
      </c>
      <c r="AC68" s="8">
        <v>18</v>
      </c>
      <c r="AD68" s="8">
        <v>48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f t="shared" si="6"/>
        <v>0</v>
      </c>
      <c r="AN68" s="8">
        <f t="shared" si="7"/>
        <v>3735</v>
      </c>
      <c r="AO68" s="8">
        <v>19</v>
      </c>
      <c r="AP68" s="8">
        <v>0</v>
      </c>
      <c r="AQ68" s="8">
        <v>168.29999999999998</v>
      </c>
      <c r="AR68" s="8">
        <v>85933131</v>
      </c>
      <c r="AS68" s="8">
        <v>15962168</v>
      </c>
      <c r="AT68" s="8">
        <v>101895299</v>
      </c>
      <c r="AU68" s="8">
        <v>2122818.7291666665</v>
      </c>
      <c r="AV68" s="26" t="s">
        <v>99</v>
      </c>
    </row>
    <row r="69" spans="1:48">
      <c r="A69" s="19">
        <v>51</v>
      </c>
      <c r="B69" s="8" t="s">
        <v>56</v>
      </c>
      <c r="C69" s="8" t="s">
        <v>57</v>
      </c>
      <c r="D69" s="8" t="s">
        <v>58</v>
      </c>
      <c r="E69" s="8" t="s">
        <v>58</v>
      </c>
      <c r="F69" s="8" t="s">
        <v>58</v>
      </c>
      <c r="G69" s="8" t="s">
        <v>58</v>
      </c>
      <c r="H69" s="8" t="s">
        <v>89</v>
      </c>
      <c r="I69" s="8" t="s">
        <v>244</v>
      </c>
      <c r="J69" s="8" t="s">
        <v>245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2158</v>
      </c>
      <c r="V69" s="8">
        <v>0</v>
      </c>
      <c r="W69" s="8">
        <v>0</v>
      </c>
      <c r="X69" s="8">
        <v>0</v>
      </c>
      <c r="Y69" s="8">
        <v>0</v>
      </c>
      <c r="Z69" s="8">
        <v>9</v>
      </c>
      <c r="AA69" s="8">
        <v>0</v>
      </c>
      <c r="AB69" s="8">
        <v>0</v>
      </c>
      <c r="AC69" s="8">
        <v>38</v>
      </c>
      <c r="AD69" s="8">
        <v>72</v>
      </c>
      <c r="AF69" s="8" t="s">
        <v>246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f t="shared" si="6"/>
        <v>0</v>
      </c>
      <c r="AN69" s="8">
        <f t="shared" si="7"/>
        <v>1346</v>
      </c>
      <c r="AO69" s="8">
        <v>14</v>
      </c>
      <c r="AP69" s="8">
        <v>0</v>
      </c>
      <c r="AQ69" s="8">
        <v>269.8</v>
      </c>
      <c r="AR69" s="8">
        <v>98501853</v>
      </c>
      <c r="AS69" s="8">
        <v>20422200</v>
      </c>
      <c r="AT69" s="8">
        <v>118924053</v>
      </c>
      <c r="AU69" s="8">
        <v>1651722.9583333333</v>
      </c>
      <c r="AV69" s="8" t="s">
        <v>99</v>
      </c>
    </row>
    <row r="70" spans="1:48">
      <c r="A70" s="19">
        <v>52</v>
      </c>
      <c r="B70" s="8" t="s">
        <v>56</v>
      </c>
      <c r="C70" s="8" t="s">
        <v>57</v>
      </c>
      <c r="D70" s="8" t="s">
        <v>58</v>
      </c>
      <c r="E70" s="8" t="s">
        <v>58</v>
      </c>
      <c r="F70" s="8" t="s">
        <v>58</v>
      </c>
      <c r="G70" s="8" t="s">
        <v>58</v>
      </c>
      <c r="H70" s="8" t="s">
        <v>89</v>
      </c>
      <c r="I70" s="8" t="s">
        <v>143</v>
      </c>
      <c r="J70" s="8" t="s">
        <v>247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1393</v>
      </c>
      <c r="U70" s="8">
        <v>369</v>
      </c>
      <c r="V70" s="8">
        <v>0</v>
      </c>
      <c r="W70" s="8">
        <v>0</v>
      </c>
      <c r="X70" s="8">
        <v>0</v>
      </c>
      <c r="Y70" s="8">
        <v>0</v>
      </c>
      <c r="Z70" s="8">
        <v>7</v>
      </c>
      <c r="AA70" s="8">
        <v>0</v>
      </c>
      <c r="AB70" s="8">
        <v>0</v>
      </c>
      <c r="AC70" s="8">
        <v>21</v>
      </c>
      <c r="AD70" s="8">
        <v>56</v>
      </c>
      <c r="AF70" s="8" t="s">
        <v>147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f t="shared" si="6"/>
        <v>0</v>
      </c>
      <c r="AN70" s="8">
        <f t="shared" si="7"/>
        <v>2158</v>
      </c>
      <c r="AO70" s="8">
        <v>27</v>
      </c>
      <c r="AP70" s="8">
        <v>0</v>
      </c>
      <c r="AQ70" s="8">
        <v>220.29999999999998</v>
      </c>
      <c r="AR70" s="8">
        <v>119003666</v>
      </c>
      <c r="AS70" s="8">
        <v>21854245</v>
      </c>
      <c r="AT70" s="8">
        <v>140857911</v>
      </c>
      <c r="AU70" s="8">
        <v>2515319.8392857141</v>
      </c>
      <c r="AV70" s="8" t="s">
        <v>99</v>
      </c>
    </row>
    <row r="71" spans="1:48">
      <c r="A71" s="19">
        <v>53</v>
      </c>
      <c r="B71" s="8" t="s">
        <v>56</v>
      </c>
      <c r="C71" s="8" t="s">
        <v>57</v>
      </c>
      <c r="D71" s="8" t="s">
        <v>58</v>
      </c>
      <c r="E71" s="8" t="s">
        <v>58</v>
      </c>
      <c r="F71" s="8" t="s">
        <v>58</v>
      </c>
      <c r="G71" s="8" t="s">
        <v>58</v>
      </c>
      <c r="H71" s="8" t="s">
        <v>89</v>
      </c>
      <c r="I71" s="8" t="s">
        <v>143</v>
      </c>
      <c r="J71" s="8" t="s">
        <v>248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1512</v>
      </c>
      <c r="V71" s="8">
        <v>0</v>
      </c>
      <c r="W71" s="8">
        <v>0</v>
      </c>
      <c r="X71" s="8">
        <v>0</v>
      </c>
      <c r="Y71" s="8">
        <v>0</v>
      </c>
      <c r="Z71" s="8">
        <v>9</v>
      </c>
      <c r="AA71" s="8">
        <v>0</v>
      </c>
      <c r="AB71" s="8">
        <v>0</v>
      </c>
      <c r="AC71" s="8">
        <v>30</v>
      </c>
      <c r="AD71" s="8">
        <v>72</v>
      </c>
      <c r="AF71" s="8" t="s">
        <v>249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f t="shared" si="6"/>
        <v>0</v>
      </c>
      <c r="AN71" s="8">
        <f t="shared" si="7"/>
        <v>1762</v>
      </c>
      <c r="AO71" s="8">
        <v>9</v>
      </c>
      <c r="AP71" s="8">
        <v>0</v>
      </c>
      <c r="AQ71" s="8">
        <v>189</v>
      </c>
      <c r="AR71" s="8">
        <v>69305093</v>
      </c>
      <c r="AS71" s="8">
        <v>15247512</v>
      </c>
      <c r="AT71" s="8">
        <v>84552605</v>
      </c>
      <c r="AU71" s="8">
        <v>1174341.736111111</v>
      </c>
      <c r="AV71" s="8" t="s">
        <v>99</v>
      </c>
    </row>
    <row r="72" spans="1:48">
      <c r="A72" s="19">
        <v>54</v>
      </c>
      <c r="B72" s="8" t="s">
        <v>56</v>
      </c>
      <c r="C72" s="8" t="s">
        <v>57</v>
      </c>
      <c r="D72" s="8" t="s">
        <v>58</v>
      </c>
      <c r="E72" s="8" t="s">
        <v>58</v>
      </c>
      <c r="F72" s="8" t="s">
        <v>58</v>
      </c>
      <c r="G72" s="8" t="s">
        <v>58</v>
      </c>
      <c r="H72" s="8" t="s">
        <v>89</v>
      </c>
      <c r="I72" s="8" t="s">
        <v>143</v>
      </c>
      <c r="J72" s="8" t="s">
        <v>250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1120</v>
      </c>
      <c r="U72" s="8">
        <v>966</v>
      </c>
      <c r="V72" s="8">
        <v>0</v>
      </c>
      <c r="W72" s="8">
        <v>0</v>
      </c>
      <c r="X72" s="8">
        <v>0</v>
      </c>
      <c r="Y72" s="8">
        <v>0</v>
      </c>
      <c r="Z72" s="8">
        <v>12</v>
      </c>
      <c r="AA72" s="8">
        <v>0</v>
      </c>
      <c r="AB72" s="8">
        <v>0</v>
      </c>
      <c r="AC72" s="8">
        <v>35</v>
      </c>
      <c r="AD72" s="8">
        <v>96</v>
      </c>
      <c r="AF72" s="8" t="s">
        <v>251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f t="shared" si="6"/>
        <v>0</v>
      </c>
      <c r="AN72" s="8">
        <f t="shared" si="7"/>
        <v>1512</v>
      </c>
      <c r="AO72" s="8">
        <v>17</v>
      </c>
      <c r="AP72" s="8">
        <v>0</v>
      </c>
      <c r="AQ72" s="8">
        <v>260.8</v>
      </c>
      <c r="AR72" s="8">
        <v>109155785</v>
      </c>
      <c r="AS72" s="8">
        <v>22448988</v>
      </c>
      <c r="AT72" s="8">
        <v>131604773</v>
      </c>
      <c r="AU72" s="8">
        <v>1370883.0520833333</v>
      </c>
      <c r="AV72" s="8" t="s">
        <v>99</v>
      </c>
    </row>
    <row r="73" spans="1:48">
      <c r="A73" s="19">
        <v>55</v>
      </c>
      <c r="B73" s="8" t="s">
        <v>56</v>
      </c>
      <c r="C73" s="8" t="s">
        <v>57</v>
      </c>
      <c r="D73" s="8" t="s">
        <v>58</v>
      </c>
      <c r="E73" s="8" t="s">
        <v>58</v>
      </c>
      <c r="F73" s="8" t="s">
        <v>58</v>
      </c>
      <c r="G73" s="8" t="s">
        <v>58</v>
      </c>
      <c r="H73" s="8" t="s">
        <v>89</v>
      </c>
      <c r="I73" s="8" t="s">
        <v>143</v>
      </c>
      <c r="J73" s="8" t="s">
        <v>252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2770</v>
      </c>
      <c r="U73" s="8">
        <v>1647</v>
      </c>
      <c r="V73" s="8">
        <v>0</v>
      </c>
      <c r="W73" s="8">
        <v>0</v>
      </c>
      <c r="X73" s="8">
        <v>0</v>
      </c>
      <c r="Y73" s="8">
        <v>0</v>
      </c>
      <c r="Z73" s="8">
        <v>20</v>
      </c>
      <c r="AA73" s="8">
        <v>0</v>
      </c>
      <c r="AB73" s="8">
        <v>0</v>
      </c>
      <c r="AC73" s="8">
        <v>0</v>
      </c>
      <c r="AD73" s="8">
        <v>160</v>
      </c>
      <c r="AF73" s="8" t="s">
        <v>253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f t="shared" si="6"/>
        <v>0</v>
      </c>
      <c r="AN73" s="8">
        <f t="shared" si="7"/>
        <v>2086</v>
      </c>
      <c r="AO73" s="8">
        <v>40</v>
      </c>
      <c r="AP73" s="8">
        <v>0</v>
      </c>
      <c r="AQ73" s="8">
        <v>552.20000000000005</v>
      </c>
      <c r="AR73" s="8">
        <v>246387795</v>
      </c>
      <c r="AS73" s="8">
        <v>45520364</v>
      </c>
      <c r="AT73" s="8">
        <v>291908159</v>
      </c>
      <c r="AU73" s="8">
        <v>1824425.9937499999</v>
      </c>
      <c r="AV73" s="8" t="s">
        <v>99</v>
      </c>
    </row>
    <row r="74" spans="1:48">
      <c r="A74" s="19">
        <v>56</v>
      </c>
      <c r="B74" s="8" t="s">
        <v>56</v>
      </c>
      <c r="C74" s="8" t="s">
        <v>57</v>
      </c>
      <c r="D74" s="8" t="s">
        <v>58</v>
      </c>
      <c r="E74" s="8" t="s">
        <v>58</v>
      </c>
      <c r="F74" s="8" t="s">
        <v>58</v>
      </c>
      <c r="G74" s="8" t="s">
        <v>58</v>
      </c>
      <c r="H74" s="8" t="s">
        <v>89</v>
      </c>
      <c r="I74" s="8" t="s">
        <v>143</v>
      </c>
      <c r="J74" s="8" t="s">
        <v>254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1948</v>
      </c>
      <c r="V74" s="8">
        <v>0</v>
      </c>
      <c r="W74" s="8">
        <v>0</v>
      </c>
      <c r="X74" s="8">
        <v>0</v>
      </c>
      <c r="Y74" s="8">
        <v>0</v>
      </c>
      <c r="Z74" s="8">
        <v>7</v>
      </c>
      <c r="AA74" s="8">
        <v>0</v>
      </c>
      <c r="AB74" s="8">
        <v>0</v>
      </c>
      <c r="AC74" s="8">
        <v>0</v>
      </c>
      <c r="AD74" s="8">
        <v>56</v>
      </c>
      <c r="AF74" s="8" t="s">
        <v>255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f t="shared" si="6"/>
        <v>0</v>
      </c>
      <c r="AN74" s="8">
        <f t="shared" si="7"/>
        <v>4417</v>
      </c>
      <c r="AO74" s="8">
        <v>10</v>
      </c>
      <c r="AP74" s="8">
        <v>0</v>
      </c>
      <c r="AQ74" s="8">
        <v>243.5</v>
      </c>
      <c r="AR74" s="8">
        <v>76303213</v>
      </c>
      <c r="AS74" s="8">
        <v>17306311</v>
      </c>
      <c r="AT74" s="8">
        <v>93609524</v>
      </c>
      <c r="AU74" s="8">
        <v>1671598.642857143</v>
      </c>
      <c r="AV74" s="8" t="s">
        <v>99</v>
      </c>
    </row>
    <row r="75" spans="1:48">
      <c r="A75" s="19">
        <v>57</v>
      </c>
      <c r="B75" s="8" t="s">
        <v>56</v>
      </c>
      <c r="C75" s="8" t="s">
        <v>57</v>
      </c>
      <c r="D75" s="8" t="s">
        <v>58</v>
      </c>
      <c r="E75" s="8" t="s">
        <v>58</v>
      </c>
      <c r="F75" s="8" t="s">
        <v>58</v>
      </c>
      <c r="G75" s="8" t="s">
        <v>58</v>
      </c>
      <c r="H75" s="8" t="s">
        <v>89</v>
      </c>
      <c r="I75" s="8" t="s">
        <v>140</v>
      </c>
      <c r="J75" s="8" t="s">
        <v>256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5421</v>
      </c>
      <c r="U75" s="8">
        <v>1953</v>
      </c>
      <c r="V75" s="8">
        <v>0</v>
      </c>
      <c r="W75" s="8">
        <v>0</v>
      </c>
      <c r="X75" s="8">
        <v>0</v>
      </c>
      <c r="Y75" s="8">
        <v>0</v>
      </c>
      <c r="Z75" s="8">
        <v>22</v>
      </c>
      <c r="AA75" s="8">
        <v>0</v>
      </c>
      <c r="AB75" s="8">
        <v>0</v>
      </c>
      <c r="AC75" s="8">
        <v>0</v>
      </c>
      <c r="AD75" s="8">
        <v>176</v>
      </c>
      <c r="AF75" s="8" t="s">
        <v>257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f t="shared" si="6"/>
        <v>0</v>
      </c>
      <c r="AN75" s="8">
        <f t="shared" si="7"/>
        <v>1948</v>
      </c>
      <c r="AO75" s="8">
        <v>80</v>
      </c>
      <c r="AP75" s="8">
        <v>0</v>
      </c>
      <c r="AQ75" s="8">
        <v>921.80000000000007</v>
      </c>
      <c r="AR75" s="8">
        <v>390770802</v>
      </c>
      <c r="AS75" s="8">
        <v>74429764</v>
      </c>
      <c r="AT75" s="8">
        <v>465200566</v>
      </c>
      <c r="AU75" s="8">
        <v>2643185.0340909092</v>
      </c>
      <c r="AV75" s="8" t="s">
        <v>99</v>
      </c>
    </row>
    <row r="76" spans="1:48">
      <c r="A76" s="19">
        <v>58</v>
      </c>
      <c r="B76" s="8" t="s">
        <v>56</v>
      </c>
      <c r="C76" s="8" t="s">
        <v>57</v>
      </c>
      <c r="D76" s="8" t="s">
        <v>58</v>
      </c>
      <c r="E76" s="8" t="s">
        <v>58</v>
      </c>
      <c r="F76" s="8" t="s">
        <v>58</v>
      </c>
      <c r="G76" s="8" t="s">
        <v>58</v>
      </c>
      <c r="H76" s="8" t="s">
        <v>89</v>
      </c>
      <c r="I76" s="8" t="s">
        <v>140</v>
      </c>
      <c r="J76" s="8" t="s">
        <v>258</v>
      </c>
      <c r="K76" s="8">
        <v>0</v>
      </c>
      <c r="L76" s="8">
        <v>510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6885</v>
      </c>
      <c r="U76" s="8">
        <v>1341</v>
      </c>
      <c r="V76" s="8">
        <v>0</v>
      </c>
      <c r="W76" s="8">
        <v>0</v>
      </c>
      <c r="X76" s="8">
        <v>0</v>
      </c>
      <c r="Y76" s="8">
        <v>0</v>
      </c>
      <c r="Z76" s="8">
        <v>39</v>
      </c>
      <c r="AA76" s="8">
        <v>0</v>
      </c>
      <c r="AB76" s="8">
        <v>0</v>
      </c>
      <c r="AC76" s="8">
        <v>0</v>
      </c>
      <c r="AD76" s="8">
        <v>312</v>
      </c>
      <c r="AF76" s="8" t="s">
        <v>259</v>
      </c>
      <c r="AG76" s="8">
        <v>0</v>
      </c>
      <c r="AH76" s="8">
        <v>0</v>
      </c>
      <c r="AI76" s="8">
        <v>1</v>
      </c>
      <c r="AJ76" s="8">
        <v>0</v>
      </c>
      <c r="AK76" s="8">
        <v>0</v>
      </c>
      <c r="AL76" s="8">
        <v>1</v>
      </c>
      <c r="AM76" s="8">
        <f t="shared" si="6"/>
        <v>510</v>
      </c>
      <c r="AN76" s="8">
        <f t="shared" si="7"/>
        <v>7374</v>
      </c>
      <c r="AO76" s="8">
        <v>52</v>
      </c>
      <c r="AP76" s="8">
        <v>0</v>
      </c>
      <c r="AQ76" s="8">
        <v>1028.3</v>
      </c>
      <c r="AR76" s="8">
        <v>437154560</v>
      </c>
      <c r="AS76" s="8">
        <v>101609785</v>
      </c>
      <c r="AT76" s="8">
        <v>538764345</v>
      </c>
      <c r="AU76" s="8">
        <v>1726808.798076923</v>
      </c>
      <c r="AV76" s="8" t="s">
        <v>99</v>
      </c>
    </row>
    <row r="77" spans="1:48">
      <c r="A77" s="19">
        <v>59</v>
      </c>
      <c r="B77" s="8" t="s">
        <v>56</v>
      </c>
      <c r="C77" s="8" t="s">
        <v>57</v>
      </c>
      <c r="D77" s="8" t="s">
        <v>58</v>
      </c>
      <c r="E77" s="8" t="s">
        <v>58</v>
      </c>
      <c r="F77" s="8" t="s">
        <v>58</v>
      </c>
      <c r="G77" s="8" t="s">
        <v>58</v>
      </c>
      <c r="H77" s="8" t="s">
        <v>89</v>
      </c>
      <c r="I77" s="8" t="s">
        <v>260</v>
      </c>
      <c r="J77" s="8" t="s">
        <v>261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1949</v>
      </c>
      <c r="V77" s="8">
        <v>0</v>
      </c>
      <c r="W77" s="8">
        <v>0</v>
      </c>
      <c r="X77" s="8">
        <v>0</v>
      </c>
      <c r="Y77" s="8">
        <v>0</v>
      </c>
      <c r="Z77" s="8">
        <v>13</v>
      </c>
      <c r="AA77" s="8">
        <v>0</v>
      </c>
      <c r="AB77" s="8">
        <v>0</v>
      </c>
      <c r="AC77" s="8">
        <v>0</v>
      </c>
      <c r="AD77" s="8">
        <v>104</v>
      </c>
      <c r="AF77" s="8" t="s">
        <v>262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f t="shared" si="6"/>
        <v>0</v>
      </c>
      <c r="AN77" s="8">
        <f t="shared" si="7"/>
        <v>8226</v>
      </c>
      <c r="AO77" s="8">
        <v>30</v>
      </c>
      <c r="AP77" s="8">
        <v>0</v>
      </c>
      <c r="AQ77" s="8">
        <v>243.7</v>
      </c>
      <c r="AR77" s="8">
        <v>136574418</v>
      </c>
      <c r="AS77" s="8">
        <v>24195522</v>
      </c>
      <c r="AT77" s="8">
        <v>160769940</v>
      </c>
      <c r="AU77" s="8">
        <v>1545864.8076923077</v>
      </c>
      <c r="AV77" s="8" t="s">
        <v>99</v>
      </c>
    </row>
    <row r="78" spans="1:48">
      <c r="A78" s="19">
        <v>60</v>
      </c>
      <c r="B78" s="8" t="s">
        <v>56</v>
      </c>
      <c r="C78" s="8" t="s">
        <v>57</v>
      </c>
      <c r="D78" s="8" t="s">
        <v>58</v>
      </c>
      <c r="E78" s="8" t="s">
        <v>58</v>
      </c>
      <c r="F78" s="8" t="s">
        <v>58</v>
      </c>
      <c r="G78" s="8" t="s">
        <v>58</v>
      </c>
      <c r="H78" s="8" t="s">
        <v>89</v>
      </c>
      <c r="I78" s="8" t="s">
        <v>260</v>
      </c>
      <c r="J78" s="8" t="s">
        <v>263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2240</v>
      </c>
      <c r="V78" s="8">
        <v>0</v>
      </c>
      <c r="W78" s="8">
        <v>0</v>
      </c>
      <c r="X78" s="8">
        <v>0</v>
      </c>
      <c r="Y78" s="8">
        <v>0</v>
      </c>
      <c r="Z78" s="8">
        <v>7</v>
      </c>
      <c r="AA78" s="8">
        <v>0</v>
      </c>
      <c r="AB78" s="8">
        <v>0</v>
      </c>
      <c r="AC78" s="8">
        <v>0</v>
      </c>
      <c r="AD78" s="8">
        <v>56</v>
      </c>
      <c r="AF78" s="8" t="s">
        <v>262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f t="shared" si="6"/>
        <v>0</v>
      </c>
      <c r="AN78" s="8">
        <f t="shared" si="7"/>
        <v>1949</v>
      </c>
      <c r="AO78" s="8">
        <v>15</v>
      </c>
      <c r="AP78" s="8">
        <v>0</v>
      </c>
      <c r="AQ78" s="8">
        <v>280</v>
      </c>
      <c r="AR78" s="8">
        <v>102299910</v>
      </c>
      <c r="AS78" s="8">
        <v>21215301</v>
      </c>
      <c r="AT78" s="8">
        <v>123515211</v>
      </c>
      <c r="AU78" s="8">
        <v>2205628.7678571427</v>
      </c>
      <c r="AV78" s="8" t="s">
        <v>99</v>
      </c>
    </row>
    <row r="79" spans="1:48">
      <c r="A79" s="19">
        <v>61</v>
      </c>
      <c r="B79" s="8" t="s">
        <v>56</v>
      </c>
      <c r="C79" s="8" t="s">
        <v>57</v>
      </c>
      <c r="D79" s="8" t="s">
        <v>58</v>
      </c>
      <c r="E79" s="8" t="s">
        <v>58</v>
      </c>
      <c r="F79" s="8" t="s">
        <v>58</v>
      </c>
      <c r="G79" s="8" t="s">
        <v>58</v>
      </c>
      <c r="H79" s="8" t="s">
        <v>89</v>
      </c>
      <c r="I79" s="8" t="s">
        <v>143</v>
      </c>
      <c r="J79" s="8" t="s">
        <v>264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1552</v>
      </c>
      <c r="V79" s="8">
        <v>0</v>
      </c>
      <c r="W79" s="8">
        <v>0</v>
      </c>
      <c r="X79" s="8">
        <v>0</v>
      </c>
      <c r="Y79" s="8">
        <v>0</v>
      </c>
      <c r="Z79" s="8">
        <v>9</v>
      </c>
      <c r="AA79" s="8">
        <v>0</v>
      </c>
      <c r="AB79" s="8">
        <v>0</v>
      </c>
      <c r="AC79" s="8">
        <v>0</v>
      </c>
      <c r="AD79" s="8">
        <v>72</v>
      </c>
      <c r="AF79" s="8" t="s">
        <v>265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f t="shared" si="6"/>
        <v>0</v>
      </c>
      <c r="AN79" s="8">
        <f t="shared" si="7"/>
        <v>2240</v>
      </c>
      <c r="AO79" s="8">
        <v>8</v>
      </c>
      <c r="AP79" s="8">
        <v>0</v>
      </c>
      <c r="AQ79" s="8">
        <v>194</v>
      </c>
      <c r="AR79" s="8">
        <v>69500410</v>
      </c>
      <c r="AS79" s="8">
        <v>15415204</v>
      </c>
      <c r="AT79" s="8">
        <v>84915614</v>
      </c>
      <c r="AU79" s="8">
        <v>1179383.5277777778</v>
      </c>
      <c r="AV79" s="8" t="s">
        <v>99</v>
      </c>
    </row>
    <row r="80" spans="1:48">
      <c r="A80" s="19">
        <v>62</v>
      </c>
      <c r="B80" s="8" t="s">
        <v>56</v>
      </c>
      <c r="C80" s="8" t="s">
        <v>57</v>
      </c>
      <c r="D80" s="8" t="s">
        <v>58</v>
      </c>
      <c r="E80" s="8" t="s">
        <v>58</v>
      </c>
      <c r="F80" s="8" t="s">
        <v>58</v>
      </c>
      <c r="G80" s="8" t="s">
        <v>58</v>
      </c>
      <c r="H80" s="8" t="s">
        <v>89</v>
      </c>
      <c r="I80" s="8" t="s">
        <v>244</v>
      </c>
      <c r="J80" s="8" t="s">
        <v>266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2452</v>
      </c>
      <c r="V80" s="8">
        <v>0</v>
      </c>
      <c r="W80" s="8">
        <v>0</v>
      </c>
      <c r="X80" s="8">
        <v>0</v>
      </c>
      <c r="Y80" s="8">
        <v>0</v>
      </c>
      <c r="Z80" s="8">
        <v>17</v>
      </c>
      <c r="AA80" s="8">
        <v>0</v>
      </c>
      <c r="AB80" s="8">
        <v>0</v>
      </c>
      <c r="AC80" s="8">
        <v>0</v>
      </c>
      <c r="AD80" s="8">
        <v>136</v>
      </c>
      <c r="AF80" s="8" t="s">
        <v>267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f t="shared" si="6"/>
        <v>0</v>
      </c>
      <c r="AN80" s="8">
        <f t="shared" si="7"/>
        <v>1552</v>
      </c>
      <c r="AO80" s="8">
        <v>7</v>
      </c>
      <c r="AP80" s="8">
        <v>0</v>
      </c>
      <c r="AQ80" s="8">
        <v>306.5</v>
      </c>
      <c r="AR80" s="8">
        <v>101230270</v>
      </c>
      <c r="AS80" s="8">
        <v>23915388</v>
      </c>
      <c r="AT80" s="8">
        <v>125145658</v>
      </c>
      <c r="AU80" s="8">
        <v>920188.6617647059</v>
      </c>
      <c r="AV80" s="8" t="s">
        <v>99</v>
      </c>
    </row>
    <row r="81" spans="1:48">
      <c r="A81" s="19">
        <v>63</v>
      </c>
      <c r="B81" s="8" t="s">
        <v>56</v>
      </c>
      <c r="C81" s="8" t="s">
        <v>57</v>
      </c>
      <c r="D81" s="8" t="s">
        <v>58</v>
      </c>
      <c r="E81" s="8" t="s">
        <v>58</v>
      </c>
      <c r="F81" s="8" t="s">
        <v>58</v>
      </c>
      <c r="G81" s="8" t="s">
        <v>58</v>
      </c>
      <c r="H81" s="8" t="s">
        <v>89</v>
      </c>
      <c r="I81" s="8" t="s">
        <v>268</v>
      </c>
      <c r="J81" s="8" t="s">
        <v>269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814</v>
      </c>
      <c r="V81" s="8">
        <v>0</v>
      </c>
      <c r="W81" s="8">
        <v>0</v>
      </c>
      <c r="X81" s="8">
        <v>0</v>
      </c>
      <c r="Y81" s="8">
        <v>0</v>
      </c>
      <c r="Z81" s="8">
        <v>9</v>
      </c>
      <c r="AA81" s="8">
        <v>0</v>
      </c>
      <c r="AB81" s="8">
        <v>0</v>
      </c>
      <c r="AC81" s="8">
        <v>0</v>
      </c>
      <c r="AD81" s="8">
        <v>72</v>
      </c>
      <c r="AF81" s="8" t="s">
        <v>270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f t="shared" si="6"/>
        <v>0</v>
      </c>
      <c r="AN81" s="8">
        <f t="shared" si="7"/>
        <v>2452</v>
      </c>
      <c r="AO81" s="8">
        <v>20</v>
      </c>
      <c r="AP81" s="8">
        <v>0</v>
      </c>
      <c r="AQ81" s="8">
        <v>101.8</v>
      </c>
      <c r="AR81" s="8">
        <v>79672595</v>
      </c>
      <c r="AS81" s="8">
        <v>14025328</v>
      </c>
      <c r="AT81" s="8">
        <v>93697923</v>
      </c>
      <c r="AU81" s="8">
        <v>1301360.0416666667</v>
      </c>
      <c r="AV81" s="8" t="s">
        <v>99</v>
      </c>
    </row>
    <row r="82" spans="1:48">
      <c r="A82" s="19">
        <v>64</v>
      </c>
      <c r="B82" s="8" t="s">
        <v>56</v>
      </c>
      <c r="C82" s="8" t="s">
        <v>57</v>
      </c>
      <c r="D82" s="8" t="s">
        <v>58</v>
      </c>
      <c r="E82" s="8" t="s">
        <v>58</v>
      </c>
      <c r="F82" s="8" t="s">
        <v>58</v>
      </c>
      <c r="G82" s="8" t="s">
        <v>58</v>
      </c>
      <c r="H82" s="8" t="s">
        <v>89</v>
      </c>
      <c r="I82" s="8" t="s">
        <v>244</v>
      </c>
      <c r="J82" s="8" t="s">
        <v>271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3218</v>
      </c>
      <c r="U82" s="8">
        <v>1371</v>
      </c>
      <c r="V82" s="8">
        <v>0</v>
      </c>
      <c r="W82" s="8">
        <v>0</v>
      </c>
      <c r="X82" s="8">
        <v>0</v>
      </c>
      <c r="Y82" s="8">
        <v>0</v>
      </c>
      <c r="Z82" s="8">
        <v>31</v>
      </c>
      <c r="AA82" s="8">
        <v>0</v>
      </c>
      <c r="AB82" s="8">
        <v>0</v>
      </c>
      <c r="AC82" s="8">
        <v>0</v>
      </c>
      <c r="AD82" s="8">
        <v>248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f t="shared" si="6"/>
        <v>0</v>
      </c>
      <c r="AN82" s="8">
        <f t="shared" si="7"/>
        <v>814</v>
      </c>
      <c r="AO82" s="8">
        <v>35</v>
      </c>
      <c r="AP82" s="8">
        <v>0</v>
      </c>
      <c r="AQ82" s="8">
        <v>573.70000000000005</v>
      </c>
      <c r="AR82" s="8">
        <v>248321998</v>
      </c>
      <c r="AS82" s="8">
        <v>49542608</v>
      </c>
      <c r="AT82" s="8">
        <v>297864606</v>
      </c>
      <c r="AU82" s="8">
        <v>1201066.9596774194</v>
      </c>
      <c r="AV82" s="8" t="s">
        <v>99</v>
      </c>
    </row>
    <row r="83" spans="1:48">
      <c r="A83" s="19">
        <v>65</v>
      </c>
      <c r="B83" s="8" t="s">
        <v>56</v>
      </c>
      <c r="C83" s="8" t="s">
        <v>57</v>
      </c>
      <c r="D83" s="8" t="s">
        <v>58</v>
      </c>
      <c r="E83" s="8" t="s">
        <v>58</v>
      </c>
      <c r="F83" s="8" t="s">
        <v>58</v>
      </c>
      <c r="G83" s="8" t="s">
        <v>58</v>
      </c>
      <c r="H83" s="8" t="s">
        <v>89</v>
      </c>
      <c r="I83" s="8" t="s">
        <v>140</v>
      </c>
      <c r="J83" s="8" t="s">
        <v>272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3666</v>
      </c>
      <c r="U83" s="8">
        <v>881</v>
      </c>
      <c r="V83" s="8">
        <v>0</v>
      </c>
      <c r="W83" s="8">
        <v>0</v>
      </c>
      <c r="X83" s="8">
        <v>0</v>
      </c>
      <c r="Y83" s="8">
        <v>0</v>
      </c>
      <c r="Z83" s="8">
        <v>14</v>
      </c>
      <c r="AA83" s="8">
        <v>0</v>
      </c>
      <c r="AB83" s="8">
        <v>0</v>
      </c>
      <c r="AC83" s="8">
        <v>0</v>
      </c>
      <c r="AD83" s="8">
        <v>112</v>
      </c>
      <c r="AF83" s="8" t="s">
        <v>136</v>
      </c>
      <c r="AG83" s="8">
        <v>1</v>
      </c>
      <c r="AH83" s="8">
        <v>0</v>
      </c>
      <c r="AI83" s="8">
        <v>0</v>
      </c>
      <c r="AJ83" s="8">
        <v>0</v>
      </c>
      <c r="AK83" s="8">
        <v>0</v>
      </c>
      <c r="AL83" s="8">
        <v>1</v>
      </c>
      <c r="AM83" s="8">
        <f t="shared" si="6"/>
        <v>0</v>
      </c>
      <c r="AN83" s="8">
        <f t="shared" si="7"/>
        <v>4589</v>
      </c>
      <c r="AO83" s="8">
        <v>67</v>
      </c>
      <c r="AP83" s="8">
        <v>0</v>
      </c>
      <c r="AQ83" s="8">
        <v>568.4</v>
      </c>
      <c r="AR83" s="8">
        <v>285947591</v>
      </c>
      <c r="AS83" s="8">
        <v>59602465</v>
      </c>
      <c r="AT83" s="8">
        <v>345550056</v>
      </c>
      <c r="AU83" s="8">
        <v>3085268.3571428573</v>
      </c>
      <c r="AV83" s="8" t="s">
        <v>99</v>
      </c>
    </row>
    <row r="84" spans="1:48">
      <c r="A84" s="19">
        <v>66</v>
      </c>
      <c r="B84" s="8" t="s">
        <v>56</v>
      </c>
      <c r="C84" s="8" t="s">
        <v>57</v>
      </c>
      <c r="D84" s="8" t="s">
        <v>58</v>
      </c>
      <c r="E84" s="8" t="s">
        <v>58</v>
      </c>
      <c r="F84" s="8" t="s">
        <v>58</v>
      </c>
      <c r="G84" s="8" t="s">
        <v>58</v>
      </c>
      <c r="H84" s="8" t="s">
        <v>89</v>
      </c>
      <c r="I84" s="8" t="s">
        <v>143</v>
      </c>
      <c r="J84" s="8" t="s">
        <v>273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1202</v>
      </c>
      <c r="U84" s="8">
        <v>1565</v>
      </c>
      <c r="V84" s="8">
        <v>0</v>
      </c>
      <c r="W84" s="8">
        <v>0</v>
      </c>
      <c r="X84" s="8">
        <v>0</v>
      </c>
      <c r="Y84" s="8">
        <v>0</v>
      </c>
      <c r="Z84" s="8">
        <v>18</v>
      </c>
      <c r="AA84" s="8">
        <v>0</v>
      </c>
      <c r="AB84" s="8">
        <v>0</v>
      </c>
      <c r="AC84" s="8">
        <v>0</v>
      </c>
      <c r="AD84" s="8">
        <v>144</v>
      </c>
      <c r="AF84" s="8" t="s">
        <v>274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f t="shared" si="6"/>
        <v>0</v>
      </c>
      <c r="AN84" s="8">
        <f t="shared" si="7"/>
        <v>4547</v>
      </c>
      <c r="AO84" s="8">
        <v>25</v>
      </c>
      <c r="AP84" s="8">
        <v>0</v>
      </c>
      <c r="AQ84" s="8">
        <v>345.90000000000003</v>
      </c>
      <c r="AR84" s="8">
        <v>153706193</v>
      </c>
      <c r="AS84" s="8">
        <v>30562058</v>
      </c>
      <c r="AT84" s="8">
        <v>184268251</v>
      </c>
      <c r="AU84" s="8">
        <v>1279640.6319444445</v>
      </c>
      <c r="AV84" s="8" t="s">
        <v>99</v>
      </c>
    </row>
    <row r="85" spans="1:48">
      <c r="A85" s="19">
        <v>67</v>
      </c>
      <c r="B85" s="8" t="s">
        <v>56</v>
      </c>
      <c r="C85" s="8" t="s">
        <v>57</v>
      </c>
      <c r="D85" s="8" t="s">
        <v>58</v>
      </c>
      <c r="E85" s="8" t="s">
        <v>58</v>
      </c>
      <c r="F85" s="8" t="s">
        <v>58</v>
      </c>
      <c r="G85" s="8" t="s">
        <v>58</v>
      </c>
      <c r="H85" s="8" t="s">
        <v>89</v>
      </c>
      <c r="I85" s="8" t="s">
        <v>232</v>
      </c>
      <c r="J85" s="8" t="s">
        <v>275</v>
      </c>
      <c r="K85" s="8">
        <v>2094</v>
      </c>
      <c r="L85" s="8">
        <v>10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F85" s="8" t="s">
        <v>276</v>
      </c>
      <c r="AG85" s="8">
        <v>0</v>
      </c>
      <c r="AH85" s="8">
        <v>0</v>
      </c>
      <c r="AI85" s="8">
        <v>1</v>
      </c>
      <c r="AJ85" s="8">
        <v>0</v>
      </c>
      <c r="AK85" s="8">
        <v>0</v>
      </c>
      <c r="AL85" s="8">
        <v>1</v>
      </c>
      <c r="AM85" s="8">
        <f t="shared" si="6"/>
        <v>2104</v>
      </c>
      <c r="AN85" s="8">
        <f t="shared" si="7"/>
        <v>2767</v>
      </c>
      <c r="AO85" s="8">
        <v>1</v>
      </c>
      <c r="AP85" s="8">
        <v>0</v>
      </c>
      <c r="AQ85" s="8">
        <v>0</v>
      </c>
      <c r="AR85" s="8">
        <v>64675386</v>
      </c>
      <c r="AS85" s="8">
        <v>27230297</v>
      </c>
      <c r="AT85" s="8">
        <v>91905683</v>
      </c>
      <c r="AU85" s="8" t="e">
        <v>#DIV/0!</v>
      </c>
      <c r="AV85" s="8" t="s">
        <v>99</v>
      </c>
    </row>
    <row r="86" spans="1:48">
      <c r="A86" s="19">
        <v>68</v>
      </c>
      <c r="B86" s="8" t="s">
        <v>56</v>
      </c>
      <c r="C86" s="8" t="s">
        <v>57</v>
      </c>
      <c r="D86" s="8" t="s">
        <v>58</v>
      </c>
      <c r="E86" s="8" t="s">
        <v>58</v>
      </c>
      <c r="F86" s="8" t="s">
        <v>58</v>
      </c>
      <c r="G86" s="8" t="s">
        <v>58</v>
      </c>
      <c r="H86" s="8" t="s">
        <v>89</v>
      </c>
      <c r="I86" s="8" t="s">
        <v>232</v>
      </c>
      <c r="J86" s="8" t="s">
        <v>277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975</v>
      </c>
      <c r="U86" s="8">
        <v>1555</v>
      </c>
      <c r="V86" s="8">
        <v>0</v>
      </c>
      <c r="W86" s="8">
        <v>0</v>
      </c>
      <c r="X86" s="8">
        <v>0</v>
      </c>
      <c r="Y86" s="8">
        <v>0</v>
      </c>
      <c r="Z86" s="8">
        <v>19</v>
      </c>
      <c r="AA86" s="8">
        <v>0</v>
      </c>
      <c r="AB86" s="8">
        <v>0</v>
      </c>
      <c r="AC86" s="8">
        <v>0</v>
      </c>
      <c r="AD86" s="8">
        <v>152</v>
      </c>
      <c r="AF86" s="8" t="s">
        <v>276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f t="shared" si="6"/>
        <v>0</v>
      </c>
      <c r="AN86" s="8">
        <f t="shared" si="7"/>
        <v>0</v>
      </c>
      <c r="AO86" s="8">
        <v>21</v>
      </c>
      <c r="AP86" s="8">
        <v>0</v>
      </c>
      <c r="AQ86" s="8">
        <v>316.3</v>
      </c>
      <c r="AR86" s="8">
        <v>143283307</v>
      </c>
      <c r="AS86" s="8">
        <v>27648334</v>
      </c>
      <c r="AT86" s="8">
        <v>170931641</v>
      </c>
      <c r="AU86" s="8">
        <v>1124550.269736842</v>
      </c>
      <c r="AV86" s="8" t="s">
        <v>99</v>
      </c>
    </row>
    <row r="87" spans="1:48">
      <c r="A87" s="19">
        <v>69</v>
      </c>
      <c r="B87" s="8" t="s">
        <v>56</v>
      </c>
      <c r="C87" s="8" t="s">
        <v>57</v>
      </c>
      <c r="D87" s="8" t="s">
        <v>58</v>
      </c>
      <c r="E87" s="8" t="s">
        <v>58</v>
      </c>
      <c r="F87" s="8" t="s">
        <v>58</v>
      </c>
      <c r="G87" s="8" t="s">
        <v>58</v>
      </c>
      <c r="H87" s="8" t="s">
        <v>89</v>
      </c>
      <c r="I87" s="8" t="s">
        <v>244</v>
      </c>
      <c r="J87" s="8" t="s">
        <v>278</v>
      </c>
      <c r="K87" s="8">
        <v>0</v>
      </c>
      <c r="L87" s="8">
        <v>0</v>
      </c>
      <c r="M87" s="8">
        <v>1635</v>
      </c>
      <c r="N87" s="8">
        <v>2943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2</v>
      </c>
      <c r="AK87" s="8">
        <v>0</v>
      </c>
      <c r="AL87" s="8">
        <v>2</v>
      </c>
      <c r="AM87" s="8">
        <f t="shared" si="6"/>
        <v>4578</v>
      </c>
      <c r="AN87" s="8">
        <f t="shared" si="7"/>
        <v>2530</v>
      </c>
      <c r="AO87" s="8">
        <v>9</v>
      </c>
      <c r="AP87" s="8">
        <v>0</v>
      </c>
      <c r="AQ87" s="8">
        <v>0</v>
      </c>
      <c r="AR87" s="8">
        <v>282945560</v>
      </c>
      <c r="AS87" s="8">
        <v>81904542</v>
      </c>
      <c r="AT87" s="8">
        <v>364850102</v>
      </c>
      <c r="AU87" s="8" t="e">
        <v>#DIV/0!</v>
      </c>
      <c r="AV87" s="26" t="s">
        <v>99</v>
      </c>
    </row>
    <row r="88" spans="1:48">
      <c r="A88" s="19">
        <v>88</v>
      </c>
      <c r="B88" s="8" t="s">
        <v>56</v>
      </c>
      <c r="C88" s="8" t="s">
        <v>57</v>
      </c>
      <c r="D88" s="8" t="s">
        <v>58</v>
      </c>
      <c r="E88" s="8" t="s">
        <v>58</v>
      </c>
      <c r="F88" s="8" t="s">
        <v>58</v>
      </c>
      <c r="G88" s="8" t="s">
        <v>58</v>
      </c>
      <c r="H88" s="8" t="s">
        <v>779</v>
      </c>
      <c r="I88" s="8" t="s">
        <v>279</v>
      </c>
      <c r="J88" s="8" t="s">
        <v>280</v>
      </c>
      <c r="K88" s="8">
        <v>5280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3551</v>
      </c>
      <c r="U88" s="8">
        <v>587</v>
      </c>
      <c r="V88" s="8">
        <v>0</v>
      </c>
      <c r="W88" s="8">
        <v>100</v>
      </c>
      <c r="X88" s="8">
        <v>0</v>
      </c>
      <c r="Y88" s="8">
        <v>0</v>
      </c>
      <c r="Z88" s="8">
        <v>9</v>
      </c>
      <c r="AA88" s="8">
        <v>11</v>
      </c>
      <c r="AB88" s="8">
        <v>0</v>
      </c>
      <c r="AC88" s="8">
        <v>88</v>
      </c>
      <c r="AD88" s="8">
        <v>248</v>
      </c>
      <c r="AF88" s="8" t="s">
        <v>281</v>
      </c>
      <c r="AG88" s="8">
        <v>0</v>
      </c>
      <c r="AH88" s="8">
        <v>0</v>
      </c>
      <c r="AI88" s="8">
        <v>1</v>
      </c>
      <c r="AJ88" s="8">
        <v>0</v>
      </c>
      <c r="AK88" s="8">
        <v>0</v>
      </c>
      <c r="AL88" s="8">
        <v>1</v>
      </c>
      <c r="AM88" s="8">
        <f t="shared" si="6"/>
        <v>5280</v>
      </c>
      <c r="AN88" s="8">
        <f t="shared" si="7"/>
        <v>0</v>
      </c>
      <c r="AO88" s="8">
        <v>15</v>
      </c>
      <c r="AP88" s="8">
        <v>0</v>
      </c>
      <c r="AQ88" s="8">
        <v>529.80000000000007</v>
      </c>
      <c r="AR88" s="8">
        <v>314956458</v>
      </c>
      <c r="AS88" s="8">
        <v>98284603</v>
      </c>
      <c r="AT88" s="8">
        <v>413241061</v>
      </c>
      <c r="AU88" s="8">
        <v>1666294.6008064516</v>
      </c>
      <c r="AV88" s="26" t="s">
        <v>99</v>
      </c>
    </row>
    <row r="89" spans="1:48">
      <c r="A89" s="19">
        <v>89</v>
      </c>
      <c r="B89" s="8" t="s">
        <v>56</v>
      </c>
      <c r="C89" s="8" t="s">
        <v>57</v>
      </c>
      <c r="D89" s="8" t="s">
        <v>58</v>
      </c>
      <c r="E89" s="8" t="s">
        <v>58</v>
      </c>
      <c r="F89" s="8" t="s">
        <v>58</v>
      </c>
      <c r="G89" s="8" t="s">
        <v>58</v>
      </c>
      <c r="H89" s="8" t="s">
        <v>779</v>
      </c>
      <c r="I89" s="8" t="s">
        <v>279</v>
      </c>
      <c r="J89" s="8" t="s">
        <v>282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1954</v>
      </c>
      <c r="U89" s="8">
        <v>650</v>
      </c>
      <c r="V89" s="8">
        <v>0</v>
      </c>
      <c r="W89" s="8">
        <v>0</v>
      </c>
      <c r="X89" s="8">
        <v>0</v>
      </c>
      <c r="Y89" s="8">
        <v>0</v>
      </c>
      <c r="Z89" s="8">
        <v>7</v>
      </c>
      <c r="AA89" s="8">
        <v>5</v>
      </c>
      <c r="AB89" s="8">
        <v>0</v>
      </c>
      <c r="AC89" s="8">
        <v>9</v>
      </c>
      <c r="AD89" s="8">
        <v>136</v>
      </c>
      <c r="AF89" s="8" t="s">
        <v>279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f t="shared" si="6"/>
        <v>0</v>
      </c>
      <c r="AN89" s="8">
        <f t="shared" si="7"/>
        <v>4238</v>
      </c>
      <c r="AO89" s="8">
        <v>64</v>
      </c>
      <c r="AP89" s="8">
        <v>0</v>
      </c>
      <c r="AQ89" s="8">
        <v>325.5</v>
      </c>
      <c r="AR89" s="8">
        <v>232675029</v>
      </c>
      <c r="AS89" s="8">
        <v>43057893</v>
      </c>
      <c r="AT89" s="8">
        <v>275732922</v>
      </c>
      <c r="AU89" s="8">
        <v>2027447.955882353</v>
      </c>
      <c r="AV89" s="26" t="s">
        <v>99</v>
      </c>
    </row>
    <row r="90" spans="1:48">
      <c r="A90" s="19">
        <v>90</v>
      </c>
      <c r="B90" s="8" t="s">
        <v>56</v>
      </c>
      <c r="C90" s="8" t="s">
        <v>57</v>
      </c>
      <c r="D90" s="8" t="s">
        <v>58</v>
      </c>
      <c r="E90" s="8" t="s">
        <v>58</v>
      </c>
      <c r="F90" s="8" t="s">
        <v>58</v>
      </c>
      <c r="G90" s="8" t="s">
        <v>58</v>
      </c>
      <c r="H90" s="8" t="s">
        <v>779</v>
      </c>
      <c r="I90" s="8" t="s">
        <v>279</v>
      </c>
      <c r="J90" s="8" t="s">
        <v>283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2588</v>
      </c>
      <c r="V90" s="8">
        <v>0</v>
      </c>
      <c r="W90" s="8">
        <v>0</v>
      </c>
      <c r="X90" s="8">
        <v>0</v>
      </c>
      <c r="Y90" s="8">
        <v>0</v>
      </c>
      <c r="Z90" s="8">
        <v>11</v>
      </c>
      <c r="AA90" s="8">
        <v>0</v>
      </c>
      <c r="AB90" s="8">
        <v>0</v>
      </c>
      <c r="AC90" s="8">
        <v>64</v>
      </c>
      <c r="AD90" s="8">
        <v>88</v>
      </c>
      <c r="AF90" s="8" t="s">
        <v>281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f t="shared" si="6"/>
        <v>0</v>
      </c>
      <c r="AN90" s="8">
        <f t="shared" si="7"/>
        <v>2604</v>
      </c>
      <c r="AO90" s="8">
        <v>3</v>
      </c>
      <c r="AP90" s="8">
        <v>0</v>
      </c>
      <c r="AQ90" s="8">
        <v>323.5</v>
      </c>
      <c r="AR90" s="8">
        <v>87178708</v>
      </c>
      <c r="AS90" s="8">
        <v>23493155</v>
      </c>
      <c r="AT90" s="8">
        <v>110671863</v>
      </c>
      <c r="AU90" s="8">
        <v>1257634.8068181819</v>
      </c>
      <c r="AV90" s="26" t="s">
        <v>99</v>
      </c>
    </row>
    <row r="91" spans="1:48">
      <c r="A91" s="19">
        <v>91</v>
      </c>
      <c r="B91" s="8" t="s">
        <v>56</v>
      </c>
      <c r="C91" s="8" t="s">
        <v>57</v>
      </c>
      <c r="D91" s="8" t="s">
        <v>58</v>
      </c>
      <c r="E91" s="8" t="s">
        <v>58</v>
      </c>
      <c r="F91" s="8" t="s">
        <v>58</v>
      </c>
      <c r="G91" s="8" t="s">
        <v>58</v>
      </c>
      <c r="H91" s="8" t="s">
        <v>779</v>
      </c>
      <c r="I91" s="8" t="s">
        <v>279</v>
      </c>
      <c r="J91" s="8" t="s">
        <v>284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1345</v>
      </c>
      <c r="V91" s="8">
        <v>0</v>
      </c>
      <c r="W91" s="8">
        <v>0</v>
      </c>
      <c r="X91" s="8">
        <v>0</v>
      </c>
      <c r="Y91" s="8">
        <v>0</v>
      </c>
      <c r="Z91" s="8">
        <v>6</v>
      </c>
      <c r="AA91" s="8">
        <v>0</v>
      </c>
      <c r="AB91" s="8">
        <v>0</v>
      </c>
      <c r="AC91" s="8">
        <v>32</v>
      </c>
      <c r="AD91" s="8">
        <v>48</v>
      </c>
      <c r="AF91" s="8" t="s">
        <v>281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f t="shared" si="6"/>
        <v>0</v>
      </c>
      <c r="AN91" s="8">
        <f t="shared" si="7"/>
        <v>2588</v>
      </c>
      <c r="AO91" s="8">
        <v>2</v>
      </c>
      <c r="AP91" s="8">
        <v>0</v>
      </c>
      <c r="AQ91" s="8">
        <v>168.2</v>
      </c>
      <c r="AR91" s="8">
        <v>46239198</v>
      </c>
      <c r="AS91" s="8">
        <v>12458916</v>
      </c>
      <c r="AT91" s="8">
        <v>58698114</v>
      </c>
      <c r="AU91" s="8">
        <v>1222877.375</v>
      </c>
      <c r="AV91" s="26" t="s">
        <v>99</v>
      </c>
    </row>
    <row r="92" spans="1:48">
      <c r="A92" s="19">
        <v>92</v>
      </c>
      <c r="B92" s="8" t="s">
        <v>56</v>
      </c>
      <c r="C92" s="8" t="s">
        <v>57</v>
      </c>
      <c r="D92" s="8" t="s">
        <v>58</v>
      </c>
      <c r="E92" s="8" t="s">
        <v>58</v>
      </c>
      <c r="F92" s="8" t="s">
        <v>58</v>
      </c>
      <c r="G92" s="8" t="s">
        <v>58</v>
      </c>
      <c r="H92" s="8" t="s">
        <v>779</v>
      </c>
      <c r="I92" s="8" t="s">
        <v>279</v>
      </c>
      <c r="J92" s="8" t="s">
        <v>285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1300</v>
      </c>
      <c r="U92" s="8">
        <v>640</v>
      </c>
      <c r="V92" s="8">
        <v>0</v>
      </c>
      <c r="W92" s="8">
        <v>0</v>
      </c>
      <c r="X92" s="8">
        <v>0</v>
      </c>
      <c r="Y92" s="8">
        <v>0</v>
      </c>
      <c r="Z92" s="8">
        <v>10</v>
      </c>
      <c r="AA92" s="8">
        <v>0</v>
      </c>
      <c r="AB92" s="8">
        <v>0</v>
      </c>
      <c r="AC92" s="8">
        <v>38</v>
      </c>
      <c r="AD92" s="8">
        <v>80</v>
      </c>
      <c r="AF92" s="8" t="s">
        <v>281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f t="shared" si="6"/>
        <v>0</v>
      </c>
      <c r="AN92" s="8">
        <f t="shared" si="7"/>
        <v>1345</v>
      </c>
      <c r="AO92" s="8">
        <v>12</v>
      </c>
      <c r="AP92" s="8">
        <v>0</v>
      </c>
      <c r="AQ92" s="8">
        <v>242.5</v>
      </c>
      <c r="AR92" s="8">
        <v>95851354</v>
      </c>
      <c r="AS92" s="8">
        <v>22017070</v>
      </c>
      <c r="AT92" s="8">
        <v>117868424</v>
      </c>
      <c r="AU92" s="8">
        <v>1473355.3</v>
      </c>
      <c r="AV92" s="26" t="s">
        <v>99</v>
      </c>
    </row>
    <row r="93" spans="1:48">
      <c r="A93" s="19">
        <v>93</v>
      </c>
      <c r="B93" s="8" t="s">
        <v>56</v>
      </c>
      <c r="C93" s="8" t="s">
        <v>57</v>
      </c>
      <c r="D93" s="8" t="s">
        <v>58</v>
      </c>
      <c r="E93" s="8" t="s">
        <v>58</v>
      </c>
      <c r="F93" s="8" t="s">
        <v>58</v>
      </c>
      <c r="G93" s="8" t="s">
        <v>58</v>
      </c>
      <c r="H93" s="8" t="s">
        <v>779</v>
      </c>
      <c r="I93" s="8" t="s">
        <v>279</v>
      </c>
      <c r="J93" s="8" t="s">
        <v>286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350</v>
      </c>
      <c r="V93" s="8">
        <v>0</v>
      </c>
      <c r="W93" s="8">
        <v>0</v>
      </c>
      <c r="X93" s="8">
        <v>0</v>
      </c>
      <c r="Y93" s="8">
        <v>0</v>
      </c>
      <c r="Z93" s="8">
        <v>4</v>
      </c>
      <c r="AA93" s="8">
        <v>0</v>
      </c>
      <c r="AB93" s="8">
        <v>0</v>
      </c>
      <c r="AC93" s="8">
        <v>6</v>
      </c>
      <c r="AD93" s="8">
        <v>32</v>
      </c>
      <c r="AF93" s="8" t="s">
        <v>281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f t="shared" si="6"/>
        <v>0</v>
      </c>
      <c r="AN93" s="8">
        <f t="shared" si="7"/>
        <v>1940</v>
      </c>
      <c r="AO93" s="8">
        <v>9</v>
      </c>
      <c r="AP93" s="8">
        <v>0</v>
      </c>
      <c r="AQ93" s="8">
        <v>43.800000000000004</v>
      </c>
      <c r="AR93" s="8">
        <v>36408030</v>
      </c>
      <c r="AS93" s="8">
        <v>7753967</v>
      </c>
      <c r="AT93" s="8">
        <v>44161997</v>
      </c>
      <c r="AU93" s="8">
        <v>1380062.40625</v>
      </c>
      <c r="AV93" s="26" t="s">
        <v>99</v>
      </c>
    </row>
    <row r="94" spans="1:48">
      <c r="A94" s="19">
        <v>94</v>
      </c>
      <c r="B94" s="8" t="s">
        <v>56</v>
      </c>
      <c r="C94" s="8" t="s">
        <v>57</v>
      </c>
      <c r="D94" s="8" t="s">
        <v>58</v>
      </c>
      <c r="E94" s="8" t="s">
        <v>58</v>
      </c>
      <c r="F94" s="8" t="s">
        <v>58</v>
      </c>
      <c r="G94" s="8" t="s">
        <v>58</v>
      </c>
      <c r="H94" s="8" t="s">
        <v>779</v>
      </c>
      <c r="I94" s="8" t="s">
        <v>279</v>
      </c>
      <c r="J94" s="8" t="s">
        <v>287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1400</v>
      </c>
      <c r="V94" s="8">
        <v>0</v>
      </c>
      <c r="W94" s="8">
        <v>0</v>
      </c>
      <c r="X94" s="8">
        <v>0</v>
      </c>
      <c r="Y94" s="8">
        <v>0</v>
      </c>
      <c r="Z94" s="8">
        <v>8</v>
      </c>
      <c r="AA94" s="8">
        <v>0</v>
      </c>
      <c r="AB94" s="8">
        <v>0</v>
      </c>
      <c r="AC94" s="8">
        <v>25</v>
      </c>
      <c r="AD94" s="8">
        <v>64</v>
      </c>
      <c r="AF94" s="8" t="s">
        <v>281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f t="shared" si="6"/>
        <v>0</v>
      </c>
      <c r="AN94" s="8">
        <f t="shared" si="7"/>
        <v>350</v>
      </c>
      <c r="AO94" s="8">
        <v>10</v>
      </c>
      <c r="AP94" s="8">
        <v>0</v>
      </c>
      <c r="AQ94" s="8">
        <v>175</v>
      </c>
      <c r="AR94" s="8">
        <v>69534289</v>
      </c>
      <c r="AS94" s="8">
        <v>16043871</v>
      </c>
      <c r="AT94" s="8">
        <v>85578160</v>
      </c>
      <c r="AU94" s="8">
        <v>1337158.75</v>
      </c>
      <c r="AV94" s="26" t="s">
        <v>99</v>
      </c>
    </row>
    <row r="95" spans="1:48">
      <c r="A95" s="19">
        <v>95</v>
      </c>
      <c r="B95" s="8" t="s">
        <v>56</v>
      </c>
      <c r="C95" s="8" t="s">
        <v>57</v>
      </c>
      <c r="D95" s="8" t="s">
        <v>58</v>
      </c>
      <c r="E95" s="8" t="s">
        <v>58</v>
      </c>
      <c r="F95" s="8" t="s">
        <v>58</v>
      </c>
      <c r="G95" s="8" t="s">
        <v>58</v>
      </c>
      <c r="H95" s="8" t="s">
        <v>779</v>
      </c>
      <c r="I95" s="8" t="s">
        <v>279</v>
      </c>
      <c r="J95" s="8" t="s">
        <v>288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2100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10</v>
      </c>
      <c r="AA95" s="8">
        <v>0</v>
      </c>
      <c r="AB95" s="8">
        <v>0</v>
      </c>
      <c r="AC95" s="8">
        <v>39</v>
      </c>
      <c r="AD95" s="8">
        <v>80</v>
      </c>
      <c r="AF95" s="8" t="s">
        <v>281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f t="shared" si="6"/>
        <v>0</v>
      </c>
      <c r="AN95" s="8">
        <f t="shared" si="7"/>
        <v>1400</v>
      </c>
      <c r="AO95" s="8">
        <v>14</v>
      </c>
      <c r="AP95" s="8">
        <v>0</v>
      </c>
      <c r="AQ95" s="8">
        <v>262.5</v>
      </c>
      <c r="AR95" s="8">
        <v>108257875</v>
      </c>
      <c r="AS95" s="8">
        <v>23614444</v>
      </c>
      <c r="AT95" s="8">
        <v>131872319</v>
      </c>
      <c r="AU95" s="8">
        <v>1648403.9875</v>
      </c>
      <c r="AV95" s="26" t="s">
        <v>99</v>
      </c>
    </row>
    <row r="96" spans="1:48">
      <c r="A96" s="19">
        <v>96</v>
      </c>
      <c r="B96" s="8" t="s">
        <v>56</v>
      </c>
      <c r="C96" s="8" t="s">
        <v>57</v>
      </c>
      <c r="D96" s="8" t="s">
        <v>58</v>
      </c>
      <c r="E96" s="8" t="s">
        <v>58</v>
      </c>
      <c r="F96" s="8" t="s">
        <v>58</v>
      </c>
      <c r="G96" s="8" t="s">
        <v>58</v>
      </c>
      <c r="H96" s="8" t="s">
        <v>779</v>
      </c>
      <c r="I96" s="8" t="s">
        <v>279</v>
      </c>
      <c r="J96" s="8" t="s">
        <v>289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3220</v>
      </c>
      <c r="U96" s="8">
        <v>950</v>
      </c>
      <c r="V96" s="8">
        <v>0</v>
      </c>
      <c r="W96" s="8">
        <v>0</v>
      </c>
      <c r="X96" s="8">
        <v>0</v>
      </c>
      <c r="Y96" s="8">
        <v>0</v>
      </c>
      <c r="Z96" s="8">
        <v>11</v>
      </c>
      <c r="AA96" s="8">
        <v>2</v>
      </c>
      <c r="AB96" s="8">
        <v>0</v>
      </c>
      <c r="AC96" s="8">
        <v>61</v>
      </c>
      <c r="AD96" s="8">
        <v>120</v>
      </c>
      <c r="AF96" s="8" t="s">
        <v>281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f t="shared" si="6"/>
        <v>0</v>
      </c>
      <c r="AN96" s="8">
        <f t="shared" si="7"/>
        <v>2100</v>
      </c>
      <c r="AO96" s="8">
        <v>29</v>
      </c>
      <c r="AP96" s="8">
        <v>0</v>
      </c>
      <c r="AQ96" s="8">
        <v>521.30000000000007</v>
      </c>
      <c r="AR96" s="8">
        <v>198097884</v>
      </c>
      <c r="AS96" s="8">
        <v>42405769</v>
      </c>
      <c r="AT96" s="8">
        <v>240503653</v>
      </c>
      <c r="AU96" s="8">
        <v>2004197.1083333334</v>
      </c>
      <c r="AV96" s="26" t="s">
        <v>99</v>
      </c>
    </row>
    <row r="97" spans="1:48">
      <c r="A97" s="19">
        <v>97</v>
      </c>
      <c r="B97" s="8" t="s">
        <v>56</v>
      </c>
      <c r="C97" s="8" t="s">
        <v>57</v>
      </c>
      <c r="D97" s="8" t="s">
        <v>58</v>
      </c>
      <c r="E97" s="8" t="s">
        <v>58</v>
      </c>
      <c r="F97" s="8" t="s">
        <v>58</v>
      </c>
      <c r="G97" s="8" t="s">
        <v>58</v>
      </c>
      <c r="H97" s="8" t="s">
        <v>779</v>
      </c>
      <c r="I97" s="8" t="s">
        <v>279</v>
      </c>
      <c r="J97" s="8" t="s">
        <v>290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240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3</v>
      </c>
      <c r="AB97" s="8">
        <v>0</v>
      </c>
      <c r="AC97" s="8">
        <v>0</v>
      </c>
      <c r="AD97" s="8">
        <v>48</v>
      </c>
      <c r="AF97" s="8" t="s">
        <v>281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f t="shared" si="6"/>
        <v>0</v>
      </c>
      <c r="AN97" s="8">
        <f t="shared" si="7"/>
        <v>4170</v>
      </c>
      <c r="AO97" s="8">
        <v>6</v>
      </c>
      <c r="AP97" s="8">
        <v>0</v>
      </c>
      <c r="AQ97" s="8">
        <v>30</v>
      </c>
      <c r="AR97" s="8">
        <v>30076215</v>
      </c>
      <c r="AS97" s="8">
        <v>5545846</v>
      </c>
      <c r="AT97" s="8">
        <v>35622061</v>
      </c>
      <c r="AU97" s="8">
        <v>742126.27083333337</v>
      </c>
      <c r="AV97" s="26" t="s">
        <v>99</v>
      </c>
    </row>
    <row r="98" spans="1:48">
      <c r="A98" s="19">
        <v>98</v>
      </c>
      <c r="B98" s="8" t="s">
        <v>56</v>
      </c>
      <c r="C98" s="8" t="s">
        <v>57</v>
      </c>
      <c r="D98" s="8" t="s">
        <v>58</v>
      </c>
      <c r="E98" s="8" t="s">
        <v>58</v>
      </c>
      <c r="F98" s="8" t="s">
        <v>58</v>
      </c>
      <c r="G98" s="8" t="s">
        <v>58</v>
      </c>
      <c r="H98" s="8" t="s">
        <v>779</v>
      </c>
      <c r="I98" s="8" t="s">
        <v>291</v>
      </c>
      <c r="J98" s="8" t="s">
        <v>292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3368</v>
      </c>
      <c r="V98" s="8">
        <v>0</v>
      </c>
      <c r="W98" s="8">
        <v>0</v>
      </c>
      <c r="X98" s="8">
        <v>0</v>
      </c>
      <c r="Y98" s="8">
        <v>0</v>
      </c>
      <c r="Z98" s="8">
        <v>6</v>
      </c>
      <c r="AA98" s="8">
        <v>6</v>
      </c>
      <c r="AB98" s="8">
        <v>0</v>
      </c>
      <c r="AC98" s="8">
        <v>0</v>
      </c>
      <c r="AD98" s="8">
        <v>144</v>
      </c>
      <c r="AF98" s="8" t="s">
        <v>293</v>
      </c>
      <c r="AG98" s="8">
        <v>0</v>
      </c>
      <c r="AH98" s="8">
        <v>0</v>
      </c>
      <c r="AI98" s="8">
        <v>1</v>
      </c>
      <c r="AJ98" s="8">
        <v>0</v>
      </c>
      <c r="AK98" s="8">
        <v>0</v>
      </c>
      <c r="AL98" s="8">
        <v>1</v>
      </c>
      <c r="AM98" s="8">
        <f t="shared" si="6"/>
        <v>0</v>
      </c>
      <c r="AN98" s="8">
        <f t="shared" si="7"/>
        <v>240</v>
      </c>
      <c r="AO98" s="8">
        <v>85</v>
      </c>
      <c r="AP98" s="8">
        <v>0</v>
      </c>
      <c r="AQ98" s="8">
        <v>421</v>
      </c>
      <c r="AR98" s="8">
        <v>321023290</v>
      </c>
      <c r="AS98" s="8">
        <v>74821598</v>
      </c>
      <c r="AT98" s="8">
        <v>395844888</v>
      </c>
      <c r="AU98" s="8">
        <v>2748922.8333333335</v>
      </c>
      <c r="AV98" s="26" t="s">
        <v>99</v>
      </c>
    </row>
    <row r="99" spans="1:48">
      <c r="A99" s="19">
        <v>99</v>
      </c>
      <c r="B99" s="8" t="s">
        <v>56</v>
      </c>
      <c r="C99" s="8" t="s">
        <v>57</v>
      </c>
      <c r="D99" s="8" t="s">
        <v>58</v>
      </c>
      <c r="E99" s="8" t="s">
        <v>58</v>
      </c>
      <c r="F99" s="8" t="s">
        <v>58</v>
      </c>
      <c r="G99" s="8" t="s">
        <v>58</v>
      </c>
      <c r="H99" s="8" t="s">
        <v>779</v>
      </c>
      <c r="I99" s="8" t="s">
        <v>294</v>
      </c>
      <c r="J99" s="8" t="s">
        <v>295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1415</v>
      </c>
      <c r="U99" s="8">
        <v>1180</v>
      </c>
      <c r="V99" s="8">
        <v>0</v>
      </c>
      <c r="W99" s="8">
        <v>0</v>
      </c>
      <c r="X99" s="8">
        <v>0</v>
      </c>
      <c r="Y99" s="8">
        <v>0</v>
      </c>
      <c r="Z99" s="8">
        <v>12</v>
      </c>
      <c r="AA99" s="8">
        <v>0</v>
      </c>
      <c r="AB99" s="8">
        <v>0</v>
      </c>
      <c r="AC99" s="8">
        <v>0</v>
      </c>
      <c r="AD99" s="8">
        <v>96</v>
      </c>
      <c r="AF99" s="8" t="s">
        <v>281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f t="shared" si="6"/>
        <v>0</v>
      </c>
      <c r="AN99" s="8">
        <f t="shared" si="7"/>
        <v>3368</v>
      </c>
      <c r="AO99" s="8">
        <v>65</v>
      </c>
      <c r="AP99" s="8">
        <v>0</v>
      </c>
      <c r="AQ99" s="8">
        <v>324.40000000000003</v>
      </c>
      <c r="AR99" s="8">
        <v>229733942</v>
      </c>
      <c r="AS99" s="8">
        <v>43808471</v>
      </c>
      <c r="AT99" s="8">
        <v>273542413</v>
      </c>
      <c r="AU99" s="8">
        <v>2849400.1354166665</v>
      </c>
      <c r="AV99" s="26" t="s">
        <v>99</v>
      </c>
    </row>
    <row r="100" spans="1:48">
      <c r="A100" s="19">
        <v>100</v>
      </c>
      <c r="B100" s="8" t="s">
        <v>56</v>
      </c>
      <c r="C100" s="8" t="s">
        <v>57</v>
      </c>
      <c r="D100" s="8" t="s">
        <v>58</v>
      </c>
      <c r="E100" s="8" t="s">
        <v>58</v>
      </c>
      <c r="F100" s="8" t="s">
        <v>58</v>
      </c>
      <c r="G100" s="8" t="s">
        <v>58</v>
      </c>
      <c r="H100" s="8" t="s">
        <v>779</v>
      </c>
      <c r="I100" s="8" t="s">
        <v>294</v>
      </c>
      <c r="J100" s="8" t="s">
        <v>296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1250</v>
      </c>
      <c r="V100" s="8">
        <v>0</v>
      </c>
      <c r="W100" s="8">
        <v>0</v>
      </c>
      <c r="X100" s="8">
        <v>0</v>
      </c>
      <c r="Y100" s="8">
        <v>0</v>
      </c>
      <c r="Z100" s="8">
        <v>10</v>
      </c>
      <c r="AA100" s="8">
        <v>0</v>
      </c>
      <c r="AB100" s="8">
        <v>0</v>
      </c>
      <c r="AC100" s="8">
        <v>0</v>
      </c>
      <c r="AD100" s="8">
        <v>80</v>
      </c>
      <c r="AF100" s="8" t="s">
        <v>281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f t="shared" si="6"/>
        <v>0</v>
      </c>
      <c r="AN100" s="8">
        <f t="shared" si="7"/>
        <v>2595</v>
      </c>
      <c r="AO100" s="8">
        <v>32</v>
      </c>
      <c r="AP100" s="8">
        <v>0</v>
      </c>
      <c r="AQ100" s="8">
        <v>156.29999999999998</v>
      </c>
      <c r="AR100" s="8">
        <v>116338404</v>
      </c>
      <c r="AS100" s="8">
        <v>21505316</v>
      </c>
      <c r="AT100" s="8">
        <v>137843720</v>
      </c>
      <c r="AU100" s="8">
        <v>1723046.5</v>
      </c>
      <c r="AV100" s="26" t="s">
        <v>99</v>
      </c>
    </row>
    <row r="101" spans="1:48">
      <c r="A101" s="19">
        <v>101</v>
      </c>
      <c r="B101" s="8" t="s">
        <v>56</v>
      </c>
      <c r="C101" s="8" t="s">
        <v>57</v>
      </c>
      <c r="D101" s="8" t="s">
        <v>58</v>
      </c>
      <c r="E101" s="8" t="s">
        <v>58</v>
      </c>
      <c r="F101" s="8" t="s">
        <v>58</v>
      </c>
      <c r="G101" s="8" t="s">
        <v>58</v>
      </c>
      <c r="H101" s="8" t="s">
        <v>779</v>
      </c>
      <c r="I101" s="8" t="s">
        <v>297</v>
      </c>
      <c r="J101" s="8" t="s">
        <v>298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2009</v>
      </c>
      <c r="U101" s="8">
        <v>1294</v>
      </c>
      <c r="V101" s="8">
        <v>0</v>
      </c>
      <c r="W101" s="8">
        <v>0</v>
      </c>
      <c r="X101" s="8">
        <v>0</v>
      </c>
      <c r="Y101" s="8">
        <v>0</v>
      </c>
      <c r="Z101" s="8">
        <v>15</v>
      </c>
      <c r="AA101" s="8">
        <v>0</v>
      </c>
      <c r="AB101" s="8">
        <v>0</v>
      </c>
      <c r="AC101" s="8">
        <v>0</v>
      </c>
      <c r="AD101" s="8">
        <v>120</v>
      </c>
      <c r="AF101" s="8" t="s">
        <v>281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f t="shared" si="6"/>
        <v>0</v>
      </c>
      <c r="AN101" s="8">
        <f t="shared" si="7"/>
        <v>1250</v>
      </c>
      <c r="AO101" s="8">
        <v>83</v>
      </c>
      <c r="AP101" s="8">
        <v>0</v>
      </c>
      <c r="AQ101" s="8">
        <v>412.90000000000003</v>
      </c>
      <c r="AR101" s="8">
        <v>291191483</v>
      </c>
      <c r="AS101" s="8">
        <v>52532520</v>
      </c>
      <c r="AT101" s="8">
        <v>343724003</v>
      </c>
      <c r="AU101" s="8">
        <v>2864366.6916666669</v>
      </c>
      <c r="AV101" s="26" t="s">
        <v>99</v>
      </c>
    </row>
    <row r="102" spans="1:48">
      <c r="A102" s="19">
        <v>102</v>
      </c>
      <c r="B102" s="8" t="s">
        <v>56</v>
      </c>
      <c r="C102" s="8" t="s">
        <v>57</v>
      </c>
      <c r="D102" s="8" t="s">
        <v>58</v>
      </c>
      <c r="E102" s="8" t="s">
        <v>58</v>
      </c>
      <c r="F102" s="8" t="s">
        <v>58</v>
      </c>
      <c r="G102" s="8" t="s">
        <v>58</v>
      </c>
      <c r="H102" s="8" t="s">
        <v>779</v>
      </c>
      <c r="I102" s="8" t="s">
        <v>297</v>
      </c>
      <c r="J102" s="8" t="s">
        <v>299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3471</v>
      </c>
      <c r="U102" s="8">
        <v>996</v>
      </c>
      <c r="V102" s="8">
        <v>0</v>
      </c>
      <c r="W102" s="8">
        <v>0</v>
      </c>
      <c r="X102" s="8">
        <v>0</v>
      </c>
      <c r="Y102" s="8">
        <v>0</v>
      </c>
      <c r="Z102" s="8">
        <v>17</v>
      </c>
      <c r="AA102" s="8">
        <v>0</v>
      </c>
      <c r="AB102" s="8">
        <v>0</v>
      </c>
      <c r="AC102" s="8">
        <v>0</v>
      </c>
      <c r="AD102" s="8">
        <v>136</v>
      </c>
      <c r="AF102" s="8" t="s">
        <v>281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f t="shared" si="6"/>
        <v>0</v>
      </c>
      <c r="AN102" s="8">
        <f t="shared" si="7"/>
        <v>3303</v>
      </c>
      <c r="AO102" s="8">
        <v>112</v>
      </c>
      <c r="AP102" s="8">
        <v>0</v>
      </c>
      <c r="AQ102" s="8">
        <v>558.4</v>
      </c>
      <c r="AR102" s="8">
        <v>390418921</v>
      </c>
      <c r="AS102" s="8">
        <v>69250953</v>
      </c>
      <c r="AT102" s="8">
        <v>459669874</v>
      </c>
      <c r="AU102" s="8">
        <v>3379925.5441176472</v>
      </c>
      <c r="AV102" s="26" t="s">
        <v>99</v>
      </c>
    </row>
    <row r="103" spans="1:48">
      <c r="A103" s="19">
        <v>103</v>
      </c>
      <c r="B103" s="8" t="s">
        <v>56</v>
      </c>
      <c r="C103" s="8" t="s">
        <v>57</v>
      </c>
      <c r="D103" s="8" t="s">
        <v>58</v>
      </c>
      <c r="E103" s="8" t="s">
        <v>58</v>
      </c>
      <c r="F103" s="8" t="s">
        <v>58</v>
      </c>
      <c r="G103" s="8" t="s">
        <v>58</v>
      </c>
      <c r="H103" s="8" t="s">
        <v>779</v>
      </c>
      <c r="I103" s="8" t="s">
        <v>297</v>
      </c>
      <c r="J103" s="8" t="s">
        <v>300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2243</v>
      </c>
      <c r="U103" s="8">
        <v>1401</v>
      </c>
      <c r="V103" s="8">
        <v>0</v>
      </c>
      <c r="W103" s="8">
        <v>0</v>
      </c>
      <c r="X103" s="8">
        <v>0</v>
      </c>
      <c r="Y103" s="8">
        <v>0</v>
      </c>
      <c r="Z103" s="8">
        <v>12</v>
      </c>
      <c r="AA103" s="8">
        <v>0</v>
      </c>
      <c r="AB103" s="8">
        <v>0</v>
      </c>
      <c r="AC103" s="8">
        <v>0</v>
      </c>
      <c r="AD103" s="8">
        <v>96</v>
      </c>
      <c r="AF103" s="8" t="s">
        <v>281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f t="shared" si="6"/>
        <v>0</v>
      </c>
      <c r="AN103" s="8">
        <f t="shared" si="7"/>
        <v>4467</v>
      </c>
      <c r="AO103" s="8">
        <v>35</v>
      </c>
      <c r="AP103" s="8">
        <v>0</v>
      </c>
      <c r="AQ103" s="8">
        <v>455.5</v>
      </c>
      <c r="AR103" s="8">
        <v>191623332</v>
      </c>
      <c r="AS103" s="8">
        <v>39978173</v>
      </c>
      <c r="AT103" s="8">
        <v>231601505</v>
      </c>
      <c r="AU103" s="8">
        <v>2412515.6770833335</v>
      </c>
      <c r="AV103" s="26" t="s">
        <v>99</v>
      </c>
    </row>
    <row r="104" spans="1:48">
      <c r="A104" s="19">
        <v>104</v>
      </c>
      <c r="B104" s="8" t="s">
        <v>56</v>
      </c>
      <c r="C104" s="8" t="s">
        <v>57</v>
      </c>
      <c r="D104" s="8" t="s">
        <v>58</v>
      </c>
      <c r="E104" s="8" t="s">
        <v>58</v>
      </c>
      <c r="F104" s="8" t="s">
        <v>58</v>
      </c>
      <c r="G104" s="8" t="s">
        <v>58</v>
      </c>
      <c r="H104" s="8" t="s">
        <v>779</v>
      </c>
      <c r="I104" s="8" t="s">
        <v>297</v>
      </c>
      <c r="J104" s="8" t="s">
        <v>301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1129</v>
      </c>
      <c r="U104" s="8">
        <v>1100</v>
      </c>
      <c r="V104" s="8">
        <v>0</v>
      </c>
      <c r="W104" s="8">
        <v>0</v>
      </c>
      <c r="X104" s="8">
        <v>0</v>
      </c>
      <c r="Y104" s="8">
        <v>0</v>
      </c>
      <c r="Z104" s="8">
        <v>11</v>
      </c>
      <c r="AA104" s="8">
        <v>0</v>
      </c>
      <c r="AB104" s="8">
        <v>0</v>
      </c>
      <c r="AC104" s="8">
        <v>0</v>
      </c>
      <c r="AD104" s="8">
        <v>88</v>
      </c>
      <c r="AF104" s="8" t="s">
        <v>281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f t="shared" si="6"/>
        <v>0</v>
      </c>
      <c r="AN104" s="8">
        <f t="shared" si="7"/>
        <v>3644</v>
      </c>
      <c r="AO104" s="8">
        <v>49</v>
      </c>
      <c r="AP104" s="8">
        <v>0</v>
      </c>
      <c r="AQ104" s="8">
        <v>278.70000000000005</v>
      </c>
      <c r="AR104" s="8">
        <v>183431372</v>
      </c>
      <c r="AS104" s="8">
        <v>35583537</v>
      </c>
      <c r="AT104" s="8">
        <v>219014909</v>
      </c>
      <c r="AU104" s="8">
        <v>2488805.7840909092</v>
      </c>
      <c r="AV104" s="26" t="s">
        <v>99</v>
      </c>
    </row>
    <row r="105" spans="1:48">
      <c r="A105" s="19">
        <v>105</v>
      </c>
      <c r="B105" s="8" t="s">
        <v>56</v>
      </c>
      <c r="C105" s="8" t="s">
        <v>57</v>
      </c>
      <c r="D105" s="8" t="s">
        <v>58</v>
      </c>
      <c r="E105" s="8" t="s">
        <v>58</v>
      </c>
      <c r="F105" s="8" t="s">
        <v>58</v>
      </c>
      <c r="G105" s="8" t="s">
        <v>58</v>
      </c>
      <c r="H105" s="8" t="s">
        <v>779</v>
      </c>
      <c r="I105" s="8" t="s">
        <v>302</v>
      </c>
      <c r="J105" s="8" t="s">
        <v>303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6569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4</v>
      </c>
      <c r="AA105" s="8">
        <v>10</v>
      </c>
      <c r="AB105" s="8">
        <v>0</v>
      </c>
      <c r="AC105" s="8">
        <v>0</v>
      </c>
      <c r="AD105" s="8">
        <v>192</v>
      </c>
      <c r="AF105" s="8" t="s">
        <v>281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f t="shared" si="6"/>
        <v>0</v>
      </c>
      <c r="AN105" s="8">
        <f t="shared" si="7"/>
        <v>2229</v>
      </c>
      <c r="AO105" s="8">
        <v>122</v>
      </c>
      <c r="AP105" s="8">
        <v>0</v>
      </c>
      <c r="AQ105" s="8">
        <v>821.2</v>
      </c>
      <c r="AR105" s="8">
        <v>476326346</v>
      </c>
      <c r="AS105" s="8">
        <v>90861147</v>
      </c>
      <c r="AT105" s="8">
        <v>567187493</v>
      </c>
      <c r="AU105" s="8">
        <v>2954101.5260416665</v>
      </c>
      <c r="AV105" s="26" t="s">
        <v>99</v>
      </c>
    </row>
    <row r="106" spans="1:48">
      <c r="A106" s="19">
        <v>106</v>
      </c>
      <c r="B106" s="8" t="s">
        <v>56</v>
      </c>
      <c r="C106" s="8" t="s">
        <v>57</v>
      </c>
      <c r="D106" s="8" t="s">
        <v>58</v>
      </c>
      <c r="E106" s="8" t="s">
        <v>58</v>
      </c>
      <c r="F106" s="8" t="s">
        <v>58</v>
      </c>
      <c r="G106" s="8" t="s">
        <v>58</v>
      </c>
      <c r="H106" s="8" t="s">
        <v>779</v>
      </c>
      <c r="I106" s="8" t="s">
        <v>279</v>
      </c>
      <c r="J106" s="8" t="s">
        <v>304</v>
      </c>
      <c r="K106" s="8">
        <v>5088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92</v>
      </c>
      <c r="AD106" s="8">
        <v>0</v>
      </c>
      <c r="AF106" s="8" t="s">
        <v>305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f t="shared" si="6"/>
        <v>5088</v>
      </c>
      <c r="AN106" s="8">
        <f t="shared" si="7"/>
        <v>6569</v>
      </c>
      <c r="AO106" s="8">
        <v>92</v>
      </c>
      <c r="AP106" s="8">
        <v>0</v>
      </c>
      <c r="AQ106" s="8">
        <v>0</v>
      </c>
      <c r="AR106" s="8">
        <v>289188370</v>
      </c>
      <c r="AS106" s="8">
        <v>66135292</v>
      </c>
      <c r="AT106" s="8">
        <v>355323662</v>
      </c>
      <c r="AU106" s="8" t="e">
        <v>#DIV/0!</v>
      </c>
      <c r="AV106" s="26" t="s">
        <v>99</v>
      </c>
    </row>
    <row r="107" spans="1:48">
      <c r="A107" s="19">
        <v>107</v>
      </c>
      <c r="B107" s="8" t="s">
        <v>56</v>
      </c>
      <c r="C107" s="8" t="s">
        <v>57</v>
      </c>
      <c r="D107" s="8" t="s">
        <v>58</v>
      </c>
      <c r="E107" s="8" t="s">
        <v>58</v>
      </c>
      <c r="F107" s="8" t="s">
        <v>58</v>
      </c>
      <c r="G107" s="8" t="s">
        <v>58</v>
      </c>
      <c r="H107" s="8" t="s">
        <v>779</v>
      </c>
      <c r="I107" s="8" t="s">
        <v>279</v>
      </c>
      <c r="J107" s="8" t="s">
        <v>306</v>
      </c>
      <c r="K107" s="8">
        <v>0</v>
      </c>
      <c r="L107" s="8">
        <v>3888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F107" s="8" t="s">
        <v>307</v>
      </c>
      <c r="AG107" s="8">
        <v>1</v>
      </c>
      <c r="AH107" s="8">
        <v>0</v>
      </c>
      <c r="AI107" s="8">
        <v>0</v>
      </c>
      <c r="AJ107" s="8">
        <v>0</v>
      </c>
      <c r="AK107" s="8">
        <v>0</v>
      </c>
      <c r="AL107" s="8">
        <v>1</v>
      </c>
      <c r="AM107" s="8">
        <f t="shared" si="6"/>
        <v>3888</v>
      </c>
      <c r="AN107" s="8">
        <f t="shared" si="7"/>
        <v>0</v>
      </c>
      <c r="AO107" s="8">
        <v>109</v>
      </c>
      <c r="AP107" s="8">
        <v>0</v>
      </c>
      <c r="AQ107" s="8">
        <v>0</v>
      </c>
      <c r="AR107" s="8">
        <v>321192297</v>
      </c>
      <c r="AS107" s="8">
        <v>65133164</v>
      </c>
      <c r="AT107" s="8">
        <v>386325461</v>
      </c>
      <c r="AU107" s="8" t="e">
        <v>#DIV/0!</v>
      </c>
      <c r="AV107" s="26" t="s">
        <v>99</v>
      </c>
    </row>
    <row r="108" spans="1:48">
      <c r="A108" s="19">
        <v>108</v>
      </c>
      <c r="B108" s="8" t="s">
        <v>56</v>
      </c>
      <c r="C108" s="8" t="s">
        <v>57</v>
      </c>
      <c r="D108" s="8" t="s">
        <v>58</v>
      </c>
      <c r="E108" s="8" t="s">
        <v>58</v>
      </c>
      <c r="F108" s="8" t="s">
        <v>58</v>
      </c>
      <c r="G108" s="8" t="s">
        <v>58</v>
      </c>
      <c r="H108" s="8" t="s">
        <v>779</v>
      </c>
      <c r="I108" s="8" t="s">
        <v>297</v>
      </c>
      <c r="J108" s="8" t="s">
        <v>308</v>
      </c>
      <c r="K108" s="8">
        <v>0</v>
      </c>
      <c r="L108" s="8">
        <v>0</v>
      </c>
      <c r="M108" s="8">
        <v>0</v>
      </c>
      <c r="N108" s="8">
        <v>7682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F108" s="8" t="s">
        <v>307</v>
      </c>
      <c r="AG108" s="8">
        <v>0</v>
      </c>
      <c r="AH108" s="8">
        <v>0</v>
      </c>
      <c r="AI108" s="8">
        <v>1</v>
      </c>
      <c r="AJ108" s="8">
        <v>0</v>
      </c>
      <c r="AK108" s="8">
        <v>0</v>
      </c>
      <c r="AL108" s="8">
        <v>1</v>
      </c>
      <c r="AM108" s="8">
        <f t="shared" si="6"/>
        <v>7682</v>
      </c>
      <c r="AN108" s="8">
        <f t="shared" si="7"/>
        <v>0</v>
      </c>
      <c r="AO108" s="8">
        <v>13</v>
      </c>
      <c r="AP108" s="8">
        <v>0</v>
      </c>
      <c r="AQ108" s="8">
        <v>0</v>
      </c>
      <c r="AR108" s="8">
        <v>408030567</v>
      </c>
      <c r="AS108" s="8">
        <v>92604657</v>
      </c>
      <c r="AT108" s="8">
        <v>500635224</v>
      </c>
      <c r="AU108" s="8" t="e">
        <v>#DIV/0!</v>
      </c>
      <c r="AV108" s="26" t="s">
        <v>99</v>
      </c>
    </row>
    <row r="109" spans="1:48">
      <c r="A109" s="19">
        <v>109</v>
      </c>
      <c r="B109" s="8" t="s">
        <v>56</v>
      </c>
      <c r="C109" s="8" t="s">
        <v>57</v>
      </c>
      <c r="D109" s="8" t="s">
        <v>58</v>
      </c>
      <c r="E109" s="8" t="s">
        <v>58</v>
      </c>
      <c r="F109" s="8" t="s">
        <v>58</v>
      </c>
      <c r="G109" s="8" t="s">
        <v>58</v>
      </c>
      <c r="H109" s="8" t="s">
        <v>779</v>
      </c>
      <c r="I109" s="8" t="s">
        <v>302</v>
      </c>
      <c r="J109" s="8" t="s">
        <v>309</v>
      </c>
      <c r="K109" s="8">
        <v>0</v>
      </c>
      <c r="L109" s="8">
        <v>0</v>
      </c>
      <c r="M109" s="8">
        <v>9232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F109" s="8" t="s">
        <v>307</v>
      </c>
      <c r="AG109" s="8">
        <v>0</v>
      </c>
      <c r="AH109" s="8">
        <v>0</v>
      </c>
      <c r="AI109" s="8">
        <v>1</v>
      </c>
      <c r="AJ109" s="8">
        <v>0</v>
      </c>
      <c r="AK109" s="8">
        <v>0</v>
      </c>
      <c r="AL109" s="8">
        <v>1</v>
      </c>
      <c r="AM109" s="8">
        <f t="shared" si="6"/>
        <v>9232</v>
      </c>
      <c r="AN109" s="8">
        <f t="shared" si="7"/>
        <v>0</v>
      </c>
      <c r="AO109" s="8">
        <v>57</v>
      </c>
      <c r="AP109" s="8">
        <v>0</v>
      </c>
      <c r="AQ109" s="8">
        <v>0</v>
      </c>
      <c r="AR109" s="8">
        <v>425812083</v>
      </c>
      <c r="AS109" s="8">
        <v>98988965</v>
      </c>
      <c r="AT109" s="8">
        <v>524801048</v>
      </c>
      <c r="AU109" s="8" t="e">
        <v>#DIV/0!</v>
      </c>
      <c r="AV109" s="8" t="s">
        <v>99</v>
      </c>
    </row>
    <row r="110" spans="1:48">
      <c r="A110" s="19">
        <v>113</v>
      </c>
      <c r="B110" s="8" t="s">
        <v>56</v>
      </c>
      <c r="C110" s="8" t="s">
        <v>57</v>
      </c>
      <c r="D110" s="8" t="s">
        <v>58</v>
      </c>
      <c r="E110" s="8" t="s">
        <v>58</v>
      </c>
      <c r="F110" s="8" t="s">
        <v>58</v>
      </c>
      <c r="G110" s="8" t="s">
        <v>58</v>
      </c>
      <c r="H110" s="8" t="s">
        <v>779</v>
      </c>
      <c r="I110" s="8" t="s">
        <v>310</v>
      </c>
      <c r="J110" s="8" t="s">
        <v>311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6741</v>
      </c>
      <c r="V110" s="8">
        <v>0</v>
      </c>
      <c r="W110" s="8">
        <v>0</v>
      </c>
      <c r="X110" s="8">
        <v>0</v>
      </c>
      <c r="Y110" s="8">
        <v>0</v>
      </c>
      <c r="Z110" s="8">
        <v>35</v>
      </c>
      <c r="AA110" s="8">
        <v>1</v>
      </c>
      <c r="AB110" s="8">
        <v>0</v>
      </c>
      <c r="AC110" s="8">
        <v>112</v>
      </c>
      <c r="AD110" s="8">
        <v>296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f t="shared" si="6"/>
        <v>0</v>
      </c>
      <c r="AN110" s="8">
        <f t="shared" si="7"/>
        <v>0</v>
      </c>
      <c r="AO110" s="8">
        <v>62</v>
      </c>
      <c r="AP110" s="8">
        <v>0</v>
      </c>
      <c r="AQ110" s="8">
        <v>842.7</v>
      </c>
      <c r="AR110" s="8">
        <v>341567857</v>
      </c>
      <c r="AS110" s="8">
        <v>77870293</v>
      </c>
      <c r="AT110" s="8">
        <v>419438150</v>
      </c>
      <c r="AU110" s="8">
        <v>1417020.777027027</v>
      </c>
      <c r="AV110" s="8" t="s">
        <v>99</v>
      </c>
    </row>
    <row r="111" spans="1:48">
      <c r="A111" s="19">
        <v>114</v>
      </c>
      <c r="B111" s="8" t="s">
        <v>56</v>
      </c>
      <c r="C111" s="8" t="s">
        <v>57</v>
      </c>
      <c r="D111" s="8" t="s">
        <v>58</v>
      </c>
      <c r="E111" s="8" t="s">
        <v>58</v>
      </c>
      <c r="F111" s="8" t="s">
        <v>58</v>
      </c>
      <c r="G111" s="8" t="s">
        <v>58</v>
      </c>
      <c r="H111" s="8" t="s">
        <v>779</v>
      </c>
      <c r="I111" s="8" t="s">
        <v>312</v>
      </c>
      <c r="J111" s="8" t="s">
        <v>313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1782</v>
      </c>
      <c r="U111" s="8">
        <v>4046</v>
      </c>
      <c r="V111" s="8">
        <v>0</v>
      </c>
      <c r="W111" s="8">
        <v>0</v>
      </c>
      <c r="X111" s="8">
        <v>0</v>
      </c>
      <c r="Y111" s="8">
        <v>0</v>
      </c>
      <c r="Z111" s="8">
        <v>23</v>
      </c>
      <c r="AA111" s="8">
        <v>0</v>
      </c>
      <c r="AB111" s="8">
        <v>0</v>
      </c>
      <c r="AC111" s="8">
        <v>92</v>
      </c>
      <c r="AD111" s="8">
        <v>184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f t="shared" si="6"/>
        <v>0</v>
      </c>
      <c r="AN111" s="8">
        <f t="shared" si="7"/>
        <v>6741</v>
      </c>
      <c r="AO111" s="8">
        <v>54</v>
      </c>
      <c r="AP111" s="8">
        <v>0</v>
      </c>
      <c r="AQ111" s="8">
        <v>728.5</v>
      </c>
      <c r="AR111" s="8">
        <v>290940722</v>
      </c>
      <c r="AS111" s="8">
        <v>62180624</v>
      </c>
      <c r="AT111" s="8">
        <v>353121346</v>
      </c>
      <c r="AU111" s="8">
        <v>1919137.75</v>
      </c>
      <c r="AV111" s="8" t="s">
        <v>99</v>
      </c>
    </row>
    <row r="112" spans="1:48">
      <c r="A112" s="19">
        <v>115</v>
      </c>
      <c r="B112" s="8" t="s">
        <v>56</v>
      </c>
      <c r="C112" s="8" t="s">
        <v>57</v>
      </c>
      <c r="D112" s="8" t="s">
        <v>58</v>
      </c>
      <c r="E112" s="8" t="s">
        <v>58</v>
      </c>
      <c r="F112" s="8" t="s">
        <v>58</v>
      </c>
      <c r="G112" s="8" t="s">
        <v>58</v>
      </c>
      <c r="H112" s="8" t="s">
        <v>779</v>
      </c>
      <c r="I112" s="8" t="s">
        <v>312</v>
      </c>
      <c r="J112" s="8" t="s">
        <v>314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1785</v>
      </c>
      <c r="U112" s="8">
        <v>693</v>
      </c>
      <c r="V112" s="8">
        <v>0</v>
      </c>
      <c r="W112" s="8">
        <v>0</v>
      </c>
      <c r="X112" s="8">
        <v>0</v>
      </c>
      <c r="Y112" s="8">
        <v>0</v>
      </c>
      <c r="Z112" s="8">
        <v>10</v>
      </c>
      <c r="AA112" s="8">
        <v>0</v>
      </c>
      <c r="AB112" s="8">
        <v>0</v>
      </c>
      <c r="AC112" s="8">
        <v>47</v>
      </c>
      <c r="AD112" s="8">
        <v>80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f t="shared" si="6"/>
        <v>0</v>
      </c>
      <c r="AN112" s="8">
        <f t="shared" si="7"/>
        <v>5828</v>
      </c>
      <c r="AO112" s="8">
        <v>23</v>
      </c>
      <c r="AP112" s="8">
        <v>0</v>
      </c>
      <c r="AQ112" s="8">
        <v>309.8</v>
      </c>
      <c r="AR112" s="8">
        <v>129818654</v>
      </c>
      <c r="AS112" s="8">
        <v>27476567</v>
      </c>
      <c r="AT112" s="8">
        <v>157295221</v>
      </c>
      <c r="AU112" s="8">
        <v>1966190.2625</v>
      </c>
      <c r="AV112" s="26" t="s">
        <v>99</v>
      </c>
    </row>
    <row r="113" spans="1:48">
      <c r="A113" s="19">
        <v>116</v>
      </c>
      <c r="B113" s="8" t="s">
        <v>56</v>
      </c>
      <c r="C113" s="8" t="s">
        <v>57</v>
      </c>
      <c r="D113" s="8" t="s">
        <v>58</v>
      </c>
      <c r="E113" s="8" t="s">
        <v>58</v>
      </c>
      <c r="F113" s="8" t="s">
        <v>58</v>
      </c>
      <c r="G113" s="8" t="s">
        <v>58</v>
      </c>
      <c r="H113" s="8" t="s">
        <v>779</v>
      </c>
      <c r="I113" s="8" t="s">
        <v>315</v>
      </c>
      <c r="J113" s="8" t="s">
        <v>316</v>
      </c>
      <c r="K113" s="8">
        <v>0</v>
      </c>
      <c r="L113" s="8">
        <v>2061</v>
      </c>
      <c r="M113" s="8">
        <v>3621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150</v>
      </c>
      <c r="AD113" s="8">
        <v>0</v>
      </c>
      <c r="AF113" s="8" t="s">
        <v>315</v>
      </c>
      <c r="AG113" s="8">
        <v>0</v>
      </c>
      <c r="AH113" s="8">
        <v>0</v>
      </c>
      <c r="AI113" s="8">
        <v>1</v>
      </c>
      <c r="AJ113" s="8">
        <v>0</v>
      </c>
      <c r="AK113" s="8">
        <v>0</v>
      </c>
      <c r="AL113" s="8">
        <v>1</v>
      </c>
      <c r="AM113" s="8">
        <f t="shared" si="6"/>
        <v>5682</v>
      </c>
      <c r="AN113" s="8">
        <f t="shared" si="7"/>
        <v>2478</v>
      </c>
      <c r="AO113" s="8">
        <v>12</v>
      </c>
      <c r="AP113" s="8">
        <v>0</v>
      </c>
      <c r="AQ113" s="8">
        <v>0</v>
      </c>
      <c r="AR113" s="8">
        <v>205736557</v>
      </c>
      <c r="AS113" s="8">
        <v>63689447</v>
      </c>
      <c r="AT113" s="8">
        <v>269426004</v>
      </c>
      <c r="AU113" s="8" t="e">
        <v>#DIV/0!</v>
      </c>
      <c r="AV113" s="26" t="s">
        <v>99</v>
      </c>
    </row>
    <row r="114" spans="1:48">
      <c r="A114" s="19">
        <v>117</v>
      </c>
      <c r="B114" s="8" t="s">
        <v>56</v>
      </c>
      <c r="C114" s="8" t="s">
        <v>57</v>
      </c>
      <c r="D114" s="8" t="s">
        <v>58</v>
      </c>
      <c r="E114" s="8" t="s">
        <v>58</v>
      </c>
      <c r="F114" s="8" t="s">
        <v>58</v>
      </c>
      <c r="G114" s="8" t="s">
        <v>58</v>
      </c>
      <c r="H114" s="8" t="s">
        <v>779</v>
      </c>
      <c r="I114" s="8" t="s">
        <v>315</v>
      </c>
      <c r="J114" s="8" t="s">
        <v>317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4169</v>
      </c>
      <c r="U114" s="8">
        <v>4321</v>
      </c>
      <c r="V114" s="8">
        <v>0</v>
      </c>
      <c r="W114" s="8">
        <v>0</v>
      </c>
      <c r="X114" s="8">
        <v>0</v>
      </c>
      <c r="Y114" s="8">
        <v>0</v>
      </c>
      <c r="Z114" s="8">
        <v>25</v>
      </c>
      <c r="AA114" s="8">
        <v>0</v>
      </c>
      <c r="AB114" s="8">
        <v>0</v>
      </c>
      <c r="AC114" s="8">
        <v>80</v>
      </c>
      <c r="AD114" s="8">
        <v>200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f t="shared" si="6"/>
        <v>0</v>
      </c>
      <c r="AN114" s="8">
        <f t="shared" si="7"/>
        <v>0</v>
      </c>
      <c r="AO114" s="8">
        <v>154</v>
      </c>
      <c r="AP114" s="8">
        <v>0</v>
      </c>
      <c r="AQ114" s="8">
        <v>1061.3</v>
      </c>
      <c r="AR114" s="8">
        <v>570069763</v>
      </c>
      <c r="AS114" s="8">
        <v>106710696</v>
      </c>
      <c r="AT114" s="8">
        <v>676780459</v>
      </c>
      <c r="AU114" s="8">
        <v>3383902.2949999999</v>
      </c>
      <c r="AV114" s="26" t="s">
        <v>99</v>
      </c>
    </row>
    <row r="115" spans="1:48">
      <c r="A115" s="19">
        <v>118</v>
      </c>
      <c r="B115" s="8" t="s">
        <v>56</v>
      </c>
      <c r="C115" s="8" t="s">
        <v>57</v>
      </c>
      <c r="D115" s="8" t="s">
        <v>58</v>
      </c>
      <c r="E115" s="8" t="s">
        <v>58</v>
      </c>
      <c r="F115" s="8" t="s">
        <v>58</v>
      </c>
      <c r="G115" s="8" t="s">
        <v>58</v>
      </c>
      <c r="H115" s="8" t="s">
        <v>779</v>
      </c>
      <c r="I115" s="8" t="s">
        <v>318</v>
      </c>
      <c r="J115" s="8" t="s">
        <v>319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3017</v>
      </c>
      <c r="V115" s="8">
        <v>0</v>
      </c>
      <c r="W115" s="8">
        <v>0</v>
      </c>
      <c r="X115" s="8">
        <v>0</v>
      </c>
      <c r="Y115" s="8">
        <v>0</v>
      </c>
      <c r="Z115" s="8">
        <v>8</v>
      </c>
      <c r="AA115" s="8">
        <v>0</v>
      </c>
      <c r="AB115" s="8">
        <v>0</v>
      </c>
      <c r="AC115" s="8">
        <v>31</v>
      </c>
      <c r="AD115" s="8">
        <v>64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f t="shared" si="6"/>
        <v>0</v>
      </c>
      <c r="AN115" s="8">
        <f t="shared" si="7"/>
        <v>8490</v>
      </c>
      <c r="AO115" s="8">
        <v>55</v>
      </c>
      <c r="AP115" s="8">
        <v>0</v>
      </c>
      <c r="AQ115" s="8">
        <v>377.20000000000005</v>
      </c>
      <c r="AR115" s="8">
        <v>194627081</v>
      </c>
      <c r="AS115" s="8">
        <v>37768813</v>
      </c>
      <c r="AT115" s="8">
        <v>232395894</v>
      </c>
      <c r="AU115" s="8">
        <v>3631185.84375</v>
      </c>
      <c r="AV115" s="26" t="s">
        <v>99</v>
      </c>
    </row>
    <row r="116" spans="1:48">
      <c r="A116" s="19">
        <v>119</v>
      </c>
      <c r="B116" s="8" t="s">
        <v>56</v>
      </c>
      <c r="C116" s="8" t="s">
        <v>57</v>
      </c>
      <c r="D116" s="8" t="s">
        <v>58</v>
      </c>
      <c r="E116" s="8" t="s">
        <v>58</v>
      </c>
      <c r="F116" s="8" t="s">
        <v>58</v>
      </c>
      <c r="G116" s="8" t="s">
        <v>58</v>
      </c>
      <c r="H116" s="8" t="s">
        <v>779</v>
      </c>
      <c r="I116" s="8" t="s">
        <v>312</v>
      </c>
      <c r="J116" s="8" t="s">
        <v>320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2641</v>
      </c>
      <c r="V116" s="8">
        <v>0</v>
      </c>
      <c r="W116" s="8">
        <v>0</v>
      </c>
      <c r="X116" s="8">
        <v>0</v>
      </c>
      <c r="Y116" s="8">
        <v>0</v>
      </c>
      <c r="Z116" s="8">
        <v>10</v>
      </c>
      <c r="AA116" s="8">
        <v>0</v>
      </c>
      <c r="AB116" s="8">
        <v>0</v>
      </c>
      <c r="AC116" s="8">
        <v>57</v>
      </c>
      <c r="AD116" s="8">
        <v>80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f t="shared" si="6"/>
        <v>0</v>
      </c>
      <c r="AN116" s="8">
        <f t="shared" si="7"/>
        <v>3017</v>
      </c>
      <c r="AO116" s="8">
        <v>31</v>
      </c>
      <c r="AP116" s="8">
        <v>0</v>
      </c>
      <c r="AQ116" s="8">
        <v>330.20000000000005</v>
      </c>
      <c r="AR116" s="8">
        <v>142008377</v>
      </c>
      <c r="AS116" s="8">
        <v>31167295</v>
      </c>
      <c r="AT116" s="8">
        <v>173175672</v>
      </c>
      <c r="AU116" s="8">
        <v>2164695.9</v>
      </c>
      <c r="AV116" s="26" t="s">
        <v>99</v>
      </c>
    </row>
    <row r="117" spans="1:48">
      <c r="A117" s="19">
        <v>120</v>
      </c>
      <c r="B117" s="8" t="s">
        <v>56</v>
      </c>
      <c r="C117" s="8" t="s">
        <v>57</v>
      </c>
      <c r="D117" s="8" t="s">
        <v>58</v>
      </c>
      <c r="E117" s="8" t="s">
        <v>58</v>
      </c>
      <c r="F117" s="8" t="s">
        <v>58</v>
      </c>
      <c r="G117" s="8" t="s">
        <v>58</v>
      </c>
      <c r="H117" s="8" t="s">
        <v>779</v>
      </c>
      <c r="I117" s="8" t="s">
        <v>312</v>
      </c>
      <c r="J117" s="8" t="s">
        <v>321</v>
      </c>
      <c r="K117" s="8">
        <v>0</v>
      </c>
      <c r="L117" s="8">
        <v>281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8</v>
      </c>
      <c r="AD117" s="8">
        <v>0</v>
      </c>
      <c r="AF117" s="8">
        <v>0</v>
      </c>
      <c r="AG117" s="8">
        <v>0</v>
      </c>
      <c r="AH117" s="8">
        <v>0</v>
      </c>
      <c r="AI117" s="8">
        <v>1</v>
      </c>
      <c r="AJ117" s="8">
        <v>0</v>
      </c>
      <c r="AK117" s="8">
        <v>0</v>
      </c>
      <c r="AL117" s="8">
        <v>1</v>
      </c>
      <c r="AM117" s="8">
        <f t="shared" si="6"/>
        <v>281</v>
      </c>
      <c r="AN117" s="8">
        <f t="shared" si="7"/>
        <v>2641</v>
      </c>
      <c r="AO117" s="8">
        <v>2</v>
      </c>
      <c r="AP117" s="8">
        <v>0</v>
      </c>
      <c r="AQ117" s="8">
        <v>0</v>
      </c>
      <c r="AR117" s="8">
        <v>43135318</v>
      </c>
      <c r="AS117" s="8">
        <v>22080748</v>
      </c>
      <c r="AT117" s="8">
        <v>65216066</v>
      </c>
      <c r="AU117" s="8" t="e">
        <v>#DIV/0!</v>
      </c>
      <c r="AV117" s="26" t="s">
        <v>99</v>
      </c>
    </row>
    <row r="118" spans="1:48">
      <c r="A118" s="19">
        <v>121</v>
      </c>
      <c r="B118" s="8" t="s">
        <v>56</v>
      </c>
      <c r="C118" s="8" t="s">
        <v>57</v>
      </c>
      <c r="D118" s="8" t="s">
        <v>58</v>
      </c>
      <c r="E118" s="8" t="s">
        <v>58</v>
      </c>
      <c r="F118" s="8" t="s">
        <v>58</v>
      </c>
      <c r="G118" s="8" t="s">
        <v>58</v>
      </c>
      <c r="H118" s="8" t="s">
        <v>779</v>
      </c>
      <c r="I118" s="8" t="s">
        <v>312</v>
      </c>
      <c r="J118" s="8" t="s">
        <v>322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3028</v>
      </c>
      <c r="V118" s="8">
        <v>0</v>
      </c>
      <c r="W118" s="8">
        <v>0</v>
      </c>
      <c r="X118" s="8">
        <v>0</v>
      </c>
      <c r="Y118" s="8">
        <v>0</v>
      </c>
      <c r="Z118" s="8">
        <v>8</v>
      </c>
      <c r="AA118" s="8">
        <v>0</v>
      </c>
      <c r="AB118" s="8">
        <v>0</v>
      </c>
      <c r="AC118" s="8">
        <v>68</v>
      </c>
      <c r="AD118" s="8">
        <v>64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f t="shared" si="6"/>
        <v>0</v>
      </c>
      <c r="AN118" s="8">
        <f t="shared" si="7"/>
        <v>0</v>
      </c>
      <c r="AO118" s="8">
        <v>19</v>
      </c>
      <c r="AP118" s="8">
        <v>0</v>
      </c>
      <c r="AQ118" s="8">
        <v>378.5</v>
      </c>
      <c r="AR118" s="8">
        <v>122165476</v>
      </c>
      <c r="AS118" s="8">
        <v>29791006</v>
      </c>
      <c r="AT118" s="8">
        <v>151956482</v>
      </c>
      <c r="AU118" s="8">
        <v>2374320.03125</v>
      </c>
      <c r="AV118" s="26" t="s">
        <v>99</v>
      </c>
    </row>
    <row r="119" spans="1:48">
      <c r="A119" s="19">
        <v>122</v>
      </c>
      <c r="B119" s="8" t="s">
        <v>56</v>
      </c>
      <c r="C119" s="8" t="s">
        <v>57</v>
      </c>
      <c r="D119" s="8" t="s">
        <v>58</v>
      </c>
      <c r="E119" s="8" t="s">
        <v>58</v>
      </c>
      <c r="F119" s="8" t="s">
        <v>58</v>
      </c>
      <c r="G119" s="8" t="s">
        <v>58</v>
      </c>
      <c r="H119" s="8" t="s">
        <v>779</v>
      </c>
      <c r="I119" s="8" t="s">
        <v>318</v>
      </c>
      <c r="J119" s="8" t="s">
        <v>323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1145</v>
      </c>
      <c r="U119" s="8">
        <v>1679</v>
      </c>
      <c r="V119" s="8">
        <v>0</v>
      </c>
      <c r="W119" s="8">
        <v>0</v>
      </c>
      <c r="X119" s="8">
        <v>0</v>
      </c>
      <c r="Y119" s="8">
        <v>0</v>
      </c>
      <c r="Z119" s="8">
        <v>17</v>
      </c>
      <c r="AA119" s="8">
        <v>0</v>
      </c>
      <c r="AB119" s="8">
        <v>0</v>
      </c>
      <c r="AC119" s="8">
        <v>50</v>
      </c>
      <c r="AD119" s="8">
        <v>136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f t="shared" si="6"/>
        <v>0</v>
      </c>
      <c r="AN119" s="8">
        <f t="shared" si="7"/>
        <v>3028</v>
      </c>
      <c r="AO119" s="8">
        <v>21</v>
      </c>
      <c r="AP119" s="8">
        <v>0</v>
      </c>
      <c r="AQ119" s="8">
        <v>353</v>
      </c>
      <c r="AR119" s="8">
        <v>144235673</v>
      </c>
      <c r="AS119" s="8">
        <v>32243471</v>
      </c>
      <c r="AT119" s="8">
        <v>176479144</v>
      </c>
      <c r="AU119" s="8">
        <v>1297640.7647058824</v>
      </c>
      <c r="AV119" s="26" t="s">
        <v>99</v>
      </c>
    </row>
    <row r="120" spans="1:48">
      <c r="A120" s="19">
        <v>123</v>
      </c>
      <c r="B120" s="8" t="s">
        <v>56</v>
      </c>
      <c r="C120" s="8" t="s">
        <v>57</v>
      </c>
      <c r="D120" s="8" t="s">
        <v>58</v>
      </c>
      <c r="E120" s="8" t="s">
        <v>58</v>
      </c>
      <c r="F120" s="8" t="s">
        <v>58</v>
      </c>
      <c r="G120" s="8" t="s">
        <v>58</v>
      </c>
      <c r="H120" s="8" t="s">
        <v>779</v>
      </c>
      <c r="I120" s="8" t="s">
        <v>318</v>
      </c>
      <c r="J120" s="8" t="s">
        <v>324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2060</v>
      </c>
      <c r="V120" s="8">
        <v>0</v>
      </c>
      <c r="W120" s="8">
        <v>0</v>
      </c>
      <c r="X120" s="8">
        <v>0</v>
      </c>
      <c r="Y120" s="8">
        <v>0</v>
      </c>
      <c r="Z120" s="8">
        <v>4</v>
      </c>
      <c r="AA120" s="8">
        <v>0</v>
      </c>
      <c r="AB120" s="8">
        <v>0</v>
      </c>
      <c r="AC120" s="8">
        <v>48</v>
      </c>
      <c r="AD120" s="8">
        <v>32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f t="shared" si="6"/>
        <v>0</v>
      </c>
      <c r="AN120" s="8">
        <f t="shared" si="7"/>
        <v>2824</v>
      </c>
      <c r="AO120" s="8">
        <v>7</v>
      </c>
      <c r="AP120" s="8">
        <v>0</v>
      </c>
      <c r="AQ120" s="8">
        <v>257.5</v>
      </c>
      <c r="AR120" s="8">
        <v>68755010</v>
      </c>
      <c r="AS120" s="8">
        <v>17910804</v>
      </c>
      <c r="AT120" s="8">
        <v>86665814</v>
      </c>
      <c r="AU120" s="8">
        <v>2708306.6875</v>
      </c>
      <c r="AV120" s="26" t="s">
        <v>99</v>
      </c>
    </row>
    <row r="121" spans="1:48">
      <c r="A121" s="19">
        <v>124</v>
      </c>
      <c r="B121" s="8" t="s">
        <v>56</v>
      </c>
      <c r="C121" s="8" t="s">
        <v>57</v>
      </c>
      <c r="D121" s="8" t="s">
        <v>58</v>
      </c>
      <c r="E121" s="8" t="s">
        <v>58</v>
      </c>
      <c r="F121" s="8" t="s">
        <v>58</v>
      </c>
      <c r="G121" s="8" t="s">
        <v>58</v>
      </c>
      <c r="H121" s="8" t="s">
        <v>779</v>
      </c>
      <c r="I121" s="8" t="s">
        <v>325</v>
      </c>
      <c r="J121" s="8" t="s">
        <v>326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554</v>
      </c>
      <c r="V121" s="8">
        <v>0</v>
      </c>
      <c r="W121" s="8">
        <v>0</v>
      </c>
      <c r="X121" s="8">
        <v>0</v>
      </c>
      <c r="Y121" s="8">
        <v>0</v>
      </c>
      <c r="Z121" s="8">
        <v>4</v>
      </c>
      <c r="AA121" s="8">
        <v>0</v>
      </c>
      <c r="AB121" s="8">
        <v>0</v>
      </c>
      <c r="AC121" s="8">
        <v>0</v>
      </c>
      <c r="AD121" s="8">
        <v>32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f t="shared" si="6"/>
        <v>0</v>
      </c>
      <c r="AN121" s="8">
        <f t="shared" si="7"/>
        <v>2060</v>
      </c>
      <c r="AO121" s="8">
        <v>10</v>
      </c>
      <c r="AP121" s="8">
        <v>0</v>
      </c>
      <c r="AQ121" s="8">
        <v>69.3</v>
      </c>
      <c r="AR121" s="8">
        <v>41158749</v>
      </c>
      <c r="AS121" s="8">
        <v>8324338</v>
      </c>
      <c r="AT121" s="8">
        <v>49483087</v>
      </c>
      <c r="AU121" s="8">
        <v>1546346.46875</v>
      </c>
      <c r="AV121" s="26" t="s">
        <v>99</v>
      </c>
    </row>
    <row r="122" spans="1:48">
      <c r="A122" s="19">
        <v>125</v>
      </c>
      <c r="B122" s="8" t="s">
        <v>56</v>
      </c>
      <c r="C122" s="8" t="s">
        <v>57</v>
      </c>
      <c r="D122" s="8" t="s">
        <v>58</v>
      </c>
      <c r="E122" s="8" t="s">
        <v>58</v>
      </c>
      <c r="F122" s="8" t="s">
        <v>58</v>
      </c>
      <c r="G122" s="8" t="s">
        <v>58</v>
      </c>
      <c r="H122" s="8" t="s">
        <v>779</v>
      </c>
      <c r="I122" s="8" t="s">
        <v>325</v>
      </c>
      <c r="J122" s="8" t="s">
        <v>327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2645</v>
      </c>
      <c r="V122" s="8">
        <v>0</v>
      </c>
      <c r="W122" s="8">
        <v>0</v>
      </c>
      <c r="X122" s="8">
        <v>0</v>
      </c>
      <c r="Y122" s="8">
        <v>0</v>
      </c>
      <c r="Z122" s="8">
        <v>7</v>
      </c>
      <c r="AA122" s="8">
        <v>0</v>
      </c>
      <c r="AB122" s="8">
        <v>0</v>
      </c>
      <c r="AC122" s="8">
        <v>0</v>
      </c>
      <c r="AD122" s="8">
        <v>56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f t="shared" si="6"/>
        <v>0</v>
      </c>
      <c r="AN122" s="8">
        <f t="shared" si="7"/>
        <v>554</v>
      </c>
      <c r="AO122" s="8">
        <v>7</v>
      </c>
      <c r="AP122" s="8">
        <v>0</v>
      </c>
      <c r="AQ122" s="8">
        <v>330.70000000000005</v>
      </c>
      <c r="AR122" s="8">
        <v>85966639</v>
      </c>
      <c r="AS122" s="8">
        <v>22284223</v>
      </c>
      <c r="AT122" s="8">
        <v>108250862</v>
      </c>
      <c r="AU122" s="8">
        <v>1933051.107142857</v>
      </c>
      <c r="AV122" s="26" t="s">
        <v>99</v>
      </c>
    </row>
    <row r="123" spans="1:48">
      <c r="A123" s="19">
        <v>126</v>
      </c>
      <c r="B123" s="8" t="s">
        <v>56</v>
      </c>
      <c r="C123" s="8" t="s">
        <v>57</v>
      </c>
      <c r="D123" s="8" t="s">
        <v>58</v>
      </c>
      <c r="E123" s="8" t="s">
        <v>58</v>
      </c>
      <c r="F123" s="8" t="s">
        <v>58</v>
      </c>
      <c r="G123" s="8" t="s">
        <v>58</v>
      </c>
      <c r="H123" s="8" t="s">
        <v>779</v>
      </c>
      <c r="I123" s="8" t="s">
        <v>325</v>
      </c>
      <c r="J123" s="8" t="s">
        <v>328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115</v>
      </c>
      <c r="V123" s="8">
        <v>0</v>
      </c>
      <c r="W123" s="8">
        <v>0</v>
      </c>
      <c r="X123" s="8">
        <v>0</v>
      </c>
      <c r="Y123" s="8">
        <v>0</v>
      </c>
      <c r="Z123" s="8">
        <v>7</v>
      </c>
      <c r="AA123" s="8">
        <v>0</v>
      </c>
      <c r="AB123" s="8">
        <v>0</v>
      </c>
      <c r="AC123" s="8">
        <v>0</v>
      </c>
      <c r="AD123" s="8">
        <v>56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f t="shared" si="6"/>
        <v>0</v>
      </c>
      <c r="AN123" s="8">
        <f t="shared" si="7"/>
        <v>2645</v>
      </c>
      <c r="AO123" s="8">
        <v>2</v>
      </c>
      <c r="AP123" s="8">
        <v>0</v>
      </c>
      <c r="AQ123" s="8">
        <v>14.4</v>
      </c>
      <c r="AR123" s="8">
        <v>22959713</v>
      </c>
      <c r="AS123" s="8">
        <v>4260772</v>
      </c>
      <c r="AT123" s="8">
        <v>27220485</v>
      </c>
      <c r="AU123" s="8">
        <v>486080.08928571426</v>
      </c>
      <c r="AV123" s="8" t="s">
        <v>99</v>
      </c>
    </row>
    <row r="124" spans="1:48">
      <c r="A124" s="19">
        <v>127</v>
      </c>
      <c r="B124" s="8" t="s">
        <v>56</v>
      </c>
      <c r="C124" s="8" t="s">
        <v>57</v>
      </c>
      <c r="D124" s="8" t="s">
        <v>58</v>
      </c>
      <c r="E124" s="8" t="s">
        <v>58</v>
      </c>
      <c r="F124" s="8" t="s">
        <v>58</v>
      </c>
      <c r="G124" s="8" t="s">
        <v>58</v>
      </c>
      <c r="H124" s="8" t="s">
        <v>779</v>
      </c>
      <c r="I124" s="8" t="s">
        <v>329</v>
      </c>
      <c r="J124" s="8" t="s">
        <v>330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1760</v>
      </c>
      <c r="U124" s="8">
        <v>1396</v>
      </c>
      <c r="V124" s="8">
        <v>0</v>
      </c>
      <c r="W124" s="8">
        <v>0</v>
      </c>
      <c r="X124" s="8">
        <v>0</v>
      </c>
      <c r="Y124" s="8">
        <v>0</v>
      </c>
      <c r="Z124" s="8">
        <v>14</v>
      </c>
      <c r="AA124" s="8">
        <v>0</v>
      </c>
      <c r="AB124" s="8">
        <v>0</v>
      </c>
      <c r="AC124" s="8">
        <v>0</v>
      </c>
      <c r="AD124" s="8">
        <v>112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f t="shared" si="6"/>
        <v>0</v>
      </c>
      <c r="AN124" s="8">
        <f t="shared" si="7"/>
        <v>115</v>
      </c>
      <c r="AO124" s="8">
        <v>59</v>
      </c>
      <c r="AP124" s="8">
        <v>0</v>
      </c>
      <c r="AQ124" s="8">
        <v>394.5</v>
      </c>
      <c r="AR124" s="8">
        <v>225571130</v>
      </c>
      <c r="AS124" s="8">
        <v>42816262</v>
      </c>
      <c r="AT124" s="8">
        <v>268387392</v>
      </c>
      <c r="AU124" s="8">
        <v>2396316</v>
      </c>
      <c r="AV124" s="8" t="s">
        <v>99</v>
      </c>
    </row>
    <row r="125" spans="1:48">
      <c r="A125" s="19">
        <v>128</v>
      </c>
      <c r="B125" s="8" t="s">
        <v>56</v>
      </c>
      <c r="C125" s="8" t="s">
        <v>57</v>
      </c>
      <c r="D125" s="8" t="s">
        <v>58</v>
      </c>
      <c r="E125" s="8" t="s">
        <v>58</v>
      </c>
      <c r="F125" s="8" t="s">
        <v>58</v>
      </c>
      <c r="G125" s="8" t="s">
        <v>58</v>
      </c>
      <c r="H125" s="8" t="s">
        <v>779</v>
      </c>
      <c r="I125" s="8" t="s">
        <v>331</v>
      </c>
      <c r="J125" s="8" t="s">
        <v>332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2550</v>
      </c>
      <c r="V125" s="8">
        <v>0</v>
      </c>
      <c r="W125" s="8">
        <v>0</v>
      </c>
      <c r="X125" s="8">
        <v>0</v>
      </c>
      <c r="Y125" s="8">
        <v>0</v>
      </c>
      <c r="Z125" s="8">
        <v>10</v>
      </c>
      <c r="AA125" s="8">
        <v>0</v>
      </c>
      <c r="AB125" s="8">
        <v>0</v>
      </c>
      <c r="AC125" s="8">
        <v>0</v>
      </c>
      <c r="AD125" s="8">
        <v>80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f t="shared" si="6"/>
        <v>0</v>
      </c>
      <c r="AN125" s="8">
        <f t="shared" si="7"/>
        <v>3156</v>
      </c>
      <c r="AO125" s="8">
        <v>20</v>
      </c>
      <c r="AP125" s="8">
        <v>0</v>
      </c>
      <c r="AQ125" s="8">
        <v>318.8</v>
      </c>
      <c r="AR125" s="8">
        <v>118439856</v>
      </c>
      <c r="AS125" s="8">
        <v>26483353</v>
      </c>
      <c r="AT125" s="8">
        <v>144923209</v>
      </c>
      <c r="AU125" s="8">
        <v>1811540.1125</v>
      </c>
      <c r="AV125" s="8" t="s">
        <v>99</v>
      </c>
    </row>
    <row r="126" spans="1:48">
      <c r="A126" s="19">
        <v>129</v>
      </c>
      <c r="B126" s="8" t="s">
        <v>56</v>
      </c>
      <c r="C126" s="8" t="s">
        <v>57</v>
      </c>
      <c r="D126" s="8" t="s">
        <v>58</v>
      </c>
      <c r="E126" s="8" t="s">
        <v>58</v>
      </c>
      <c r="F126" s="8" t="s">
        <v>58</v>
      </c>
      <c r="G126" s="8" t="s">
        <v>58</v>
      </c>
      <c r="H126" s="8" t="s">
        <v>779</v>
      </c>
      <c r="I126" s="8" t="s">
        <v>333</v>
      </c>
      <c r="J126" s="8" t="s">
        <v>334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3784</v>
      </c>
      <c r="U126" s="8">
        <v>1350</v>
      </c>
      <c r="V126" s="8">
        <v>0</v>
      </c>
      <c r="W126" s="8">
        <v>0</v>
      </c>
      <c r="X126" s="8">
        <v>0</v>
      </c>
      <c r="Y126" s="8">
        <v>0</v>
      </c>
      <c r="Z126" s="8">
        <v>17</v>
      </c>
      <c r="AA126" s="8">
        <v>0</v>
      </c>
      <c r="AB126" s="8">
        <v>0</v>
      </c>
      <c r="AC126" s="8">
        <v>0</v>
      </c>
      <c r="AD126" s="8">
        <v>136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f t="shared" si="6"/>
        <v>0</v>
      </c>
      <c r="AN126" s="8">
        <f t="shared" si="7"/>
        <v>2550</v>
      </c>
      <c r="AO126" s="8">
        <v>10</v>
      </c>
      <c r="AP126" s="8">
        <v>0</v>
      </c>
      <c r="AQ126" s="8">
        <v>641.80000000000007</v>
      </c>
      <c r="AR126" s="8">
        <v>183199069</v>
      </c>
      <c r="AS126" s="8">
        <v>43642835</v>
      </c>
      <c r="AT126" s="8">
        <v>226841904</v>
      </c>
      <c r="AU126" s="8">
        <v>1667955.1764705882</v>
      </c>
      <c r="AV126" s="26" t="s">
        <v>99</v>
      </c>
    </row>
    <row r="127" spans="1:48">
      <c r="A127" s="19">
        <v>130</v>
      </c>
      <c r="B127" s="8" t="s">
        <v>56</v>
      </c>
      <c r="C127" s="8" t="s">
        <v>57</v>
      </c>
      <c r="D127" s="8" t="s">
        <v>58</v>
      </c>
      <c r="E127" s="8" t="s">
        <v>58</v>
      </c>
      <c r="F127" s="8" t="s">
        <v>58</v>
      </c>
      <c r="G127" s="8" t="s">
        <v>58</v>
      </c>
      <c r="H127" s="8" t="s">
        <v>779</v>
      </c>
      <c r="I127" s="8" t="s">
        <v>333</v>
      </c>
      <c r="J127" s="8" t="s">
        <v>335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580</v>
      </c>
      <c r="V127" s="8">
        <v>0</v>
      </c>
      <c r="W127" s="8">
        <v>0</v>
      </c>
      <c r="X127" s="8">
        <v>0</v>
      </c>
      <c r="Y127" s="8">
        <v>0</v>
      </c>
      <c r="Z127" s="8">
        <v>2</v>
      </c>
      <c r="AA127" s="8">
        <v>1</v>
      </c>
      <c r="AB127" s="8">
        <v>0</v>
      </c>
      <c r="AC127" s="8">
        <v>0</v>
      </c>
      <c r="AD127" s="8">
        <v>32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f t="shared" si="6"/>
        <v>0</v>
      </c>
      <c r="AN127" s="8">
        <f t="shared" si="7"/>
        <v>5134</v>
      </c>
      <c r="AO127" s="8">
        <v>10</v>
      </c>
      <c r="AP127" s="8">
        <v>0</v>
      </c>
      <c r="AQ127" s="8">
        <v>72.5</v>
      </c>
      <c r="AR127" s="8">
        <v>39304796</v>
      </c>
      <c r="AS127" s="8">
        <v>7848845</v>
      </c>
      <c r="AT127" s="8">
        <v>47153641</v>
      </c>
      <c r="AU127" s="8">
        <v>1473551.28125</v>
      </c>
      <c r="AV127" s="26" t="s">
        <v>99</v>
      </c>
    </row>
    <row r="128" spans="1:48">
      <c r="A128" s="19">
        <v>131</v>
      </c>
      <c r="B128" s="8" t="s">
        <v>56</v>
      </c>
      <c r="C128" s="8" t="s">
        <v>57</v>
      </c>
      <c r="D128" s="8" t="s">
        <v>58</v>
      </c>
      <c r="E128" s="8" t="s">
        <v>58</v>
      </c>
      <c r="F128" s="8" t="s">
        <v>58</v>
      </c>
      <c r="G128" s="8" t="s">
        <v>58</v>
      </c>
      <c r="H128" s="8" t="s">
        <v>779</v>
      </c>
      <c r="I128" s="8" t="s">
        <v>333</v>
      </c>
      <c r="J128" s="8" t="s">
        <v>336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851</v>
      </c>
      <c r="V128" s="8">
        <v>0</v>
      </c>
      <c r="W128" s="8">
        <v>0</v>
      </c>
      <c r="X128" s="8">
        <v>0</v>
      </c>
      <c r="Y128" s="8">
        <v>0</v>
      </c>
      <c r="Z128" s="8">
        <v>3</v>
      </c>
      <c r="AA128" s="8">
        <v>1</v>
      </c>
      <c r="AB128" s="8">
        <v>0</v>
      </c>
      <c r="AC128" s="8">
        <v>0</v>
      </c>
      <c r="AD128" s="8">
        <v>40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f t="shared" si="6"/>
        <v>0</v>
      </c>
      <c r="AN128" s="8">
        <f t="shared" si="7"/>
        <v>580</v>
      </c>
      <c r="AO128" s="8">
        <v>19</v>
      </c>
      <c r="AP128" s="8">
        <v>0</v>
      </c>
      <c r="AQ128" s="8">
        <v>106.39999999999999</v>
      </c>
      <c r="AR128" s="8">
        <v>65950347</v>
      </c>
      <c r="AS128" s="8">
        <v>12104397</v>
      </c>
      <c r="AT128" s="8">
        <v>78054744</v>
      </c>
      <c r="AU128" s="8">
        <v>1951368.6</v>
      </c>
      <c r="AV128" s="26" t="s">
        <v>99</v>
      </c>
    </row>
    <row r="129" spans="1:48">
      <c r="A129" s="19">
        <v>132</v>
      </c>
      <c r="B129" s="8" t="s">
        <v>56</v>
      </c>
      <c r="C129" s="8" t="s">
        <v>57</v>
      </c>
      <c r="D129" s="8" t="s">
        <v>58</v>
      </c>
      <c r="E129" s="8" t="s">
        <v>58</v>
      </c>
      <c r="F129" s="8" t="s">
        <v>58</v>
      </c>
      <c r="G129" s="8" t="s">
        <v>58</v>
      </c>
      <c r="H129" s="8" t="s">
        <v>779</v>
      </c>
      <c r="I129" s="8" t="s">
        <v>333</v>
      </c>
      <c r="J129" s="8" t="s">
        <v>337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250</v>
      </c>
      <c r="V129" s="8">
        <v>0</v>
      </c>
      <c r="W129" s="8">
        <v>0</v>
      </c>
      <c r="X129" s="8">
        <v>0</v>
      </c>
      <c r="Y129" s="8">
        <v>0</v>
      </c>
      <c r="Z129" s="8">
        <v>2</v>
      </c>
      <c r="AA129" s="8">
        <v>0</v>
      </c>
      <c r="AB129" s="8">
        <v>0</v>
      </c>
      <c r="AC129" s="8">
        <v>0</v>
      </c>
      <c r="AD129" s="8">
        <v>16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f t="shared" ref="AM129:AM192" si="8">SUM(K129:S129)</f>
        <v>0</v>
      </c>
      <c r="AN129" s="8">
        <f t="shared" ref="AN129:AN192" si="9">SUM(T128:Y128)</f>
        <v>851</v>
      </c>
      <c r="AO129" s="8">
        <v>2</v>
      </c>
      <c r="AP129" s="8">
        <v>0</v>
      </c>
      <c r="AQ129" s="8">
        <v>31.3</v>
      </c>
      <c r="AR129" s="8">
        <v>13619785</v>
      </c>
      <c r="AS129" s="8">
        <v>2956479</v>
      </c>
      <c r="AT129" s="8">
        <v>16576264</v>
      </c>
      <c r="AU129" s="8">
        <v>1036016.5</v>
      </c>
      <c r="AV129" s="26" t="s">
        <v>99</v>
      </c>
    </row>
    <row r="130" spans="1:48">
      <c r="A130" s="19">
        <v>133</v>
      </c>
      <c r="B130" s="8" t="s">
        <v>56</v>
      </c>
      <c r="C130" s="8" t="s">
        <v>57</v>
      </c>
      <c r="D130" s="8" t="s">
        <v>58</v>
      </c>
      <c r="E130" s="8" t="s">
        <v>58</v>
      </c>
      <c r="F130" s="8" t="s">
        <v>58</v>
      </c>
      <c r="G130" s="8" t="s">
        <v>58</v>
      </c>
      <c r="H130" s="8" t="s">
        <v>779</v>
      </c>
      <c r="I130" s="8" t="s">
        <v>333</v>
      </c>
      <c r="J130" s="8" t="s">
        <v>338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230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1</v>
      </c>
      <c r="AB130" s="8">
        <v>0</v>
      </c>
      <c r="AC130" s="8">
        <v>0</v>
      </c>
      <c r="AD130" s="8">
        <v>16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f t="shared" si="8"/>
        <v>0</v>
      </c>
      <c r="AN130" s="8">
        <f t="shared" si="9"/>
        <v>250</v>
      </c>
      <c r="AO130" s="8">
        <v>4</v>
      </c>
      <c r="AP130" s="8">
        <v>0</v>
      </c>
      <c r="AQ130" s="8">
        <v>28.8</v>
      </c>
      <c r="AR130" s="8">
        <v>16013847</v>
      </c>
      <c r="AS130" s="8">
        <v>3136041</v>
      </c>
      <c r="AT130" s="8">
        <v>19149888</v>
      </c>
      <c r="AU130" s="8">
        <v>1196868</v>
      </c>
      <c r="AV130" s="26" t="s">
        <v>99</v>
      </c>
    </row>
    <row r="131" spans="1:48">
      <c r="A131" s="19">
        <v>134</v>
      </c>
      <c r="B131" s="8" t="s">
        <v>56</v>
      </c>
      <c r="C131" s="8" t="s">
        <v>57</v>
      </c>
      <c r="D131" s="8" t="s">
        <v>58</v>
      </c>
      <c r="E131" s="8" t="s">
        <v>58</v>
      </c>
      <c r="F131" s="8" t="s">
        <v>58</v>
      </c>
      <c r="G131" s="8" t="s">
        <v>58</v>
      </c>
      <c r="H131" s="8" t="s">
        <v>779</v>
      </c>
      <c r="I131" s="8" t="s">
        <v>325</v>
      </c>
      <c r="J131" s="8" t="s">
        <v>339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2143</v>
      </c>
      <c r="V131" s="8">
        <v>0</v>
      </c>
      <c r="W131" s="8">
        <v>0</v>
      </c>
      <c r="X131" s="8">
        <v>0</v>
      </c>
      <c r="Y131" s="8">
        <v>0</v>
      </c>
      <c r="Z131" s="8">
        <v>5</v>
      </c>
      <c r="AA131" s="8">
        <v>3</v>
      </c>
      <c r="AB131" s="8">
        <v>0</v>
      </c>
      <c r="AC131" s="8">
        <v>0</v>
      </c>
      <c r="AD131" s="8">
        <v>88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f t="shared" si="8"/>
        <v>0</v>
      </c>
      <c r="AN131" s="8">
        <f t="shared" si="9"/>
        <v>230</v>
      </c>
      <c r="AO131" s="8">
        <v>20</v>
      </c>
      <c r="AP131" s="8">
        <v>0</v>
      </c>
      <c r="AQ131" s="8">
        <v>267.90000000000003</v>
      </c>
      <c r="AR131" s="8">
        <v>105550457</v>
      </c>
      <c r="AS131" s="8">
        <v>22946928</v>
      </c>
      <c r="AT131" s="8">
        <v>128497385</v>
      </c>
      <c r="AU131" s="8">
        <v>1460197.5568181819</v>
      </c>
      <c r="AV131" s="26" t="s">
        <v>99</v>
      </c>
    </row>
    <row r="132" spans="1:48">
      <c r="A132" s="19">
        <v>135</v>
      </c>
      <c r="B132" s="8" t="s">
        <v>56</v>
      </c>
      <c r="C132" s="8" t="s">
        <v>57</v>
      </c>
      <c r="D132" s="8" t="s">
        <v>58</v>
      </c>
      <c r="E132" s="8" t="s">
        <v>58</v>
      </c>
      <c r="F132" s="8" t="s">
        <v>58</v>
      </c>
      <c r="G132" s="8" t="s">
        <v>58</v>
      </c>
      <c r="H132" s="8" t="s">
        <v>779</v>
      </c>
      <c r="I132" s="8" t="s">
        <v>340</v>
      </c>
      <c r="J132" s="8" t="s">
        <v>341</v>
      </c>
      <c r="K132" s="8">
        <v>0</v>
      </c>
      <c r="L132" s="8">
        <v>0</v>
      </c>
      <c r="M132" s="8">
        <v>0</v>
      </c>
      <c r="N132" s="8">
        <v>0</v>
      </c>
      <c r="O132" s="8">
        <v>150</v>
      </c>
      <c r="P132" s="8">
        <v>0</v>
      </c>
      <c r="Q132" s="8">
        <v>0</v>
      </c>
      <c r="R132" s="8">
        <v>0</v>
      </c>
      <c r="S132" s="8">
        <v>0</v>
      </c>
      <c r="T132" s="8">
        <v>9105</v>
      </c>
      <c r="U132" s="8">
        <v>2958</v>
      </c>
      <c r="V132" s="8">
        <v>0</v>
      </c>
      <c r="W132" s="8">
        <v>0</v>
      </c>
      <c r="X132" s="8">
        <v>0</v>
      </c>
      <c r="Y132" s="8">
        <v>0</v>
      </c>
      <c r="Z132" s="8">
        <v>34</v>
      </c>
      <c r="AA132" s="8">
        <v>1</v>
      </c>
      <c r="AB132" s="8">
        <v>0</v>
      </c>
      <c r="AC132" s="8">
        <v>0</v>
      </c>
      <c r="AD132" s="8">
        <v>288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f t="shared" si="8"/>
        <v>150</v>
      </c>
      <c r="AN132" s="8">
        <f t="shared" si="9"/>
        <v>2143</v>
      </c>
      <c r="AO132" s="8">
        <v>72</v>
      </c>
      <c r="AP132" s="8">
        <v>0</v>
      </c>
      <c r="AQ132" s="8">
        <v>1507.8999999999999</v>
      </c>
      <c r="AR132" s="8">
        <v>524735229</v>
      </c>
      <c r="AS132" s="8">
        <v>122820674</v>
      </c>
      <c r="AT132" s="8">
        <v>647555903</v>
      </c>
      <c r="AU132" s="8">
        <v>2248457.996527778</v>
      </c>
      <c r="AV132" s="26" t="s">
        <v>99</v>
      </c>
    </row>
    <row r="133" spans="1:48">
      <c r="A133" s="19">
        <v>136</v>
      </c>
      <c r="B133" s="8" t="s">
        <v>56</v>
      </c>
      <c r="C133" s="8" t="s">
        <v>57</v>
      </c>
      <c r="D133" s="8" t="s">
        <v>58</v>
      </c>
      <c r="E133" s="8" t="s">
        <v>58</v>
      </c>
      <c r="F133" s="8" t="s">
        <v>58</v>
      </c>
      <c r="G133" s="8" t="s">
        <v>58</v>
      </c>
      <c r="H133" s="8" t="s">
        <v>779</v>
      </c>
      <c r="I133" s="8" t="s">
        <v>342</v>
      </c>
      <c r="J133" s="8" t="s">
        <v>343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1515</v>
      </c>
      <c r="U133" s="8">
        <v>325</v>
      </c>
      <c r="V133" s="8">
        <v>0</v>
      </c>
      <c r="W133" s="8">
        <v>0</v>
      </c>
      <c r="X133" s="8">
        <v>0</v>
      </c>
      <c r="Y133" s="8">
        <v>0</v>
      </c>
      <c r="Z133" s="8">
        <v>7</v>
      </c>
      <c r="AA133" s="8">
        <v>0</v>
      </c>
      <c r="AB133" s="8">
        <v>0</v>
      </c>
      <c r="AC133" s="8">
        <v>0</v>
      </c>
      <c r="AD133" s="8">
        <v>56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f t="shared" si="8"/>
        <v>0</v>
      </c>
      <c r="AN133" s="8">
        <f t="shared" si="9"/>
        <v>12063</v>
      </c>
      <c r="AO133" s="8">
        <v>32</v>
      </c>
      <c r="AP133" s="8">
        <v>0</v>
      </c>
      <c r="AQ133" s="8">
        <v>230</v>
      </c>
      <c r="AR133" s="8">
        <v>127890269</v>
      </c>
      <c r="AS133" s="8">
        <v>25426342</v>
      </c>
      <c r="AT133" s="8">
        <v>153316611</v>
      </c>
      <c r="AU133" s="8">
        <v>2737796.625</v>
      </c>
      <c r="AV133" s="8" t="s">
        <v>99</v>
      </c>
    </row>
    <row r="134" spans="1:48">
      <c r="A134" s="19">
        <v>137</v>
      </c>
      <c r="B134" s="8" t="s">
        <v>56</v>
      </c>
      <c r="C134" s="8" t="s">
        <v>57</v>
      </c>
      <c r="D134" s="8" t="s">
        <v>58</v>
      </c>
      <c r="E134" s="8" t="s">
        <v>58</v>
      </c>
      <c r="F134" s="8" t="s">
        <v>58</v>
      </c>
      <c r="G134" s="8" t="s">
        <v>58</v>
      </c>
      <c r="H134" s="8" t="s">
        <v>779</v>
      </c>
      <c r="I134" s="8" t="s">
        <v>344</v>
      </c>
      <c r="J134" s="8" t="s">
        <v>345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800</v>
      </c>
      <c r="V134" s="8">
        <v>0</v>
      </c>
      <c r="W134" s="8">
        <v>0</v>
      </c>
      <c r="X134" s="8">
        <v>0</v>
      </c>
      <c r="Y134" s="8">
        <v>0</v>
      </c>
      <c r="Z134" s="8">
        <v>3</v>
      </c>
      <c r="AA134" s="8">
        <v>0</v>
      </c>
      <c r="AB134" s="8">
        <v>0</v>
      </c>
      <c r="AC134" s="8">
        <v>0</v>
      </c>
      <c r="AD134" s="8">
        <v>24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f t="shared" si="8"/>
        <v>0</v>
      </c>
      <c r="AN134" s="8">
        <f t="shared" si="9"/>
        <v>1840</v>
      </c>
      <c r="AO134" s="8">
        <v>2</v>
      </c>
      <c r="AP134" s="8">
        <v>0</v>
      </c>
      <c r="AQ134" s="8">
        <v>100</v>
      </c>
      <c r="AR134" s="8">
        <v>27187231</v>
      </c>
      <c r="AS134" s="8">
        <v>6832357</v>
      </c>
      <c r="AT134" s="8">
        <v>34019588</v>
      </c>
      <c r="AU134" s="8">
        <v>1417482.8333333333</v>
      </c>
      <c r="AV134" s="8" t="s">
        <v>99</v>
      </c>
    </row>
    <row r="135" spans="1:48">
      <c r="A135" s="19">
        <v>138</v>
      </c>
      <c r="B135" s="8" t="s">
        <v>56</v>
      </c>
      <c r="C135" s="8" t="s">
        <v>57</v>
      </c>
      <c r="D135" s="8" t="s">
        <v>58</v>
      </c>
      <c r="E135" s="8" t="s">
        <v>58</v>
      </c>
      <c r="F135" s="8" t="s">
        <v>58</v>
      </c>
      <c r="G135" s="8" t="s">
        <v>58</v>
      </c>
      <c r="H135" s="8" t="s">
        <v>779</v>
      </c>
      <c r="I135" s="8" t="s">
        <v>344</v>
      </c>
      <c r="J135" s="8" t="s">
        <v>346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148</v>
      </c>
      <c r="V135" s="8">
        <v>0</v>
      </c>
      <c r="W135" s="8">
        <v>0</v>
      </c>
      <c r="X135" s="8">
        <v>0</v>
      </c>
      <c r="Y135" s="8">
        <v>0</v>
      </c>
      <c r="Z135" s="8">
        <v>3</v>
      </c>
      <c r="AA135" s="8">
        <v>0</v>
      </c>
      <c r="AB135" s="8">
        <v>0</v>
      </c>
      <c r="AC135" s="8">
        <v>0</v>
      </c>
      <c r="AD135" s="8">
        <v>24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f t="shared" si="8"/>
        <v>0</v>
      </c>
      <c r="AN135" s="8">
        <f t="shared" si="9"/>
        <v>800</v>
      </c>
      <c r="AO135" s="8">
        <v>4</v>
      </c>
      <c r="AP135" s="8">
        <v>0</v>
      </c>
      <c r="AQ135" s="8">
        <v>18.5</v>
      </c>
      <c r="AR135" s="8">
        <v>16926631</v>
      </c>
      <c r="AS135" s="8">
        <v>3618788</v>
      </c>
      <c r="AT135" s="8">
        <v>20545419</v>
      </c>
      <c r="AU135" s="8">
        <v>856059.125</v>
      </c>
      <c r="AV135" s="26" t="s">
        <v>99</v>
      </c>
    </row>
    <row r="136" spans="1:48">
      <c r="A136" s="19">
        <v>139</v>
      </c>
      <c r="B136" s="8" t="s">
        <v>56</v>
      </c>
      <c r="C136" s="8" t="s">
        <v>57</v>
      </c>
      <c r="D136" s="8" t="s">
        <v>58</v>
      </c>
      <c r="E136" s="8" t="s">
        <v>58</v>
      </c>
      <c r="F136" s="8" t="s">
        <v>58</v>
      </c>
      <c r="G136" s="8" t="s">
        <v>58</v>
      </c>
      <c r="H136" s="8" t="s">
        <v>779</v>
      </c>
      <c r="I136" s="8" t="s">
        <v>347</v>
      </c>
      <c r="J136" s="8" t="s">
        <v>348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4300</v>
      </c>
      <c r="U136" s="8">
        <v>2954</v>
      </c>
      <c r="V136" s="8">
        <v>0</v>
      </c>
      <c r="W136" s="8">
        <v>0</v>
      </c>
      <c r="X136" s="8">
        <v>0</v>
      </c>
      <c r="Y136" s="8">
        <v>0</v>
      </c>
      <c r="Z136" s="8">
        <v>21</v>
      </c>
      <c r="AA136" s="8">
        <v>0</v>
      </c>
      <c r="AB136" s="8">
        <v>0</v>
      </c>
      <c r="AC136" s="8">
        <v>0</v>
      </c>
      <c r="AD136" s="8">
        <v>168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f t="shared" si="8"/>
        <v>0</v>
      </c>
      <c r="AN136" s="8">
        <f t="shared" si="9"/>
        <v>148</v>
      </c>
      <c r="AO136" s="8">
        <v>49</v>
      </c>
      <c r="AP136" s="8">
        <v>0</v>
      </c>
      <c r="AQ136" s="8">
        <v>906.80000000000007</v>
      </c>
      <c r="AR136" s="8">
        <v>322612910</v>
      </c>
      <c r="AS136" s="8">
        <v>71745322</v>
      </c>
      <c r="AT136" s="8">
        <v>394358232</v>
      </c>
      <c r="AU136" s="8">
        <v>2347370.4285714286</v>
      </c>
      <c r="AV136" s="26" t="s">
        <v>99</v>
      </c>
    </row>
    <row r="137" spans="1:48">
      <c r="A137" s="19">
        <v>140</v>
      </c>
      <c r="B137" s="8" t="s">
        <v>56</v>
      </c>
      <c r="C137" s="8" t="s">
        <v>57</v>
      </c>
      <c r="D137" s="8" t="s">
        <v>58</v>
      </c>
      <c r="E137" s="8" t="s">
        <v>58</v>
      </c>
      <c r="F137" s="8" t="s">
        <v>58</v>
      </c>
      <c r="G137" s="8" t="s">
        <v>58</v>
      </c>
      <c r="H137" s="8" t="s">
        <v>779</v>
      </c>
      <c r="I137" s="8" t="s">
        <v>347</v>
      </c>
      <c r="J137" s="8" t="s">
        <v>349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2405</v>
      </c>
      <c r="U137" s="8">
        <v>550</v>
      </c>
      <c r="V137" s="8">
        <v>0</v>
      </c>
      <c r="W137" s="8">
        <v>0</v>
      </c>
      <c r="X137" s="8">
        <v>0</v>
      </c>
      <c r="Y137" s="8">
        <v>0</v>
      </c>
      <c r="Z137" s="8">
        <v>15</v>
      </c>
      <c r="AA137" s="8">
        <v>0</v>
      </c>
      <c r="AB137" s="8">
        <v>0</v>
      </c>
      <c r="AC137" s="8">
        <v>0</v>
      </c>
      <c r="AD137" s="8">
        <v>120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f t="shared" si="8"/>
        <v>0</v>
      </c>
      <c r="AN137" s="8">
        <f t="shared" si="9"/>
        <v>7254</v>
      </c>
      <c r="AO137" s="8">
        <v>48</v>
      </c>
      <c r="AP137" s="8">
        <v>0</v>
      </c>
      <c r="AQ137" s="8">
        <v>369.40000000000003</v>
      </c>
      <c r="AR137" s="8">
        <v>203529491</v>
      </c>
      <c r="AS137" s="8">
        <v>38562497</v>
      </c>
      <c r="AT137" s="8">
        <v>242091988</v>
      </c>
      <c r="AU137" s="8">
        <v>2017433.2333333334</v>
      </c>
      <c r="AV137" s="26" t="s">
        <v>99</v>
      </c>
    </row>
    <row r="138" spans="1:48">
      <c r="A138" s="19">
        <v>141</v>
      </c>
      <c r="B138" s="8" t="s">
        <v>56</v>
      </c>
      <c r="C138" s="8" t="s">
        <v>57</v>
      </c>
      <c r="D138" s="8" t="s">
        <v>58</v>
      </c>
      <c r="E138" s="8" t="s">
        <v>58</v>
      </c>
      <c r="F138" s="8" t="s">
        <v>58</v>
      </c>
      <c r="G138" s="8" t="s">
        <v>58</v>
      </c>
      <c r="H138" s="8" t="s">
        <v>779</v>
      </c>
      <c r="I138" s="8" t="s">
        <v>325</v>
      </c>
      <c r="J138" s="8" t="s">
        <v>350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1163</v>
      </c>
      <c r="V138" s="8">
        <v>0</v>
      </c>
      <c r="W138" s="8">
        <v>0</v>
      </c>
      <c r="X138" s="8">
        <v>0</v>
      </c>
      <c r="Y138" s="8">
        <v>0</v>
      </c>
      <c r="Z138" s="8">
        <v>6</v>
      </c>
      <c r="AA138" s="8">
        <v>0</v>
      </c>
      <c r="AB138" s="8">
        <v>0</v>
      </c>
      <c r="AC138" s="8">
        <v>0</v>
      </c>
      <c r="AD138" s="8">
        <v>48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f t="shared" si="8"/>
        <v>0</v>
      </c>
      <c r="AN138" s="8">
        <f t="shared" si="9"/>
        <v>2955</v>
      </c>
      <c r="AO138" s="8">
        <v>24</v>
      </c>
      <c r="AP138" s="8">
        <v>0</v>
      </c>
      <c r="AQ138" s="8">
        <v>145.4</v>
      </c>
      <c r="AR138" s="8">
        <v>88655354</v>
      </c>
      <c r="AS138" s="8">
        <v>16101331</v>
      </c>
      <c r="AT138" s="8">
        <v>104756685</v>
      </c>
      <c r="AU138" s="8">
        <v>2182430.9375</v>
      </c>
      <c r="AV138" s="26" t="s">
        <v>99</v>
      </c>
    </row>
    <row r="139" spans="1:48">
      <c r="A139" s="19">
        <v>142</v>
      </c>
      <c r="B139" s="8" t="s">
        <v>56</v>
      </c>
      <c r="C139" s="8" t="s">
        <v>57</v>
      </c>
      <c r="D139" s="8" t="s">
        <v>58</v>
      </c>
      <c r="E139" s="8" t="s">
        <v>58</v>
      </c>
      <c r="F139" s="8" t="s">
        <v>58</v>
      </c>
      <c r="G139" s="8" t="s">
        <v>58</v>
      </c>
      <c r="H139" s="8" t="s">
        <v>779</v>
      </c>
      <c r="I139" s="8" t="s">
        <v>325</v>
      </c>
      <c r="J139" s="8" t="s">
        <v>351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1478</v>
      </c>
      <c r="V139" s="8">
        <v>0</v>
      </c>
      <c r="W139" s="8">
        <v>0</v>
      </c>
      <c r="X139" s="8">
        <v>0</v>
      </c>
      <c r="Y139" s="8">
        <v>0</v>
      </c>
      <c r="Z139" s="8">
        <v>8</v>
      </c>
      <c r="AA139" s="8">
        <v>0</v>
      </c>
      <c r="AB139" s="8">
        <v>0</v>
      </c>
      <c r="AC139" s="8">
        <v>0</v>
      </c>
      <c r="AD139" s="8">
        <v>64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f t="shared" si="8"/>
        <v>0</v>
      </c>
      <c r="AN139" s="8">
        <f t="shared" si="9"/>
        <v>1163</v>
      </c>
      <c r="AO139" s="8">
        <v>20</v>
      </c>
      <c r="AP139" s="8">
        <v>0</v>
      </c>
      <c r="AQ139" s="8">
        <v>184.79999999999998</v>
      </c>
      <c r="AR139" s="8">
        <v>89924732</v>
      </c>
      <c r="AS139" s="8">
        <v>20040070</v>
      </c>
      <c r="AT139" s="8">
        <v>109964802</v>
      </c>
      <c r="AU139" s="8">
        <v>1718200.03125</v>
      </c>
      <c r="AV139" s="26" t="s">
        <v>99</v>
      </c>
    </row>
    <row r="140" spans="1:48">
      <c r="A140" s="19">
        <v>143</v>
      </c>
      <c r="B140" s="8" t="s">
        <v>56</v>
      </c>
      <c r="C140" s="8" t="s">
        <v>57</v>
      </c>
      <c r="D140" s="8" t="s">
        <v>58</v>
      </c>
      <c r="E140" s="8" t="s">
        <v>58</v>
      </c>
      <c r="F140" s="8" t="s">
        <v>58</v>
      </c>
      <c r="G140" s="8" t="s">
        <v>58</v>
      </c>
      <c r="H140" s="8" t="s">
        <v>779</v>
      </c>
      <c r="I140" s="8" t="s">
        <v>347</v>
      </c>
      <c r="J140" s="8" t="s">
        <v>352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989</v>
      </c>
      <c r="V140" s="8">
        <v>0</v>
      </c>
      <c r="W140" s="8">
        <v>0</v>
      </c>
      <c r="X140" s="8">
        <v>0</v>
      </c>
      <c r="Y140" s="8">
        <v>0</v>
      </c>
      <c r="Z140" s="8">
        <v>4</v>
      </c>
      <c r="AA140" s="8">
        <v>0</v>
      </c>
      <c r="AB140" s="8">
        <v>0</v>
      </c>
      <c r="AC140" s="8">
        <v>0</v>
      </c>
      <c r="AD140" s="8">
        <v>32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f t="shared" si="8"/>
        <v>0</v>
      </c>
      <c r="AN140" s="8">
        <f t="shared" si="9"/>
        <v>1478</v>
      </c>
      <c r="AO140" s="8">
        <v>2</v>
      </c>
      <c r="AP140" s="8">
        <v>0</v>
      </c>
      <c r="AQ140" s="8">
        <v>123.69999999999999</v>
      </c>
      <c r="AR140" s="8">
        <v>35152841</v>
      </c>
      <c r="AS140" s="8">
        <v>10291098</v>
      </c>
      <c r="AT140" s="8">
        <v>45443939</v>
      </c>
      <c r="AU140" s="8">
        <v>1420123.09375</v>
      </c>
      <c r="AV140" s="8" t="s">
        <v>99</v>
      </c>
    </row>
    <row r="141" spans="1:48">
      <c r="A141" s="19">
        <v>144</v>
      </c>
      <c r="B141" s="8" t="s">
        <v>56</v>
      </c>
      <c r="C141" s="8" t="s">
        <v>57</v>
      </c>
      <c r="D141" s="8" t="s">
        <v>58</v>
      </c>
      <c r="E141" s="8" t="s">
        <v>58</v>
      </c>
      <c r="F141" s="8" t="s">
        <v>58</v>
      </c>
      <c r="G141" s="8" t="s">
        <v>58</v>
      </c>
      <c r="H141" s="8" t="s">
        <v>779</v>
      </c>
      <c r="I141" s="8" t="s">
        <v>347</v>
      </c>
      <c r="J141" s="8" t="s">
        <v>353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1278</v>
      </c>
      <c r="V141" s="8">
        <v>0</v>
      </c>
      <c r="W141" s="8">
        <v>0</v>
      </c>
      <c r="X141" s="8">
        <v>0</v>
      </c>
      <c r="Y141" s="8">
        <v>0</v>
      </c>
      <c r="Z141" s="8">
        <v>6</v>
      </c>
      <c r="AA141" s="8">
        <v>0</v>
      </c>
      <c r="AB141" s="8">
        <v>0</v>
      </c>
      <c r="AC141" s="8">
        <v>0</v>
      </c>
      <c r="AD141" s="8">
        <v>48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f t="shared" si="8"/>
        <v>0</v>
      </c>
      <c r="AN141" s="8">
        <f t="shared" si="9"/>
        <v>989</v>
      </c>
      <c r="AO141" s="8">
        <v>2</v>
      </c>
      <c r="AP141" s="8">
        <v>0</v>
      </c>
      <c r="AQ141" s="8">
        <v>159.79999999999998</v>
      </c>
      <c r="AR141" s="8">
        <v>44619665</v>
      </c>
      <c r="AS141" s="8">
        <v>11974232</v>
      </c>
      <c r="AT141" s="8">
        <v>56593897</v>
      </c>
      <c r="AU141" s="8">
        <v>1179039.5208333333</v>
      </c>
      <c r="AV141" s="8" t="s">
        <v>99</v>
      </c>
    </row>
    <row r="142" spans="1:48">
      <c r="A142" s="19">
        <v>145</v>
      </c>
      <c r="B142" s="8" t="s">
        <v>56</v>
      </c>
      <c r="C142" s="8" t="s">
        <v>57</v>
      </c>
      <c r="D142" s="8" t="s">
        <v>58</v>
      </c>
      <c r="E142" s="8" t="s">
        <v>58</v>
      </c>
      <c r="F142" s="8" t="s">
        <v>58</v>
      </c>
      <c r="G142" s="8" t="s">
        <v>58</v>
      </c>
      <c r="H142" s="8" t="s">
        <v>779</v>
      </c>
      <c r="I142" s="8" t="s">
        <v>340</v>
      </c>
      <c r="J142" s="8" t="s">
        <v>354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800</v>
      </c>
      <c r="V142" s="8">
        <v>0</v>
      </c>
      <c r="W142" s="8">
        <v>0</v>
      </c>
      <c r="X142" s="8">
        <v>0</v>
      </c>
      <c r="Y142" s="8">
        <v>0</v>
      </c>
      <c r="Z142" s="8">
        <v>5</v>
      </c>
      <c r="AA142" s="8">
        <v>0</v>
      </c>
      <c r="AB142" s="8">
        <v>0</v>
      </c>
      <c r="AC142" s="8">
        <v>0</v>
      </c>
      <c r="AD142" s="8">
        <v>40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f t="shared" si="8"/>
        <v>0</v>
      </c>
      <c r="AN142" s="8">
        <f t="shared" si="9"/>
        <v>1278</v>
      </c>
      <c r="AO142" s="8">
        <v>12</v>
      </c>
      <c r="AP142" s="8">
        <v>0</v>
      </c>
      <c r="AQ142" s="8">
        <v>100</v>
      </c>
      <c r="AR142" s="8">
        <v>53162375</v>
      </c>
      <c r="AS142" s="8">
        <v>11292976</v>
      </c>
      <c r="AT142" s="8">
        <v>64455351</v>
      </c>
      <c r="AU142" s="8">
        <v>1611383.7749999999</v>
      </c>
      <c r="AV142" s="26" t="s">
        <v>99</v>
      </c>
    </row>
    <row r="143" spans="1:48">
      <c r="A143" s="19">
        <v>146</v>
      </c>
      <c r="B143" s="8" t="s">
        <v>56</v>
      </c>
      <c r="C143" s="8" t="s">
        <v>57</v>
      </c>
      <c r="D143" s="8" t="s">
        <v>58</v>
      </c>
      <c r="E143" s="8" t="s">
        <v>58</v>
      </c>
      <c r="F143" s="8" t="s">
        <v>58</v>
      </c>
      <c r="G143" s="8" t="s">
        <v>58</v>
      </c>
      <c r="H143" s="8" t="s">
        <v>779</v>
      </c>
      <c r="I143" s="8" t="s">
        <v>315</v>
      </c>
      <c r="J143" s="8" t="s">
        <v>355</v>
      </c>
      <c r="K143" s="8">
        <v>0</v>
      </c>
      <c r="L143" s="8">
        <v>1643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F143" s="8">
        <v>0</v>
      </c>
      <c r="AG143" s="8">
        <v>0</v>
      </c>
      <c r="AH143" s="8">
        <v>0</v>
      </c>
      <c r="AI143" s="8">
        <v>1</v>
      </c>
      <c r="AJ143" s="8">
        <v>0</v>
      </c>
      <c r="AK143" s="8">
        <v>0</v>
      </c>
      <c r="AL143" s="8">
        <v>1</v>
      </c>
      <c r="AM143" s="8">
        <f t="shared" si="8"/>
        <v>1643</v>
      </c>
      <c r="AN143" s="8">
        <f t="shared" si="9"/>
        <v>800</v>
      </c>
      <c r="AO143" s="8">
        <v>1</v>
      </c>
      <c r="AP143" s="8">
        <v>0</v>
      </c>
      <c r="AQ143" s="8">
        <v>0</v>
      </c>
      <c r="AR143" s="8">
        <v>69589341</v>
      </c>
      <c r="AS143" s="8">
        <v>30714302</v>
      </c>
      <c r="AT143" s="8">
        <v>100303643</v>
      </c>
      <c r="AU143" s="8" t="e">
        <v>#DIV/0!</v>
      </c>
      <c r="AV143" s="26" t="s">
        <v>99</v>
      </c>
    </row>
    <row r="144" spans="1:48">
      <c r="A144" s="19">
        <v>147</v>
      </c>
      <c r="B144" s="8" t="s">
        <v>56</v>
      </c>
      <c r="C144" s="8" t="s">
        <v>57</v>
      </c>
      <c r="D144" s="8" t="s">
        <v>58</v>
      </c>
      <c r="E144" s="8" t="s">
        <v>58</v>
      </c>
      <c r="F144" s="8" t="s">
        <v>58</v>
      </c>
      <c r="G144" s="8" t="s">
        <v>58</v>
      </c>
      <c r="H144" s="8" t="s">
        <v>779</v>
      </c>
      <c r="I144" s="8" t="s">
        <v>315</v>
      </c>
      <c r="J144" s="8" t="s">
        <v>356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2787</v>
      </c>
      <c r="U144" s="8">
        <v>10572</v>
      </c>
      <c r="V144" s="8">
        <v>0</v>
      </c>
      <c r="W144" s="8">
        <v>0</v>
      </c>
      <c r="X144" s="8">
        <v>0</v>
      </c>
      <c r="Y144" s="8">
        <v>0</v>
      </c>
      <c r="Z144" s="8">
        <v>26</v>
      </c>
      <c r="AA144" s="8">
        <v>0</v>
      </c>
      <c r="AB144" s="8">
        <v>0</v>
      </c>
      <c r="AC144" s="8">
        <v>0</v>
      </c>
      <c r="AD144" s="8">
        <v>208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f t="shared" si="8"/>
        <v>0</v>
      </c>
      <c r="AN144" s="8">
        <f t="shared" si="9"/>
        <v>0</v>
      </c>
      <c r="AO144" s="8">
        <v>108</v>
      </c>
      <c r="AP144" s="8">
        <v>0</v>
      </c>
      <c r="AQ144" s="8">
        <v>1669.8999999999999</v>
      </c>
      <c r="AR144" s="8">
        <v>582657542</v>
      </c>
      <c r="AS144" s="8">
        <v>134687650</v>
      </c>
      <c r="AT144" s="8">
        <v>717345192</v>
      </c>
      <c r="AU144" s="8">
        <v>3448774.9615384615</v>
      </c>
      <c r="AV144" s="8" t="s">
        <v>99</v>
      </c>
    </row>
    <row r="145" spans="1:48">
      <c r="A145" s="19">
        <v>148</v>
      </c>
      <c r="B145" s="8" t="s">
        <v>56</v>
      </c>
      <c r="C145" s="8" t="s">
        <v>57</v>
      </c>
      <c r="D145" s="8" t="s">
        <v>58</v>
      </c>
      <c r="E145" s="8" t="s">
        <v>58</v>
      </c>
      <c r="F145" s="8" t="s">
        <v>58</v>
      </c>
      <c r="G145" s="8" t="s">
        <v>58</v>
      </c>
      <c r="H145" s="8" t="s">
        <v>779</v>
      </c>
      <c r="I145" s="8" t="s">
        <v>318</v>
      </c>
      <c r="J145" s="8" t="s">
        <v>357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1207</v>
      </c>
      <c r="U145" s="8">
        <v>2210</v>
      </c>
      <c r="V145" s="8">
        <v>0</v>
      </c>
      <c r="W145" s="8">
        <v>0</v>
      </c>
      <c r="X145" s="8">
        <v>0</v>
      </c>
      <c r="Y145" s="8">
        <v>0</v>
      </c>
      <c r="Z145" s="8">
        <v>15</v>
      </c>
      <c r="AA145" s="8">
        <v>0</v>
      </c>
      <c r="AB145" s="8">
        <v>0</v>
      </c>
      <c r="AC145" s="8">
        <v>0</v>
      </c>
      <c r="AD145" s="8">
        <v>120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f t="shared" si="8"/>
        <v>0</v>
      </c>
      <c r="AN145" s="8">
        <f t="shared" si="9"/>
        <v>13359</v>
      </c>
      <c r="AO145" s="8">
        <v>36</v>
      </c>
      <c r="AP145" s="8">
        <v>0</v>
      </c>
      <c r="AQ145" s="8">
        <v>427.20000000000005</v>
      </c>
      <c r="AR145" s="8">
        <v>186019856</v>
      </c>
      <c r="AS145" s="8">
        <v>43080823</v>
      </c>
      <c r="AT145" s="8">
        <v>229100679</v>
      </c>
      <c r="AU145" s="8">
        <v>1909172.325</v>
      </c>
      <c r="AV145" s="26" t="s">
        <v>99</v>
      </c>
    </row>
    <row r="146" spans="1:48">
      <c r="A146" s="19">
        <v>149</v>
      </c>
      <c r="B146" s="8" t="s">
        <v>56</v>
      </c>
      <c r="C146" s="8" t="s">
        <v>57</v>
      </c>
      <c r="D146" s="8" t="s">
        <v>58</v>
      </c>
      <c r="E146" s="8" t="s">
        <v>58</v>
      </c>
      <c r="F146" s="8" t="s">
        <v>58</v>
      </c>
      <c r="G146" s="8" t="s">
        <v>58</v>
      </c>
      <c r="H146" s="8" t="s">
        <v>779</v>
      </c>
      <c r="I146" s="8" t="s">
        <v>310</v>
      </c>
      <c r="J146" s="8" t="s">
        <v>358</v>
      </c>
      <c r="K146" s="8">
        <v>0</v>
      </c>
      <c r="L146" s="8">
        <v>0</v>
      </c>
      <c r="M146" s="8">
        <v>0</v>
      </c>
      <c r="N146" s="8">
        <v>0</v>
      </c>
      <c r="O146" s="8">
        <v>100</v>
      </c>
      <c r="P146" s="8">
        <v>0</v>
      </c>
      <c r="Q146" s="8">
        <v>0</v>
      </c>
      <c r="R146" s="8">
        <v>0</v>
      </c>
      <c r="S146" s="8">
        <v>0</v>
      </c>
      <c r="T146" s="8">
        <v>6210</v>
      </c>
      <c r="U146" s="8">
        <v>5608</v>
      </c>
      <c r="V146" s="8">
        <v>0</v>
      </c>
      <c r="W146" s="8">
        <v>0</v>
      </c>
      <c r="X146" s="8">
        <v>0</v>
      </c>
      <c r="Y146" s="8">
        <v>0</v>
      </c>
      <c r="Z146" s="8">
        <v>67</v>
      </c>
      <c r="AA146" s="8">
        <v>0</v>
      </c>
      <c r="AB146" s="8">
        <v>0</v>
      </c>
      <c r="AC146" s="8">
        <v>0</v>
      </c>
      <c r="AD146" s="8">
        <v>536</v>
      </c>
      <c r="AF146" s="8">
        <v>0</v>
      </c>
      <c r="AG146" s="8">
        <v>0</v>
      </c>
      <c r="AH146" s="8">
        <v>0</v>
      </c>
      <c r="AI146" s="8">
        <v>0</v>
      </c>
      <c r="AJ146" s="8">
        <v>1</v>
      </c>
      <c r="AK146" s="8">
        <v>0</v>
      </c>
      <c r="AL146" s="8">
        <v>1</v>
      </c>
      <c r="AM146" s="8">
        <f t="shared" si="8"/>
        <v>100</v>
      </c>
      <c r="AN146" s="8">
        <f t="shared" si="9"/>
        <v>3417</v>
      </c>
      <c r="AO146" s="8">
        <v>151</v>
      </c>
      <c r="AP146" s="8">
        <v>0</v>
      </c>
      <c r="AQ146" s="8">
        <v>1477.3</v>
      </c>
      <c r="AR146" s="8">
        <v>762775900</v>
      </c>
      <c r="AS146" s="8">
        <v>158075422</v>
      </c>
      <c r="AT146" s="8">
        <v>920851322</v>
      </c>
      <c r="AU146" s="8">
        <v>1718006.1977611941</v>
      </c>
      <c r="AV146" s="26" t="s">
        <v>99</v>
      </c>
    </row>
    <row r="147" spans="1:48">
      <c r="A147" s="19">
        <v>156</v>
      </c>
      <c r="B147" s="8" t="s">
        <v>196</v>
      </c>
      <c r="C147" s="8" t="s">
        <v>57</v>
      </c>
      <c r="D147" s="8" t="s">
        <v>58</v>
      </c>
      <c r="E147" s="8" t="s">
        <v>58</v>
      </c>
      <c r="F147" s="8" t="s">
        <v>58</v>
      </c>
      <c r="G147" s="8" t="s">
        <v>58</v>
      </c>
      <c r="H147" s="8" t="s">
        <v>93</v>
      </c>
      <c r="I147" s="8" t="s">
        <v>359</v>
      </c>
      <c r="J147" s="8" t="s">
        <v>360</v>
      </c>
      <c r="K147" s="8">
        <v>0</v>
      </c>
      <c r="L147" s="8">
        <v>0</v>
      </c>
      <c r="M147" s="8">
        <v>0</v>
      </c>
      <c r="N147" s="8">
        <v>9000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250</v>
      </c>
      <c r="AD147" s="8">
        <v>0</v>
      </c>
      <c r="AF147" s="8" t="s">
        <v>361</v>
      </c>
      <c r="AG147" s="8">
        <v>0</v>
      </c>
      <c r="AH147" s="8">
        <v>0</v>
      </c>
      <c r="AI147" s="8">
        <v>0</v>
      </c>
      <c r="AJ147" s="8">
        <v>1</v>
      </c>
      <c r="AK147" s="8">
        <v>0</v>
      </c>
      <c r="AL147" s="8">
        <v>1</v>
      </c>
      <c r="AM147" s="8">
        <f t="shared" si="8"/>
        <v>9000</v>
      </c>
      <c r="AN147" s="8">
        <f t="shared" si="9"/>
        <v>11818</v>
      </c>
      <c r="AO147" s="8">
        <v>15</v>
      </c>
      <c r="AP147" s="8">
        <v>0</v>
      </c>
      <c r="AQ147" s="8">
        <v>0</v>
      </c>
      <c r="AR147" s="8">
        <v>455550773</v>
      </c>
      <c r="AS147" s="8">
        <v>97963934</v>
      </c>
      <c r="AT147" s="8">
        <v>553514707</v>
      </c>
      <c r="AU147" s="8" t="e">
        <v>#DIV/0!</v>
      </c>
      <c r="AV147" s="26" t="s">
        <v>99</v>
      </c>
    </row>
    <row r="148" spans="1:48">
      <c r="A148" s="19">
        <v>157</v>
      </c>
      <c r="B148" s="8" t="s">
        <v>196</v>
      </c>
      <c r="C148" s="8" t="s">
        <v>57</v>
      </c>
      <c r="D148" s="8" t="s">
        <v>58</v>
      </c>
      <c r="E148" s="8" t="s">
        <v>58</v>
      </c>
      <c r="F148" s="8" t="s">
        <v>58</v>
      </c>
      <c r="G148" s="8" t="s">
        <v>58</v>
      </c>
      <c r="H148" s="8" t="s">
        <v>93</v>
      </c>
      <c r="I148" s="8" t="s">
        <v>362</v>
      </c>
      <c r="J148" s="8" t="s">
        <v>363</v>
      </c>
      <c r="K148" s="8">
        <v>0</v>
      </c>
      <c r="L148" s="8">
        <v>0</v>
      </c>
      <c r="M148" s="8">
        <v>6211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180</v>
      </c>
      <c r="AD148" s="8">
        <v>0</v>
      </c>
      <c r="AF148" s="8" t="s">
        <v>364</v>
      </c>
      <c r="AG148" s="8">
        <v>0</v>
      </c>
      <c r="AH148" s="8">
        <v>0</v>
      </c>
      <c r="AI148" s="8">
        <v>0</v>
      </c>
      <c r="AJ148" s="8">
        <v>1</v>
      </c>
      <c r="AK148" s="8">
        <v>0</v>
      </c>
      <c r="AL148" s="8">
        <v>1</v>
      </c>
      <c r="AM148" s="8">
        <f t="shared" si="8"/>
        <v>6211</v>
      </c>
      <c r="AN148" s="8">
        <f t="shared" si="9"/>
        <v>0</v>
      </c>
      <c r="AO148" s="8">
        <v>43</v>
      </c>
      <c r="AP148" s="8">
        <v>0</v>
      </c>
      <c r="AQ148" s="8">
        <v>0</v>
      </c>
      <c r="AR148" s="8">
        <v>303798653</v>
      </c>
      <c r="AS148" s="8">
        <v>79883967</v>
      </c>
      <c r="AT148" s="8">
        <v>383682620</v>
      </c>
      <c r="AU148" s="8" t="e">
        <v>#DIV/0!</v>
      </c>
      <c r="AV148" s="26" t="s">
        <v>99</v>
      </c>
    </row>
    <row r="149" spans="1:48">
      <c r="A149" s="19">
        <v>158</v>
      </c>
      <c r="B149" s="8" t="s">
        <v>56</v>
      </c>
      <c r="C149" s="8" t="s">
        <v>57</v>
      </c>
      <c r="D149" s="8" t="s">
        <v>58</v>
      </c>
      <c r="E149" s="8" t="s">
        <v>58</v>
      </c>
      <c r="F149" s="8" t="s">
        <v>58</v>
      </c>
      <c r="G149" s="8" t="s">
        <v>58</v>
      </c>
      <c r="H149" s="8" t="s">
        <v>93</v>
      </c>
      <c r="I149" s="8" t="s">
        <v>365</v>
      </c>
      <c r="J149" s="8" t="s">
        <v>366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50</v>
      </c>
      <c r="Q149" s="8">
        <v>0</v>
      </c>
      <c r="R149" s="8">
        <v>0</v>
      </c>
      <c r="S149" s="8">
        <v>0</v>
      </c>
      <c r="T149" s="8">
        <v>9700</v>
      </c>
      <c r="U149" s="8">
        <v>3800</v>
      </c>
      <c r="V149" s="8">
        <v>0</v>
      </c>
      <c r="W149" s="8">
        <v>0</v>
      </c>
      <c r="X149" s="8">
        <v>0</v>
      </c>
      <c r="Y149" s="8">
        <v>0</v>
      </c>
      <c r="Z149" s="8">
        <v>72</v>
      </c>
      <c r="AA149" s="8">
        <v>0</v>
      </c>
      <c r="AB149" s="8">
        <v>3</v>
      </c>
      <c r="AC149" s="8">
        <v>20</v>
      </c>
      <c r="AD149" s="8">
        <v>576</v>
      </c>
      <c r="AF149" s="8" t="s">
        <v>367</v>
      </c>
      <c r="AG149" s="8">
        <v>0</v>
      </c>
      <c r="AH149" s="8">
        <v>0</v>
      </c>
      <c r="AI149" s="8">
        <v>0</v>
      </c>
      <c r="AJ149" s="8">
        <v>1</v>
      </c>
      <c r="AK149" s="8">
        <v>0</v>
      </c>
      <c r="AL149" s="8">
        <v>1</v>
      </c>
      <c r="AM149" s="8">
        <f t="shared" si="8"/>
        <v>50</v>
      </c>
      <c r="AN149" s="8">
        <f t="shared" si="9"/>
        <v>0</v>
      </c>
      <c r="AO149" s="8">
        <v>235</v>
      </c>
      <c r="AP149" s="8">
        <v>0</v>
      </c>
      <c r="AQ149" s="8">
        <v>1687.5</v>
      </c>
      <c r="AR149" s="8">
        <v>997949460</v>
      </c>
      <c r="AS149" s="8">
        <v>189734994</v>
      </c>
      <c r="AT149" s="8">
        <v>1187684454</v>
      </c>
      <c r="AU149" s="8">
        <v>2061952.1770833333</v>
      </c>
      <c r="AV149" s="8" t="s">
        <v>99</v>
      </c>
    </row>
    <row r="150" spans="1:48">
      <c r="A150" s="19">
        <v>159</v>
      </c>
      <c r="B150" s="8" t="s">
        <v>56</v>
      </c>
      <c r="C150" s="8" t="s">
        <v>57</v>
      </c>
      <c r="D150" s="8" t="s">
        <v>58</v>
      </c>
      <c r="E150" s="8" t="s">
        <v>58</v>
      </c>
      <c r="F150" s="8" t="s">
        <v>58</v>
      </c>
      <c r="G150" s="8" t="s">
        <v>58</v>
      </c>
      <c r="H150" s="8" t="s">
        <v>93</v>
      </c>
      <c r="I150" s="8" t="s">
        <v>368</v>
      </c>
      <c r="J150" s="8" t="s">
        <v>369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50</v>
      </c>
      <c r="Q150" s="8">
        <v>0</v>
      </c>
      <c r="R150" s="8">
        <v>0</v>
      </c>
      <c r="S150" s="8">
        <v>0</v>
      </c>
      <c r="T150" s="8">
        <v>18983</v>
      </c>
      <c r="U150" s="8">
        <v>6739</v>
      </c>
      <c r="V150" s="8">
        <v>0</v>
      </c>
      <c r="W150" s="8">
        <v>0</v>
      </c>
      <c r="X150" s="8">
        <v>0</v>
      </c>
      <c r="Y150" s="8">
        <v>0</v>
      </c>
      <c r="Z150" s="8">
        <v>68</v>
      </c>
      <c r="AA150" s="8">
        <v>0</v>
      </c>
      <c r="AB150" s="8">
        <v>4</v>
      </c>
      <c r="AC150" s="8">
        <v>487</v>
      </c>
      <c r="AD150" s="8">
        <v>544</v>
      </c>
      <c r="AF150" s="8" t="s">
        <v>370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1</v>
      </c>
      <c r="AM150" s="8">
        <f t="shared" si="8"/>
        <v>50</v>
      </c>
      <c r="AN150" s="8">
        <f t="shared" si="9"/>
        <v>13500</v>
      </c>
      <c r="AO150" s="8">
        <v>129</v>
      </c>
      <c r="AP150" s="8">
        <v>0</v>
      </c>
      <c r="AQ150" s="8">
        <v>3215.2999999999997</v>
      </c>
      <c r="AR150" s="8">
        <v>1097138828</v>
      </c>
      <c r="AS150" s="8">
        <v>240423261</v>
      </c>
      <c r="AT150" s="8">
        <v>1337562089</v>
      </c>
      <c r="AU150" s="8">
        <v>2458753.8400735296</v>
      </c>
      <c r="AV150" s="8" t="s">
        <v>99</v>
      </c>
    </row>
    <row r="151" spans="1:48">
      <c r="A151" s="19">
        <v>160</v>
      </c>
      <c r="B151" s="8" t="s">
        <v>56</v>
      </c>
      <c r="C151" s="8" t="s">
        <v>57</v>
      </c>
      <c r="D151" s="8" t="s">
        <v>58</v>
      </c>
      <c r="E151" s="8" t="s">
        <v>58</v>
      </c>
      <c r="F151" s="8" t="s">
        <v>58</v>
      </c>
      <c r="G151" s="8" t="s">
        <v>58</v>
      </c>
      <c r="H151" s="8" t="s">
        <v>93</v>
      </c>
      <c r="I151" s="8" t="s">
        <v>365</v>
      </c>
      <c r="J151" s="8" t="s">
        <v>371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607</v>
      </c>
      <c r="V151" s="8">
        <v>0</v>
      </c>
      <c r="W151" s="8">
        <v>0</v>
      </c>
      <c r="X151" s="8">
        <v>0</v>
      </c>
      <c r="Y151" s="8">
        <v>0</v>
      </c>
      <c r="Z151" s="8">
        <v>3</v>
      </c>
      <c r="AA151" s="8">
        <v>0</v>
      </c>
      <c r="AB151" s="8">
        <v>0</v>
      </c>
      <c r="AC151" s="8">
        <v>2</v>
      </c>
      <c r="AD151" s="8">
        <v>24</v>
      </c>
      <c r="AF151" s="8" t="s">
        <v>372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f t="shared" si="8"/>
        <v>0</v>
      </c>
      <c r="AN151" s="8">
        <f t="shared" si="9"/>
        <v>25722</v>
      </c>
      <c r="AO151" s="8">
        <v>14</v>
      </c>
      <c r="AP151" s="8">
        <v>0</v>
      </c>
      <c r="AQ151" s="8">
        <v>75.899999999999991</v>
      </c>
      <c r="AR151" s="8">
        <v>47341483</v>
      </c>
      <c r="AS151" s="8">
        <v>8317197</v>
      </c>
      <c r="AT151" s="8">
        <v>55658680</v>
      </c>
      <c r="AU151" s="8">
        <v>2319111.6666666665</v>
      </c>
      <c r="AV151" s="8" t="s">
        <v>99</v>
      </c>
    </row>
    <row r="152" spans="1:48">
      <c r="A152" s="19">
        <v>161</v>
      </c>
      <c r="B152" s="8" t="s">
        <v>56</v>
      </c>
      <c r="C152" s="8" t="s">
        <v>57</v>
      </c>
      <c r="D152" s="8" t="s">
        <v>58</v>
      </c>
      <c r="E152" s="8" t="s">
        <v>58</v>
      </c>
      <c r="F152" s="8" t="s">
        <v>58</v>
      </c>
      <c r="G152" s="8" t="s">
        <v>58</v>
      </c>
      <c r="H152" s="8" t="s">
        <v>93</v>
      </c>
      <c r="I152" s="8" t="s">
        <v>362</v>
      </c>
      <c r="J152" s="8" t="s">
        <v>373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8127</v>
      </c>
      <c r="U152" s="8">
        <v>5573</v>
      </c>
      <c r="V152" s="8">
        <v>0</v>
      </c>
      <c r="W152" s="8">
        <v>0</v>
      </c>
      <c r="X152" s="8">
        <v>0</v>
      </c>
      <c r="Y152" s="8">
        <v>0</v>
      </c>
      <c r="Z152" s="8">
        <v>49</v>
      </c>
      <c r="AA152" s="8">
        <v>0</v>
      </c>
      <c r="AB152" s="8">
        <v>4</v>
      </c>
      <c r="AC152" s="8">
        <v>30</v>
      </c>
      <c r="AD152" s="8">
        <v>392</v>
      </c>
      <c r="AF152" s="8" t="s">
        <v>362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f t="shared" si="8"/>
        <v>0</v>
      </c>
      <c r="AN152" s="8">
        <f t="shared" si="9"/>
        <v>607</v>
      </c>
      <c r="AO152" s="8">
        <v>210</v>
      </c>
      <c r="AP152" s="8">
        <v>0</v>
      </c>
      <c r="AQ152" s="8">
        <v>1712.5</v>
      </c>
      <c r="AR152" s="8">
        <v>886417718</v>
      </c>
      <c r="AS152" s="8">
        <v>153521902</v>
      </c>
      <c r="AT152" s="8">
        <v>1039939620</v>
      </c>
      <c r="AU152" s="8">
        <v>2652907.1938775512</v>
      </c>
      <c r="AV152" s="8" t="s">
        <v>99</v>
      </c>
    </row>
    <row r="153" spans="1:48">
      <c r="A153" s="19">
        <v>162</v>
      </c>
      <c r="B153" s="8" t="s">
        <v>56</v>
      </c>
      <c r="C153" s="8" t="s">
        <v>57</v>
      </c>
      <c r="D153" s="8" t="s">
        <v>58</v>
      </c>
      <c r="E153" s="8" t="s">
        <v>58</v>
      </c>
      <c r="F153" s="8" t="s">
        <v>58</v>
      </c>
      <c r="G153" s="8" t="s">
        <v>58</v>
      </c>
      <c r="H153" s="8" t="s">
        <v>93</v>
      </c>
      <c r="I153" s="8" t="s">
        <v>359</v>
      </c>
      <c r="J153" s="8" t="s">
        <v>374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5242</v>
      </c>
      <c r="U153" s="8">
        <v>8484</v>
      </c>
      <c r="V153" s="8">
        <v>0</v>
      </c>
      <c r="W153" s="8">
        <v>0</v>
      </c>
      <c r="X153" s="8">
        <v>0</v>
      </c>
      <c r="Y153" s="8">
        <v>0</v>
      </c>
      <c r="Z153" s="8">
        <v>64</v>
      </c>
      <c r="AA153" s="8">
        <v>0</v>
      </c>
      <c r="AB153" s="8">
        <v>5</v>
      </c>
      <c r="AC153" s="8">
        <v>114</v>
      </c>
      <c r="AD153" s="8">
        <v>512</v>
      </c>
      <c r="AF153" s="8" t="s">
        <v>375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f t="shared" si="8"/>
        <v>0</v>
      </c>
      <c r="AN153" s="8">
        <f t="shared" si="9"/>
        <v>13700</v>
      </c>
      <c r="AO153" s="8">
        <v>148</v>
      </c>
      <c r="AP153" s="8">
        <v>0</v>
      </c>
      <c r="AQ153" s="8">
        <v>1715.8</v>
      </c>
      <c r="AR153" s="8">
        <v>763950988</v>
      </c>
      <c r="AS153" s="8">
        <v>146939636</v>
      </c>
      <c r="AT153" s="8">
        <v>910890624</v>
      </c>
      <c r="AU153" s="8">
        <v>1779083.25</v>
      </c>
      <c r="AV153" s="8" t="s">
        <v>99</v>
      </c>
    </row>
    <row r="154" spans="1:48">
      <c r="A154" s="19">
        <v>163</v>
      </c>
      <c r="B154" s="8" t="s">
        <v>56</v>
      </c>
      <c r="C154" s="8" t="s">
        <v>57</v>
      </c>
      <c r="D154" s="8" t="s">
        <v>58</v>
      </c>
      <c r="E154" s="8" t="s">
        <v>58</v>
      </c>
      <c r="F154" s="8" t="s">
        <v>58</v>
      </c>
      <c r="G154" s="8" t="s">
        <v>58</v>
      </c>
      <c r="H154" s="8" t="s">
        <v>93</v>
      </c>
      <c r="I154" s="8" t="s">
        <v>376</v>
      </c>
      <c r="J154" s="8" t="s">
        <v>377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3931</v>
      </c>
      <c r="U154" s="8">
        <v>1850</v>
      </c>
      <c r="V154" s="8">
        <v>0</v>
      </c>
      <c r="W154" s="8">
        <v>0</v>
      </c>
      <c r="X154" s="8">
        <v>0</v>
      </c>
      <c r="Y154" s="8">
        <v>0</v>
      </c>
      <c r="Z154" s="8">
        <v>27</v>
      </c>
      <c r="AA154" s="8">
        <v>0</v>
      </c>
      <c r="AB154" s="8">
        <v>2</v>
      </c>
      <c r="AC154" s="8">
        <v>0</v>
      </c>
      <c r="AD154" s="8">
        <v>216</v>
      </c>
      <c r="AF154" s="8" t="s">
        <v>378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f t="shared" si="8"/>
        <v>0</v>
      </c>
      <c r="AN154" s="8">
        <f t="shared" si="9"/>
        <v>13726</v>
      </c>
      <c r="AO154" s="8">
        <v>135</v>
      </c>
      <c r="AP154" s="8">
        <v>0</v>
      </c>
      <c r="AQ154" s="8">
        <v>722.7</v>
      </c>
      <c r="AR154" s="8">
        <v>483273981</v>
      </c>
      <c r="AS154" s="8">
        <v>81196095</v>
      </c>
      <c r="AT154" s="8">
        <v>564470076</v>
      </c>
      <c r="AU154" s="8">
        <v>2613287.388888889</v>
      </c>
      <c r="AV154" s="8" t="s">
        <v>99</v>
      </c>
    </row>
    <row r="155" spans="1:48">
      <c r="A155" s="19">
        <v>164</v>
      </c>
      <c r="B155" s="8" t="s">
        <v>56</v>
      </c>
      <c r="C155" s="8" t="s">
        <v>57</v>
      </c>
      <c r="D155" s="8" t="s">
        <v>58</v>
      </c>
      <c r="E155" s="8" t="s">
        <v>58</v>
      </c>
      <c r="F155" s="8" t="s">
        <v>58</v>
      </c>
      <c r="G155" s="8" t="s">
        <v>58</v>
      </c>
      <c r="H155" s="8" t="s">
        <v>93</v>
      </c>
      <c r="I155" s="8" t="s">
        <v>376</v>
      </c>
      <c r="J155" s="8" t="s">
        <v>379</v>
      </c>
      <c r="K155" s="8">
        <v>0</v>
      </c>
      <c r="L155" s="8">
        <v>0</v>
      </c>
      <c r="M155" s="8">
        <v>0</v>
      </c>
      <c r="N155" s="8">
        <v>0</v>
      </c>
      <c r="O155" s="8">
        <v>50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900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50</v>
      </c>
      <c r="AD155" s="8">
        <v>0</v>
      </c>
      <c r="AF155" s="8" t="s">
        <v>380</v>
      </c>
      <c r="AG155" s="8">
        <v>0</v>
      </c>
      <c r="AH155" s="8">
        <v>0</v>
      </c>
      <c r="AI155" s="8">
        <v>1</v>
      </c>
      <c r="AJ155" s="8">
        <v>0</v>
      </c>
      <c r="AK155" s="8">
        <v>0</v>
      </c>
      <c r="AL155" s="8">
        <v>1</v>
      </c>
      <c r="AM155" s="8">
        <f t="shared" si="8"/>
        <v>50</v>
      </c>
      <c r="AN155" s="8">
        <f t="shared" si="9"/>
        <v>5781</v>
      </c>
      <c r="AO155" s="8">
        <v>0</v>
      </c>
      <c r="AP155" s="8">
        <v>0</v>
      </c>
      <c r="AQ155" s="8">
        <v>112.5</v>
      </c>
      <c r="AR155" s="8">
        <v>42719354</v>
      </c>
      <c r="AS155" s="8">
        <v>28219904</v>
      </c>
      <c r="AT155" s="8">
        <v>70939258</v>
      </c>
      <c r="AU155" s="8" t="e">
        <v>#DIV/0!</v>
      </c>
      <c r="AV155" s="26" t="s">
        <v>99</v>
      </c>
    </row>
    <row r="156" spans="1:48">
      <c r="A156" s="19">
        <v>165</v>
      </c>
      <c r="B156" s="8" t="s">
        <v>56</v>
      </c>
      <c r="C156" s="8" t="s">
        <v>57</v>
      </c>
      <c r="D156" s="8" t="s">
        <v>58</v>
      </c>
      <c r="E156" s="8" t="s">
        <v>58</v>
      </c>
      <c r="F156" s="8" t="s">
        <v>58</v>
      </c>
      <c r="G156" s="8" t="s">
        <v>58</v>
      </c>
      <c r="H156" s="8" t="s">
        <v>61</v>
      </c>
      <c r="I156" s="8" t="s">
        <v>381</v>
      </c>
      <c r="J156" s="8" t="s">
        <v>382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4234</v>
      </c>
      <c r="U156" s="8">
        <v>4157</v>
      </c>
      <c r="V156" s="8">
        <v>0</v>
      </c>
      <c r="W156" s="8">
        <v>0</v>
      </c>
      <c r="X156" s="8">
        <v>0</v>
      </c>
      <c r="Y156" s="8">
        <v>0</v>
      </c>
      <c r="Z156" s="8">
        <v>21</v>
      </c>
      <c r="AA156" s="8">
        <v>1</v>
      </c>
      <c r="AB156" s="8">
        <v>0</v>
      </c>
      <c r="AC156" s="8">
        <v>82</v>
      </c>
      <c r="AD156" s="8">
        <v>184</v>
      </c>
      <c r="AF156" s="8" t="s">
        <v>383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f t="shared" si="8"/>
        <v>0</v>
      </c>
      <c r="AN156" s="8">
        <f t="shared" si="9"/>
        <v>900</v>
      </c>
      <c r="AO156" s="8">
        <v>103</v>
      </c>
      <c r="AP156" s="8">
        <v>0</v>
      </c>
      <c r="AQ156" s="8">
        <v>1048.8999999999999</v>
      </c>
      <c r="AR156" s="8">
        <v>466364164</v>
      </c>
      <c r="AS156" s="8">
        <v>84523052</v>
      </c>
      <c r="AT156" s="8">
        <v>550887216</v>
      </c>
      <c r="AU156" s="8">
        <v>2993952.2608695654</v>
      </c>
      <c r="AV156" s="26" t="s">
        <v>99</v>
      </c>
    </row>
    <row r="157" spans="1:48">
      <c r="A157" s="19">
        <v>166</v>
      </c>
      <c r="B157" s="8" t="s">
        <v>56</v>
      </c>
      <c r="C157" s="8" t="s">
        <v>57</v>
      </c>
      <c r="D157" s="8" t="s">
        <v>58</v>
      </c>
      <c r="E157" s="8" t="s">
        <v>58</v>
      </c>
      <c r="F157" s="8" t="s">
        <v>58</v>
      </c>
      <c r="G157" s="8" t="s">
        <v>58</v>
      </c>
      <c r="H157" s="8" t="s">
        <v>61</v>
      </c>
      <c r="I157" s="8" t="s">
        <v>79</v>
      </c>
      <c r="J157" s="8" t="s">
        <v>384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3689</v>
      </c>
      <c r="V157" s="8">
        <v>0</v>
      </c>
      <c r="W157" s="8">
        <v>0</v>
      </c>
      <c r="X157" s="8">
        <v>0</v>
      </c>
      <c r="Y157" s="8">
        <v>0</v>
      </c>
      <c r="Z157" s="8">
        <v>8</v>
      </c>
      <c r="AA157" s="8">
        <v>0</v>
      </c>
      <c r="AB157" s="8">
        <v>0</v>
      </c>
      <c r="AC157" s="8">
        <v>55</v>
      </c>
      <c r="AD157" s="8">
        <v>64</v>
      </c>
      <c r="AF157" s="8" t="s">
        <v>385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f t="shared" si="8"/>
        <v>0</v>
      </c>
      <c r="AN157" s="8">
        <f t="shared" si="9"/>
        <v>8391</v>
      </c>
      <c r="AO157" s="8">
        <v>32</v>
      </c>
      <c r="AP157" s="8">
        <v>0</v>
      </c>
      <c r="AQ157" s="8">
        <v>461.20000000000005</v>
      </c>
      <c r="AR157" s="8">
        <v>159024468</v>
      </c>
      <c r="AS157" s="8">
        <v>32909215</v>
      </c>
      <c r="AT157" s="8">
        <v>191933683</v>
      </c>
      <c r="AU157" s="8">
        <v>2998963.796875</v>
      </c>
      <c r="AV157" s="26" t="s">
        <v>99</v>
      </c>
    </row>
    <row r="158" spans="1:48">
      <c r="A158" s="19">
        <v>167</v>
      </c>
      <c r="B158" s="8" t="s">
        <v>56</v>
      </c>
      <c r="C158" s="8" t="s">
        <v>57</v>
      </c>
      <c r="D158" s="8" t="s">
        <v>58</v>
      </c>
      <c r="E158" s="8" t="s">
        <v>58</v>
      </c>
      <c r="F158" s="8" t="s">
        <v>58</v>
      </c>
      <c r="G158" s="8" t="s">
        <v>58</v>
      </c>
      <c r="H158" s="8" t="s">
        <v>61</v>
      </c>
      <c r="I158" s="8" t="s">
        <v>79</v>
      </c>
      <c r="J158" s="8" t="s">
        <v>386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3850</v>
      </c>
      <c r="U158" s="8">
        <v>7450</v>
      </c>
      <c r="V158" s="8">
        <v>0</v>
      </c>
      <c r="W158" s="8">
        <v>0</v>
      </c>
      <c r="X158" s="8">
        <v>0</v>
      </c>
      <c r="Y158" s="8">
        <v>0</v>
      </c>
      <c r="Z158" s="8">
        <v>44</v>
      </c>
      <c r="AA158" s="8">
        <v>0</v>
      </c>
      <c r="AB158" s="8">
        <v>0</v>
      </c>
      <c r="AC158" s="8">
        <v>83</v>
      </c>
      <c r="AD158" s="8">
        <v>352</v>
      </c>
      <c r="AF158" s="8" t="s">
        <v>387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f t="shared" si="8"/>
        <v>0</v>
      </c>
      <c r="AN158" s="8">
        <f t="shared" si="9"/>
        <v>3689</v>
      </c>
      <c r="AO158" s="8">
        <v>187</v>
      </c>
      <c r="AP158" s="8">
        <v>0</v>
      </c>
      <c r="AQ158" s="8">
        <v>1412.5</v>
      </c>
      <c r="AR158" s="8">
        <v>728441126</v>
      </c>
      <c r="AS158" s="8">
        <v>131515119</v>
      </c>
      <c r="AT158" s="8">
        <v>859956245</v>
      </c>
      <c r="AU158" s="8">
        <v>2443057.5142045454</v>
      </c>
      <c r="AV158" s="26" t="s">
        <v>99</v>
      </c>
    </row>
    <row r="159" spans="1:48">
      <c r="A159" s="19">
        <v>168</v>
      </c>
      <c r="B159" s="8" t="s">
        <v>56</v>
      </c>
      <c r="C159" s="8" t="s">
        <v>57</v>
      </c>
      <c r="D159" s="8" t="s">
        <v>58</v>
      </c>
      <c r="E159" s="8" t="s">
        <v>58</v>
      </c>
      <c r="F159" s="8" t="s">
        <v>58</v>
      </c>
      <c r="G159" s="8" t="s">
        <v>58</v>
      </c>
      <c r="H159" s="8" t="s">
        <v>61</v>
      </c>
      <c r="I159" s="8" t="s">
        <v>79</v>
      </c>
      <c r="J159" s="8" t="s">
        <v>388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10805</v>
      </c>
      <c r="U159" s="8">
        <v>4423</v>
      </c>
      <c r="V159" s="8">
        <v>0</v>
      </c>
      <c r="W159" s="8">
        <v>0</v>
      </c>
      <c r="X159" s="8">
        <v>0</v>
      </c>
      <c r="Y159" s="8">
        <v>0</v>
      </c>
      <c r="Z159" s="8">
        <v>31</v>
      </c>
      <c r="AA159" s="8">
        <v>0</v>
      </c>
      <c r="AB159" s="8">
        <v>0</v>
      </c>
      <c r="AC159" s="8">
        <v>330</v>
      </c>
      <c r="AD159" s="8">
        <v>248</v>
      </c>
      <c r="AF159" s="8" t="s">
        <v>79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f t="shared" si="8"/>
        <v>0</v>
      </c>
      <c r="AN159" s="8">
        <f t="shared" si="9"/>
        <v>11300</v>
      </c>
      <c r="AO159" s="8">
        <v>0</v>
      </c>
      <c r="AP159" s="8">
        <v>0</v>
      </c>
      <c r="AQ159" s="8">
        <v>1903.5</v>
      </c>
      <c r="AR159" s="8">
        <v>433754691</v>
      </c>
      <c r="AS159" s="8">
        <v>103683444</v>
      </c>
      <c r="AT159" s="8">
        <v>537438135</v>
      </c>
      <c r="AU159" s="8">
        <v>2167089.2540322579</v>
      </c>
      <c r="AV159" s="26" t="s">
        <v>99</v>
      </c>
    </row>
    <row r="160" spans="1:48">
      <c r="A160" s="19">
        <v>169</v>
      </c>
      <c r="B160" s="8" t="s">
        <v>56</v>
      </c>
      <c r="C160" s="8" t="s">
        <v>57</v>
      </c>
      <c r="D160" s="8" t="s">
        <v>58</v>
      </c>
      <c r="E160" s="8" t="s">
        <v>58</v>
      </c>
      <c r="F160" s="8" t="s">
        <v>58</v>
      </c>
      <c r="G160" s="8" t="s">
        <v>58</v>
      </c>
      <c r="H160" s="8" t="s">
        <v>61</v>
      </c>
      <c r="I160" s="8" t="s">
        <v>181</v>
      </c>
      <c r="J160" s="8" t="s">
        <v>389</v>
      </c>
      <c r="K160" s="8">
        <v>50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15920</v>
      </c>
      <c r="U160" s="8">
        <v>11903</v>
      </c>
      <c r="V160" s="8">
        <v>0</v>
      </c>
      <c r="W160" s="8">
        <v>0</v>
      </c>
      <c r="X160" s="8">
        <v>0</v>
      </c>
      <c r="Y160" s="8">
        <v>0</v>
      </c>
      <c r="Z160" s="8">
        <v>68</v>
      </c>
      <c r="AA160" s="8">
        <v>2</v>
      </c>
      <c r="AB160" s="8">
        <v>0</v>
      </c>
      <c r="AC160" s="8">
        <v>430</v>
      </c>
      <c r="AD160" s="8">
        <v>576</v>
      </c>
      <c r="AF160" s="8" t="s">
        <v>390</v>
      </c>
      <c r="AG160" s="8">
        <v>1</v>
      </c>
      <c r="AH160" s="8">
        <v>0</v>
      </c>
      <c r="AI160" s="8">
        <v>0</v>
      </c>
      <c r="AJ160" s="8">
        <v>0</v>
      </c>
      <c r="AK160" s="8">
        <v>0</v>
      </c>
      <c r="AL160" s="8">
        <v>1</v>
      </c>
      <c r="AM160" s="8">
        <f t="shared" si="8"/>
        <v>50</v>
      </c>
      <c r="AN160" s="8">
        <f t="shared" si="9"/>
        <v>15228</v>
      </c>
      <c r="AO160" s="8">
        <v>217</v>
      </c>
      <c r="AP160" s="8">
        <v>0</v>
      </c>
      <c r="AQ160" s="8">
        <v>3477.9</v>
      </c>
      <c r="AR160" s="8">
        <v>1260580273</v>
      </c>
      <c r="AS160" s="8">
        <v>254826680</v>
      </c>
      <c r="AT160" s="8">
        <v>1515406953</v>
      </c>
      <c r="AU160" s="8">
        <v>2630914.8489583335</v>
      </c>
      <c r="AV160" s="26" t="s">
        <v>99</v>
      </c>
    </row>
    <row r="161" spans="1:48">
      <c r="A161" s="19">
        <v>170</v>
      </c>
      <c r="B161" s="8" t="s">
        <v>56</v>
      </c>
      <c r="C161" s="8" t="s">
        <v>57</v>
      </c>
      <c r="D161" s="8" t="s">
        <v>58</v>
      </c>
      <c r="E161" s="8" t="s">
        <v>58</v>
      </c>
      <c r="F161" s="8" t="s">
        <v>58</v>
      </c>
      <c r="G161" s="8" t="s">
        <v>58</v>
      </c>
      <c r="H161" s="8" t="s">
        <v>61</v>
      </c>
      <c r="I161" s="8" t="s">
        <v>381</v>
      </c>
      <c r="J161" s="8" t="s">
        <v>391</v>
      </c>
      <c r="K161" s="8">
        <v>50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785</v>
      </c>
      <c r="U161" s="8">
        <v>850</v>
      </c>
      <c r="V161" s="8">
        <v>0</v>
      </c>
      <c r="W161" s="8">
        <v>0</v>
      </c>
      <c r="X161" s="8">
        <v>0</v>
      </c>
      <c r="Y161" s="8">
        <v>0</v>
      </c>
      <c r="Z161" s="8">
        <v>12</v>
      </c>
      <c r="AA161" s="8">
        <v>0</v>
      </c>
      <c r="AB161" s="8">
        <v>0</v>
      </c>
      <c r="AC161" s="8">
        <v>0</v>
      </c>
      <c r="AD161" s="8">
        <v>96</v>
      </c>
      <c r="AF161" s="8" t="s">
        <v>392</v>
      </c>
      <c r="AG161" s="8">
        <v>1</v>
      </c>
      <c r="AH161" s="8">
        <v>0</v>
      </c>
      <c r="AI161" s="8">
        <v>0</v>
      </c>
      <c r="AJ161" s="8">
        <v>0</v>
      </c>
      <c r="AK161" s="8">
        <v>0</v>
      </c>
      <c r="AL161" s="8">
        <v>1</v>
      </c>
      <c r="AM161" s="8">
        <f t="shared" si="8"/>
        <v>50</v>
      </c>
      <c r="AN161" s="8">
        <f t="shared" si="9"/>
        <v>27823</v>
      </c>
      <c r="AO161" s="8">
        <v>36</v>
      </c>
      <c r="AP161" s="8">
        <v>0</v>
      </c>
      <c r="AQ161" s="8">
        <v>204.4</v>
      </c>
      <c r="AR161" s="8">
        <v>148892167</v>
      </c>
      <c r="AS161" s="8">
        <v>32562119</v>
      </c>
      <c r="AT161" s="8">
        <v>181454286</v>
      </c>
      <c r="AU161" s="8">
        <v>1890148.8125</v>
      </c>
      <c r="AV161" s="26" t="s">
        <v>99</v>
      </c>
    </row>
    <row r="162" spans="1:48">
      <c r="A162" s="19">
        <v>171</v>
      </c>
      <c r="B162" s="8" t="s">
        <v>56</v>
      </c>
      <c r="C162" s="8" t="s">
        <v>57</v>
      </c>
      <c r="D162" s="8" t="s">
        <v>58</v>
      </c>
      <c r="E162" s="8" t="s">
        <v>58</v>
      </c>
      <c r="F162" s="8" t="s">
        <v>58</v>
      </c>
      <c r="G162" s="8" t="s">
        <v>58</v>
      </c>
      <c r="H162" s="8" t="s">
        <v>61</v>
      </c>
      <c r="I162" s="8" t="s">
        <v>85</v>
      </c>
      <c r="J162" s="8" t="s">
        <v>393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8937</v>
      </c>
      <c r="U162" s="8">
        <v>4120</v>
      </c>
      <c r="V162" s="8">
        <v>0</v>
      </c>
      <c r="W162" s="8">
        <v>0</v>
      </c>
      <c r="X162" s="8">
        <v>0</v>
      </c>
      <c r="Y162" s="8">
        <v>0</v>
      </c>
      <c r="Z162" s="8">
        <v>25</v>
      </c>
      <c r="AA162" s="8">
        <v>0</v>
      </c>
      <c r="AB162" s="8">
        <v>0</v>
      </c>
      <c r="AC162" s="8">
        <v>196</v>
      </c>
      <c r="AD162" s="8">
        <v>200</v>
      </c>
      <c r="AF162" s="8" t="s">
        <v>394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f t="shared" si="8"/>
        <v>0</v>
      </c>
      <c r="AN162" s="8">
        <f t="shared" si="9"/>
        <v>1635</v>
      </c>
      <c r="AO162" s="8">
        <v>73</v>
      </c>
      <c r="AP162" s="8">
        <v>0</v>
      </c>
      <c r="AQ162" s="8">
        <v>1632.1999999999998</v>
      </c>
      <c r="AR162" s="8">
        <v>525725580</v>
      </c>
      <c r="AS162" s="8">
        <v>107110920</v>
      </c>
      <c r="AT162" s="8">
        <v>632836500</v>
      </c>
      <c r="AU162" s="8">
        <v>3164182.5</v>
      </c>
      <c r="AV162" s="26" t="s">
        <v>99</v>
      </c>
    </row>
    <row r="163" spans="1:48">
      <c r="A163" s="19">
        <v>172</v>
      </c>
      <c r="B163" s="8" t="s">
        <v>56</v>
      </c>
      <c r="C163" s="8" t="s">
        <v>57</v>
      </c>
      <c r="D163" s="8" t="s">
        <v>58</v>
      </c>
      <c r="E163" s="8" t="s">
        <v>58</v>
      </c>
      <c r="F163" s="8" t="s">
        <v>58</v>
      </c>
      <c r="G163" s="8" t="s">
        <v>58</v>
      </c>
      <c r="H163" s="8" t="s">
        <v>61</v>
      </c>
      <c r="I163" s="8" t="s">
        <v>173</v>
      </c>
      <c r="J163" s="8" t="s">
        <v>395</v>
      </c>
      <c r="K163" s="8">
        <v>20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2500</v>
      </c>
      <c r="U163" s="8">
        <v>330</v>
      </c>
      <c r="V163" s="8">
        <v>0</v>
      </c>
      <c r="W163" s="8">
        <v>0</v>
      </c>
      <c r="X163" s="8">
        <v>0</v>
      </c>
      <c r="Y163" s="8">
        <v>0</v>
      </c>
      <c r="Z163" s="8">
        <v>17</v>
      </c>
      <c r="AA163" s="8">
        <v>0</v>
      </c>
      <c r="AB163" s="8">
        <v>0</v>
      </c>
      <c r="AC163" s="8">
        <v>17</v>
      </c>
      <c r="AD163" s="8">
        <v>136</v>
      </c>
      <c r="AF163" s="8" t="s">
        <v>396</v>
      </c>
      <c r="AG163" s="8">
        <v>1</v>
      </c>
      <c r="AH163" s="8">
        <v>0</v>
      </c>
      <c r="AI163" s="8">
        <v>0</v>
      </c>
      <c r="AJ163" s="8">
        <v>0</v>
      </c>
      <c r="AK163" s="8">
        <v>0</v>
      </c>
      <c r="AL163" s="8">
        <v>1</v>
      </c>
      <c r="AM163" s="8">
        <f t="shared" si="8"/>
        <v>20</v>
      </c>
      <c r="AN163" s="8">
        <f t="shared" si="9"/>
        <v>13057</v>
      </c>
      <c r="AO163" s="8">
        <v>43</v>
      </c>
      <c r="AP163" s="8">
        <v>0</v>
      </c>
      <c r="AQ163" s="8">
        <v>353.8</v>
      </c>
      <c r="AR163" s="8">
        <v>202449825</v>
      </c>
      <c r="AS163" s="8">
        <v>40067119</v>
      </c>
      <c r="AT163" s="8">
        <v>242516944</v>
      </c>
      <c r="AU163" s="8">
        <v>1783212.8235294118</v>
      </c>
      <c r="AV163" s="26" t="s">
        <v>99</v>
      </c>
    </row>
    <row r="164" spans="1:48">
      <c r="A164" s="19">
        <v>173</v>
      </c>
      <c r="B164" s="8" t="s">
        <v>56</v>
      </c>
      <c r="C164" s="8" t="s">
        <v>57</v>
      </c>
      <c r="D164" s="8" t="s">
        <v>58</v>
      </c>
      <c r="E164" s="8" t="s">
        <v>58</v>
      </c>
      <c r="F164" s="8" t="s">
        <v>58</v>
      </c>
      <c r="G164" s="8" t="s">
        <v>58</v>
      </c>
      <c r="H164" s="8" t="s">
        <v>61</v>
      </c>
      <c r="I164" s="8" t="s">
        <v>397</v>
      </c>
      <c r="J164" s="8" t="s">
        <v>398</v>
      </c>
      <c r="K164" s="8">
        <v>120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2230</v>
      </c>
      <c r="U164" s="8">
        <v>1370</v>
      </c>
      <c r="V164" s="8">
        <v>0</v>
      </c>
      <c r="W164" s="8">
        <v>0</v>
      </c>
      <c r="X164" s="8">
        <v>0</v>
      </c>
      <c r="Y164" s="8">
        <v>0</v>
      </c>
      <c r="Z164" s="8">
        <v>14</v>
      </c>
      <c r="AA164" s="8">
        <v>0</v>
      </c>
      <c r="AB164" s="8">
        <v>0</v>
      </c>
      <c r="AC164" s="8">
        <v>62</v>
      </c>
      <c r="AD164" s="8">
        <v>112</v>
      </c>
      <c r="AF164" s="8" t="s">
        <v>396</v>
      </c>
      <c r="AG164" s="8">
        <v>1</v>
      </c>
      <c r="AH164" s="8">
        <v>0</v>
      </c>
      <c r="AI164" s="8">
        <v>0</v>
      </c>
      <c r="AJ164" s="8">
        <v>0</v>
      </c>
      <c r="AK164" s="8">
        <v>0</v>
      </c>
      <c r="AL164" s="8">
        <v>1</v>
      </c>
      <c r="AM164" s="8">
        <f t="shared" si="8"/>
        <v>120</v>
      </c>
      <c r="AN164" s="8">
        <f t="shared" si="9"/>
        <v>2830</v>
      </c>
      <c r="AO164" s="8">
        <v>17</v>
      </c>
      <c r="AP164" s="8">
        <v>0</v>
      </c>
      <c r="AQ164" s="8">
        <v>450</v>
      </c>
      <c r="AR164" s="8">
        <v>164766367</v>
      </c>
      <c r="AS164" s="8">
        <v>39788590</v>
      </c>
      <c r="AT164" s="8">
        <v>204554957</v>
      </c>
      <c r="AU164" s="8">
        <v>1826383.544642857</v>
      </c>
      <c r="AV164" s="26" t="s">
        <v>99</v>
      </c>
    </row>
    <row r="165" spans="1:48">
      <c r="A165" s="19">
        <v>174</v>
      </c>
      <c r="B165" s="8" t="s">
        <v>56</v>
      </c>
      <c r="C165" s="8" t="s">
        <v>57</v>
      </c>
      <c r="D165" s="8" t="s">
        <v>58</v>
      </c>
      <c r="E165" s="8" t="s">
        <v>58</v>
      </c>
      <c r="F165" s="8" t="s">
        <v>58</v>
      </c>
      <c r="G165" s="8" t="s">
        <v>58</v>
      </c>
      <c r="H165" s="8" t="s">
        <v>61</v>
      </c>
      <c r="I165" s="8" t="s">
        <v>173</v>
      </c>
      <c r="J165" s="8" t="s">
        <v>399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460</v>
      </c>
      <c r="V165" s="8">
        <v>0</v>
      </c>
      <c r="W165" s="8">
        <v>0</v>
      </c>
      <c r="X165" s="8">
        <v>0</v>
      </c>
      <c r="Y165" s="8">
        <v>0</v>
      </c>
      <c r="Z165" s="8">
        <v>3</v>
      </c>
      <c r="AA165" s="8">
        <v>0</v>
      </c>
      <c r="AB165" s="8">
        <v>0</v>
      </c>
      <c r="AC165" s="8">
        <v>1</v>
      </c>
      <c r="AD165" s="8">
        <v>24</v>
      </c>
      <c r="AF165" s="8" t="s">
        <v>400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f t="shared" si="8"/>
        <v>0</v>
      </c>
      <c r="AN165" s="8">
        <f t="shared" si="9"/>
        <v>3600</v>
      </c>
      <c r="AO165" s="8">
        <v>12</v>
      </c>
      <c r="AP165" s="8">
        <v>0</v>
      </c>
      <c r="AQ165" s="8">
        <v>57.5</v>
      </c>
      <c r="AR165" s="8">
        <v>42309306</v>
      </c>
      <c r="AS165" s="8">
        <v>7351694</v>
      </c>
      <c r="AT165" s="8">
        <v>49661000</v>
      </c>
      <c r="AU165" s="8">
        <v>2069208.3333333333</v>
      </c>
      <c r="AV165" s="26" t="s">
        <v>99</v>
      </c>
    </row>
    <row r="166" spans="1:48">
      <c r="A166" s="19">
        <v>175</v>
      </c>
      <c r="B166" s="8" t="s">
        <v>56</v>
      </c>
      <c r="C166" s="8" t="s">
        <v>57</v>
      </c>
      <c r="D166" s="8" t="s">
        <v>58</v>
      </c>
      <c r="E166" s="8" t="s">
        <v>58</v>
      </c>
      <c r="F166" s="8" t="s">
        <v>58</v>
      </c>
      <c r="G166" s="8" t="s">
        <v>58</v>
      </c>
      <c r="H166" s="8" t="s">
        <v>61</v>
      </c>
      <c r="I166" s="8" t="s">
        <v>79</v>
      </c>
      <c r="J166" s="8" t="s">
        <v>401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6851</v>
      </c>
      <c r="U166" s="8">
        <v>5380</v>
      </c>
      <c r="V166" s="8">
        <v>0</v>
      </c>
      <c r="W166" s="8">
        <v>0</v>
      </c>
      <c r="X166" s="8">
        <v>0</v>
      </c>
      <c r="Y166" s="8">
        <v>0</v>
      </c>
      <c r="Z166" s="8">
        <v>31</v>
      </c>
      <c r="AA166" s="8">
        <v>0</v>
      </c>
      <c r="AB166" s="8">
        <v>0</v>
      </c>
      <c r="AC166" s="8">
        <v>15</v>
      </c>
      <c r="AD166" s="8">
        <v>248</v>
      </c>
      <c r="AF166" s="8" t="s">
        <v>402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f t="shared" si="8"/>
        <v>0</v>
      </c>
      <c r="AN166" s="8">
        <f t="shared" si="9"/>
        <v>460</v>
      </c>
      <c r="AO166" s="8">
        <v>178</v>
      </c>
      <c r="AP166" s="8">
        <v>0</v>
      </c>
      <c r="AQ166" s="8">
        <v>1528.8999999999999</v>
      </c>
      <c r="AR166" s="8">
        <v>722887887</v>
      </c>
      <c r="AS166" s="8">
        <v>127733685</v>
      </c>
      <c r="AT166" s="8">
        <v>850621572</v>
      </c>
      <c r="AU166" s="8">
        <v>3429925.6935483869</v>
      </c>
      <c r="AV166" s="26" t="s">
        <v>99</v>
      </c>
    </row>
    <row r="167" spans="1:48">
      <c r="A167" s="19">
        <v>176</v>
      </c>
      <c r="B167" s="8" t="s">
        <v>56</v>
      </c>
      <c r="C167" s="8" t="s">
        <v>57</v>
      </c>
      <c r="D167" s="8" t="s">
        <v>58</v>
      </c>
      <c r="E167" s="8" t="s">
        <v>58</v>
      </c>
      <c r="F167" s="8" t="s">
        <v>58</v>
      </c>
      <c r="G167" s="8" t="s">
        <v>58</v>
      </c>
      <c r="H167" s="8" t="s">
        <v>61</v>
      </c>
      <c r="I167" s="8" t="s">
        <v>190</v>
      </c>
      <c r="J167" s="8" t="s">
        <v>403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4000</v>
      </c>
      <c r="U167" s="8">
        <v>2500</v>
      </c>
      <c r="V167" s="8">
        <v>0</v>
      </c>
      <c r="W167" s="8">
        <v>0</v>
      </c>
      <c r="X167" s="8">
        <v>0</v>
      </c>
      <c r="Y167" s="8">
        <v>0</v>
      </c>
      <c r="Z167" s="8">
        <v>30</v>
      </c>
      <c r="AA167" s="8">
        <v>0</v>
      </c>
      <c r="AB167" s="8">
        <v>0</v>
      </c>
      <c r="AC167" s="8">
        <v>0</v>
      </c>
      <c r="AD167" s="8">
        <v>240</v>
      </c>
      <c r="AF167" s="8" t="s">
        <v>404</v>
      </c>
      <c r="AG167" s="8">
        <v>1</v>
      </c>
      <c r="AH167" s="8">
        <v>0</v>
      </c>
      <c r="AI167" s="8">
        <v>0</v>
      </c>
      <c r="AJ167" s="8">
        <v>0</v>
      </c>
      <c r="AK167" s="8">
        <v>0</v>
      </c>
      <c r="AL167" s="8">
        <v>1</v>
      </c>
      <c r="AM167" s="8">
        <f t="shared" si="8"/>
        <v>0</v>
      </c>
      <c r="AN167" s="8">
        <f t="shared" si="9"/>
        <v>12231</v>
      </c>
      <c r="AO167" s="8">
        <v>103</v>
      </c>
      <c r="AP167" s="8">
        <v>0</v>
      </c>
      <c r="AQ167" s="8">
        <v>812.5</v>
      </c>
      <c r="AR167" s="8">
        <v>441509755</v>
      </c>
      <c r="AS167" s="8">
        <v>80309596</v>
      </c>
      <c r="AT167" s="8">
        <v>521819351</v>
      </c>
      <c r="AU167" s="8">
        <v>2174247.2958333334</v>
      </c>
      <c r="AV167" s="26" t="s">
        <v>99</v>
      </c>
    </row>
    <row r="168" spans="1:48">
      <c r="A168" s="19">
        <v>177</v>
      </c>
      <c r="B168" s="8" t="s">
        <v>196</v>
      </c>
      <c r="C168" s="8" t="s">
        <v>57</v>
      </c>
      <c r="D168" s="8" t="s">
        <v>58</v>
      </c>
      <c r="E168" s="8" t="s">
        <v>58</v>
      </c>
      <c r="F168" s="8" t="s">
        <v>58</v>
      </c>
      <c r="G168" s="8" t="s">
        <v>58</v>
      </c>
      <c r="H168" s="8" t="s">
        <v>61</v>
      </c>
      <c r="I168" s="8" t="s">
        <v>79</v>
      </c>
      <c r="J168" s="8" t="s">
        <v>405</v>
      </c>
      <c r="K168" s="8">
        <v>10263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F168" s="8" t="s">
        <v>406</v>
      </c>
      <c r="AG168" s="8">
        <v>1</v>
      </c>
      <c r="AH168" s="8">
        <v>0</v>
      </c>
      <c r="AI168" s="8">
        <v>0</v>
      </c>
      <c r="AJ168" s="8">
        <v>0</v>
      </c>
      <c r="AK168" s="8">
        <v>0</v>
      </c>
      <c r="AL168" s="8">
        <v>1</v>
      </c>
      <c r="AM168" s="8">
        <f t="shared" si="8"/>
        <v>10263</v>
      </c>
      <c r="AN168" s="8">
        <f t="shared" si="9"/>
        <v>6500</v>
      </c>
      <c r="AO168" s="8">
        <v>62</v>
      </c>
      <c r="AP168" s="8">
        <v>0</v>
      </c>
      <c r="AQ168" s="8">
        <v>0</v>
      </c>
      <c r="AR168" s="8">
        <v>324902451</v>
      </c>
      <c r="AS168" s="8">
        <v>78820924</v>
      </c>
      <c r="AT168" s="8">
        <v>403723375</v>
      </c>
      <c r="AU168" s="8" t="e">
        <v>#DIV/0!</v>
      </c>
      <c r="AV168" s="26" t="s">
        <v>99</v>
      </c>
    </row>
    <row r="169" spans="1:48">
      <c r="A169" s="19">
        <v>178</v>
      </c>
      <c r="B169" s="8" t="s">
        <v>196</v>
      </c>
      <c r="C169" s="8" t="s">
        <v>57</v>
      </c>
      <c r="D169" s="8" t="s">
        <v>58</v>
      </c>
      <c r="E169" s="8" t="s">
        <v>58</v>
      </c>
      <c r="F169" s="8" t="s">
        <v>58</v>
      </c>
      <c r="G169" s="8" t="s">
        <v>58</v>
      </c>
      <c r="H169" s="8" t="s">
        <v>61</v>
      </c>
      <c r="I169" s="8" t="s">
        <v>79</v>
      </c>
      <c r="J169" s="8" t="s">
        <v>407</v>
      </c>
      <c r="K169" s="8">
        <v>0</v>
      </c>
      <c r="L169" s="8">
        <v>0</v>
      </c>
      <c r="M169" s="8">
        <v>4633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F169" s="8" t="s">
        <v>406</v>
      </c>
      <c r="AG169" s="8">
        <v>0</v>
      </c>
      <c r="AH169" s="8">
        <v>0</v>
      </c>
      <c r="AI169" s="8">
        <v>1</v>
      </c>
      <c r="AJ169" s="8">
        <v>0</v>
      </c>
      <c r="AK169" s="8">
        <v>0</v>
      </c>
      <c r="AL169" s="8">
        <v>1</v>
      </c>
      <c r="AM169" s="8">
        <f t="shared" si="8"/>
        <v>4633</v>
      </c>
      <c r="AN169" s="8">
        <f t="shared" si="9"/>
        <v>0</v>
      </c>
      <c r="AO169" s="8">
        <v>35</v>
      </c>
      <c r="AP169" s="8">
        <v>0</v>
      </c>
      <c r="AQ169" s="8">
        <v>0</v>
      </c>
      <c r="AR169" s="8">
        <v>227213513</v>
      </c>
      <c r="AS169" s="8">
        <v>57549850</v>
      </c>
      <c r="AT169" s="8">
        <v>284763363</v>
      </c>
      <c r="AU169" s="8" t="e">
        <v>#DIV/0!</v>
      </c>
      <c r="AV169" s="26" t="s">
        <v>99</v>
      </c>
    </row>
    <row r="170" spans="1:48">
      <c r="A170" s="19">
        <v>179</v>
      </c>
      <c r="B170" s="8" t="s">
        <v>196</v>
      </c>
      <c r="C170" s="8" t="s">
        <v>57</v>
      </c>
      <c r="D170" s="8" t="s">
        <v>58</v>
      </c>
      <c r="E170" s="8" t="s">
        <v>58</v>
      </c>
      <c r="F170" s="8" t="s">
        <v>58</v>
      </c>
      <c r="G170" s="8" t="s">
        <v>58</v>
      </c>
      <c r="H170" s="8" t="s">
        <v>61</v>
      </c>
      <c r="I170" s="8" t="s">
        <v>190</v>
      </c>
      <c r="J170" s="8" t="s">
        <v>408</v>
      </c>
      <c r="K170" s="8">
        <v>0</v>
      </c>
      <c r="L170" s="8">
        <v>0</v>
      </c>
      <c r="M170" s="8">
        <v>6018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F170" s="8" t="s">
        <v>406</v>
      </c>
      <c r="AG170" s="8">
        <v>1</v>
      </c>
      <c r="AH170" s="8">
        <v>0</v>
      </c>
      <c r="AI170" s="8">
        <v>0</v>
      </c>
      <c r="AJ170" s="8">
        <v>0</v>
      </c>
      <c r="AK170" s="8">
        <v>0</v>
      </c>
      <c r="AL170" s="8">
        <v>1</v>
      </c>
      <c r="AM170" s="8">
        <f t="shared" si="8"/>
        <v>6018</v>
      </c>
      <c r="AN170" s="8">
        <f t="shared" si="9"/>
        <v>0</v>
      </c>
      <c r="AO170" s="8">
        <v>97</v>
      </c>
      <c r="AP170" s="8">
        <v>0</v>
      </c>
      <c r="AQ170" s="8">
        <v>0</v>
      </c>
      <c r="AR170" s="8">
        <v>381311025</v>
      </c>
      <c r="AS170" s="8">
        <v>69268089</v>
      </c>
      <c r="AT170" s="8">
        <v>450579114</v>
      </c>
      <c r="AU170" s="8" t="e">
        <v>#DIV/0!</v>
      </c>
      <c r="AV170" s="26" t="s">
        <v>99</v>
      </c>
    </row>
    <row r="171" spans="1:48">
      <c r="A171" s="19">
        <v>186</v>
      </c>
      <c r="B171" s="8" t="s">
        <v>56</v>
      </c>
      <c r="C171" s="8" t="s">
        <v>57</v>
      </c>
      <c r="D171" s="8" t="s">
        <v>58</v>
      </c>
      <c r="E171" s="8" t="s">
        <v>58</v>
      </c>
      <c r="F171" s="8" t="s">
        <v>58</v>
      </c>
      <c r="G171" s="8" t="s">
        <v>58</v>
      </c>
      <c r="H171" s="8" t="s">
        <v>102</v>
      </c>
      <c r="I171" s="8" t="s">
        <v>409</v>
      </c>
      <c r="J171" s="8" t="s">
        <v>410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3496</v>
      </c>
      <c r="U171" s="8">
        <v>4665</v>
      </c>
      <c r="V171" s="8">
        <v>0</v>
      </c>
      <c r="W171" s="8">
        <v>0</v>
      </c>
      <c r="X171" s="8">
        <v>0</v>
      </c>
      <c r="Y171" s="8">
        <v>0</v>
      </c>
      <c r="Z171" s="8">
        <v>46</v>
      </c>
      <c r="AA171" s="8">
        <v>0</v>
      </c>
      <c r="AB171" s="8">
        <v>0</v>
      </c>
      <c r="AC171" s="8">
        <v>103</v>
      </c>
      <c r="AD171" s="8">
        <v>368</v>
      </c>
      <c r="AF171" s="8" t="s">
        <v>411</v>
      </c>
      <c r="AG171" s="8">
        <v>0</v>
      </c>
      <c r="AH171" s="8">
        <v>0</v>
      </c>
      <c r="AI171" s="8">
        <v>1</v>
      </c>
      <c r="AJ171" s="8">
        <v>0</v>
      </c>
      <c r="AK171" s="8">
        <v>0</v>
      </c>
      <c r="AL171" s="8">
        <v>1</v>
      </c>
      <c r="AM171" s="8">
        <f t="shared" si="8"/>
        <v>0</v>
      </c>
      <c r="AN171" s="8">
        <f t="shared" si="9"/>
        <v>0</v>
      </c>
      <c r="AO171" s="8">
        <v>101</v>
      </c>
      <c r="AP171" s="8">
        <v>0</v>
      </c>
      <c r="AQ171" s="8">
        <v>1020.2</v>
      </c>
      <c r="AR171" s="8">
        <v>565084933</v>
      </c>
      <c r="AS171" s="8">
        <v>154110614</v>
      </c>
      <c r="AT171" s="8">
        <v>719195547</v>
      </c>
      <c r="AU171" s="8">
        <v>1954335.7255434783</v>
      </c>
      <c r="AV171" s="26" t="s">
        <v>99</v>
      </c>
    </row>
    <row r="172" spans="1:48">
      <c r="A172" s="19">
        <v>187</v>
      </c>
      <c r="B172" s="8" t="s">
        <v>56</v>
      </c>
      <c r="C172" s="8" t="s">
        <v>57</v>
      </c>
      <c r="D172" s="8" t="s">
        <v>58</v>
      </c>
      <c r="E172" s="8" t="s">
        <v>58</v>
      </c>
      <c r="F172" s="8" t="s">
        <v>58</v>
      </c>
      <c r="G172" s="8" t="s">
        <v>58</v>
      </c>
      <c r="H172" s="8" t="s">
        <v>102</v>
      </c>
      <c r="I172" s="8" t="s">
        <v>412</v>
      </c>
      <c r="J172" s="8" t="s">
        <v>413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4392</v>
      </c>
      <c r="U172" s="8">
        <v>5640</v>
      </c>
      <c r="V172" s="8">
        <v>0</v>
      </c>
      <c r="W172" s="8">
        <v>0</v>
      </c>
      <c r="X172" s="8">
        <v>0</v>
      </c>
      <c r="Y172" s="8">
        <v>0</v>
      </c>
      <c r="Z172" s="8">
        <v>37</v>
      </c>
      <c r="AA172" s="8">
        <v>0</v>
      </c>
      <c r="AB172" s="8">
        <v>0</v>
      </c>
      <c r="AC172" s="8">
        <v>36</v>
      </c>
      <c r="AD172" s="8">
        <v>296</v>
      </c>
      <c r="AF172" s="8" t="s">
        <v>414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f t="shared" si="8"/>
        <v>0</v>
      </c>
      <c r="AN172" s="8">
        <f t="shared" si="9"/>
        <v>8161</v>
      </c>
      <c r="AO172" s="8">
        <v>183</v>
      </c>
      <c r="AP172" s="8">
        <v>0</v>
      </c>
      <c r="AQ172" s="8">
        <v>1254</v>
      </c>
      <c r="AR172" s="8">
        <v>759581695</v>
      </c>
      <c r="AS172" s="8">
        <v>162134719</v>
      </c>
      <c r="AT172" s="8">
        <v>921716414</v>
      </c>
      <c r="AU172" s="8">
        <v>3113906.804054054</v>
      </c>
      <c r="AV172" s="26" t="s">
        <v>99</v>
      </c>
    </row>
    <row r="173" spans="1:48">
      <c r="A173" s="19">
        <v>188</v>
      </c>
      <c r="B173" s="8" t="s">
        <v>56</v>
      </c>
      <c r="C173" s="8" t="s">
        <v>57</v>
      </c>
      <c r="D173" s="8" t="s">
        <v>58</v>
      </c>
      <c r="E173" s="8" t="s">
        <v>58</v>
      </c>
      <c r="F173" s="8" t="s">
        <v>58</v>
      </c>
      <c r="G173" s="8" t="s">
        <v>58</v>
      </c>
      <c r="H173" s="8" t="s">
        <v>102</v>
      </c>
      <c r="I173" s="8" t="s">
        <v>412</v>
      </c>
      <c r="J173" s="8" t="s">
        <v>415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6351</v>
      </c>
      <c r="U173" s="8">
        <v>4346</v>
      </c>
      <c r="V173" s="8">
        <v>0</v>
      </c>
      <c r="W173" s="8">
        <v>0</v>
      </c>
      <c r="X173" s="8">
        <v>0</v>
      </c>
      <c r="Y173" s="8">
        <v>0</v>
      </c>
      <c r="Z173" s="8">
        <v>44</v>
      </c>
      <c r="AA173" s="8">
        <v>0</v>
      </c>
      <c r="AB173" s="8">
        <v>0</v>
      </c>
      <c r="AC173" s="8">
        <v>156</v>
      </c>
      <c r="AD173" s="8">
        <v>352</v>
      </c>
      <c r="AF173" s="8" t="s">
        <v>416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f t="shared" si="8"/>
        <v>0</v>
      </c>
      <c r="AN173" s="8">
        <f t="shared" si="9"/>
        <v>10032</v>
      </c>
      <c r="AO173" s="8">
        <v>78</v>
      </c>
      <c r="AP173" s="8">
        <v>0</v>
      </c>
      <c r="AQ173" s="8">
        <v>1337.1999999999998</v>
      </c>
      <c r="AR173" s="8">
        <v>553201617</v>
      </c>
      <c r="AS173" s="8">
        <v>136061448</v>
      </c>
      <c r="AT173" s="8">
        <v>689263065</v>
      </c>
      <c r="AU173" s="8">
        <v>1958133.7073863635</v>
      </c>
      <c r="AV173" s="26" t="s">
        <v>99</v>
      </c>
    </row>
    <row r="174" spans="1:48">
      <c r="A174" s="19">
        <v>189</v>
      </c>
      <c r="B174" s="8" t="s">
        <v>56</v>
      </c>
      <c r="C174" s="8" t="s">
        <v>57</v>
      </c>
      <c r="D174" s="8" t="s">
        <v>58</v>
      </c>
      <c r="E174" s="8" t="s">
        <v>58</v>
      </c>
      <c r="F174" s="8" t="s">
        <v>58</v>
      </c>
      <c r="G174" s="8" t="s">
        <v>58</v>
      </c>
      <c r="H174" s="8" t="s">
        <v>102</v>
      </c>
      <c r="I174" s="8" t="s">
        <v>417</v>
      </c>
      <c r="J174" s="8" t="s">
        <v>418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2641</v>
      </c>
      <c r="U174" s="8">
        <v>2014</v>
      </c>
      <c r="V174" s="8">
        <v>0</v>
      </c>
      <c r="W174" s="8">
        <v>0</v>
      </c>
      <c r="X174" s="8">
        <v>0</v>
      </c>
      <c r="Y174" s="8">
        <v>0</v>
      </c>
      <c r="Z174" s="8">
        <v>29</v>
      </c>
      <c r="AA174" s="8">
        <v>0</v>
      </c>
      <c r="AB174" s="8">
        <v>0</v>
      </c>
      <c r="AC174" s="8">
        <v>52</v>
      </c>
      <c r="AD174" s="8">
        <v>232</v>
      </c>
      <c r="AF174" s="8" t="s">
        <v>417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f t="shared" si="8"/>
        <v>0</v>
      </c>
      <c r="AN174" s="8">
        <f t="shared" si="9"/>
        <v>10697</v>
      </c>
      <c r="AO174" s="8">
        <v>64</v>
      </c>
      <c r="AP174" s="8">
        <v>0</v>
      </c>
      <c r="AQ174" s="8">
        <v>581.9</v>
      </c>
      <c r="AR174" s="8">
        <v>331894995</v>
      </c>
      <c r="AS174" s="8">
        <v>87168647</v>
      </c>
      <c r="AT174" s="8">
        <v>419063642</v>
      </c>
      <c r="AU174" s="8">
        <v>1806308.801724138</v>
      </c>
      <c r="AV174" s="26" t="s">
        <v>99</v>
      </c>
    </row>
    <row r="175" spans="1:48">
      <c r="A175" s="19">
        <v>190</v>
      </c>
      <c r="B175" s="8" t="s">
        <v>56</v>
      </c>
      <c r="C175" s="8" t="s">
        <v>57</v>
      </c>
      <c r="D175" s="8" t="s">
        <v>58</v>
      </c>
      <c r="E175" s="8" t="s">
        <v>58</v>
      </c>
      <c r="F175" s="8" t="s">
        <v>58</v>
      </c>
      <c r="G175" s="8" t="s">
        <v>58</v>
      </c>
      <c r="H175" s="8" t="s">
        <v>102</v>
      </c>
      <c r="I175" s="8" t="s">
        <v>417</v>
      </c>
      <c r="J175" s="8" t="s">
        <v>419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5308</v>
      </c>
      <c r="U175" s="8">
        <v>2178</v>
      </c>
      <c r="V175" s="8">
        <v>0</v>
      </c>
      <c r="W175" s="8">
        <v>0</v>
      </c>
      <c r="X175" s="8">
        <v>0</v>
      </c>
      <c r="Y175" s="8">
        <v>0</v>
      </c>
      <c r="Z175" s="8">
        <v>29</v>
      </c>
      <c r="AA175" s="8">
        <v>0</v>
      </c>
      <c r="AB175" s="8">
        <v>0</v>
      </c>
      <c r="AC175" s="8">
        <v>53</v>
      </c>
      <c r="AD175" s="8">
        <v>232</v>
      </c>
      <c r="AF175" s="8" t="s">
        <v>420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f t="shared" si="8"/>
        <v>0</v>
      </c>
      <c r="AN175" s="8">
        <f t="shared" si="9"/>
        <v>4655</v>
      </c>
      <c r="AO175" s="8">
        <v>95</v>
      </c>
      <c r="AP175" s="8">
        <v>0</v>
      </c>
      <c r="AQ175" s="8">
        <v>935.80000000000007</v>
      </c>
      <c r="AR175" s="8">
        <v>480973887</v>
      </c>
      <c r="AS175" s="8">
        <v>109936976</v>
      </c>
      <c r="AT175" s="8">
        <v>590910863</v>
      </c>
      <c r="AU175" s="8">
        <v>2547029.5818965519</v>
      </c>
      <c r="AV175" s="26" t="s">
        <v>99</v>
      </c>
    </row>
    <row r="176" spans="1:48">
      <c r="A176" s="19">
        <v>191</v>
      </c>
      <c r="B176" s="8" t="s">
        <v>56</v>
      </c>
      <c r="C176" s="8" t="s">
        <v>57</v>
      </c>
      <c r="D176" s="8" t="s">
        <v>58</v>
      </c>
      <c r="E176" s="8" t="s">
        <v>58</v>
      </c>
      <c r="F176" s="8" t="s">
        <v>58</v>
      </c>
      <c r="G176" s="8" t="s">
        <v>58</v>
      </c>
      <c r="H176" s="8" t="s">
        <v>102</v>
      </c>
      <c r="I176" s="8" t="s">
        <v>421</v>
      </c>
      <c r="J176" s="8" t="s">
        <v>422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3553</v>
      </c>
      <c r="U176" s="8">
        <v>368</v>
      </c>
      <c r="V176" s="8">
        <v>0</v>
      </c>
      <c r="W176" s="8">
        <v>0</v>
      </c>
      <c r="X176" s="8">
        <v>0</v>
      </c>
      <c r="Y176" s="8">
        <v>0</v>
      </c>
      <c r="Z176" s="8">
        <v>17</v>
      </c>
      <c r="AA176" s="8">
        <v>0</v>
      </c>
      <c r="AB176" s="8">
        <v>0</v>
      </c>
      <c r="AC176" s="8">
        <v>22</v>
      </c>
      <c r="AD176" s="8">
        <v>136</v>
      </c>
      <c r="AF176" s="8" t="s">
        <v>423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f t="shared" si="8"/>
        <v>0</v>
      </c>
      <c r="AN176" s="8">
        <f t="shared" si="9"/>
        <v>7486</v>
      </c>
      <c r="AO176" s="8">
        <v>64</v>
      </c>
      <c r="AP176" s="8">
        <v>0</v>
      </c>
      <c r="AQ176" s="8">
        <v>490.20000000000005</v>
      </c>
      <c r="AR176" s="8">
        <v>288747885</v>
      </c>
      <c r="AS176" s="8">
        <v>61597855</v>
      </c>
      <c r="AT176" s="8">
        <v>350345740</v>
      </c>
      <c r="AU176" s="8">
        <v>2576071.6176470588</v>
      </c>
      <c r="AV176" s="26" t="s">
        <v>99</v>
      </c>
    </row>
    <row r="177" spans="1:48">
      <c r="A177" s="19">
        <v>192</v>
      </c>
      <c r="B177" s="8" t="s">
        <v>56</v>
      </c>
      <c r="C177" s="8" t="s">
        <v>57</v>
      </c>
      <c r="D177" s="8" t="s">
        <v>58</v>
      </c>
      <c r="E177" s="8" t="s">
        <v>58</v>
      </c>
      <c r="F177" s="8" t="s">
        <v>58</v>
      </c>
      <c r="G177" s="8" t="s">
        <v>58</v>
      </c>
      <c r="H177" s="8" t="s">
        <v>102</v>
      </c>
      <c r="I177" s="8" t="s">
        <v>412</v>
      </c>
      <c r="J177" s="8" t="s">
        <v>424</v>
      </c>
      <c r="K177" s="8">
        <v>0</v>
      </c>
      <c r="L177" s="8">
        <v>20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9567</v>
      </c>
      <c r="U177" s="8">
        <v>8759</v>
      </c>
      <c r="V177" s="8">
        <v>0</v>
      </c>
      <c r="W177" s="8">
        <v>0</v>
      </c>
      <c r="X177" s="8">
        <v>0</v>
      </c>
      <c r="Y177" s="8">
        <v>0</v>
      </c>
      <c r="Z177" s="8">
        <v>60</v>
      </c>
      <c r="AA177" s="8">
        <v>0</v>
      </c>
      <c r="AB177" s="8">
        <v>0</v>
      </c>
      <c r="AC177" s="8">
        <v>132</v>
      </c>
      <c r="AD177" s="8">
        <v>480</v>
      </c>
      <c r="AF177" s="8" t="s">
        <v>425</v>
      </c>
      <c r="AG177" s="8">
        <v>0</v>
      </c>
      <c r="AH177" s="8">
        <v>0</v>
      </c>
      <c r="AI177" s="8">
        <v>1</v>
      </c>
      <c r="AJ177" s="8">
        <v>0</v>
      </c>
      <c r="AK177" s="8">
        <v>0</v>
      </c>
      <c r="AL177" s="8">
        <v>1</v>
      </c>
      <c r="AM177" s="8">
        <f t="shared" si="8"/>
        <v>20</v>
      </c>
      <c r="AN177" s="8">
        <f t="shared" si="9"/>
        <v>3921</v>
      </c>
      <c r="AO177" s="8">
        <v>237</v>
      </c>
      <c r="AP177" s="8">
        <v>0</v>
      </c>
      <c r="AQ177" s="8">
        <v>2290.7999999999997</v>
      </c>
      <c r="AR177" s="8">
        <v>1175950689</v>
      </c>
      <c r="AS177" s="8">
        <v>285075750</v>
      </c>
      <c r="AT177" s="8">
        <v>1461026439</v>
      </c>
      <c r="AU177" s="8">
        <v>3043805.0812499998</v>
      </c>
      <c r="AV177" s="26" t="s">
        <v>99</v>
      </c>
    </row>
    <row r="178" spans="1:48">
      <c r="A178" s="19">
        <v>193</v>
      </c>
      <c r="B178" s="8" t="s">
        <v>196</v>
      </c>
      <c r="C178" s="8" t="s">
        <v>57</v>
      </c>
      <c r="D178" s="8" t="s">
        <v>58</v>
      </c>
      <c r="E178" s="8" t="s">
        <v>58</v>
      </c>
      <c r="F178" s="8" t="s">
        <v>58</v>
      </c>
      <c r="G178" s="8" t="s">
        <v>58</v>
      </c>
      <c r="H178" s="8" t="s">
        <v>102</v>
      </c>
      <c r="I178" s="8" t="s">
        <v>412</v>
      </c>
      <c r="J178" s="8" t="s">
        <v>426</v>
      </c>
      <c r="K178" s="8">
        <v>7850</v>
      </c>
      <c r="L178" s="8">
        <v>20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86</v>
      </c>
      <c r="AD178" s="8">
        <v>0</v>
      </c>
      <c r="AF178" s="8" t="s">
        <v>427</v>
      </c>
      <c r="AG178" s="8">
        <v>0</v>
      </c>
      <c r="AH178" s="8">
        <v>0</v>
      </c>
      <c r="AI178" s="8">
        <v>1</v>
      </c>
      <c r="AJ178" s="8">
        <v>0</v>
      </c>
      <c r="AK178" s="8">
        <v>0</v>
      </c>
      <c r="AL178" s="8">
        <v>1</v>
      </c>
      <c r="AM178" s="8">
        <f t="shared" si="8"/>
        <v>7870</v>
      </c>
      <c r="AN178" s="8">
        <f t="shared" si="9"/>
        <v>18326</v>
      </c>
      <c r="AO178" s="8">
        <v>73</v>
      </c>
      <c r="AP178" s="8">
        <v>0</v>
      </c>
      <c r="AQ178" s="8">
        <v>0</v>
      </c>
      <c r="AR178" s="8">
        <v>338872306</v>
      </c>
      <c r="AS178" s="8">
        <v>116846264</v>
      </c>
      <c r="AT178" s="8">
        <v>455718570</v>
      </c>
      <c r="AU178" s="8" t="e">
        <v>#DIV/0!</v>
      </c>
      <c r="AV178" s="26" t="s">
        <v>99</v>
      </c>
    </row>
    <row r="179" spans="1:48">
      <c r="A179" s="19">
        <v>194</v>
      </c>
      <c r="B179" s="8" t="s">
        <v>196</v>
      </c>
      <c r="C179" s="8" t="s">
        <v>57</v>
      </c>
      <c r="D179" s="8" t="s">
        <v>58</v>
      </c>
      <c r="E179" s="8" t="s">
        <v>58</v>
      </c>
      <c r="F179" s="8" t="s">
        <v>58</v>
      </c>
      <c r="G179" s="8" t="s">
        <v>58</v>
      </c>
      <c r="H179" s="8" t="s">
        <v>102</v>
      </c>
      <c r="I179" s="8" t="s">
        <v>417</v>
      </c>
      <c r="J179" s="8" t="s">
        <v>428</v>
      </c>
      <c r="K179" s="8">
        <v>0</v>
      </c>
      <c r="L179" s="8">
        <v>0</v>
      </c>
      <c r="M179" s="8">
        <v>1802</v>
      </c>
      <c r="N179" s="8">
        <v>2246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88</v>
      </c>
      <c r="AD179" s="8">
        <v>0</v>
      </c>
      <c r="AF179" s="8" t="s">
        <v>429</v>
      </c>
      <c r="AG179" s="8">
        <v>0</v>
      </c>
      <c r="AH179" s="8">
        <v>0</v>
      </c>
      <c r="AI179" s="8">
        <v>1</v>
      </c>
      <c r="AJ179" s="8">
        <v>0</v>
      </c>
      <c r="AK179" s="8">
        <v>0</v>
      </c>
      <c r="AL179" s="8">
        <v>1</v>
      </c>
      <c r="AM179" s="8">
        <f t="shared" si="8"/>
        <v>4048</v>
      </c>
      <c r="AN179" s="8">
        <f t="shared" si="9"/>
        <v>0</v>
      </c>
      <c r="AO179" s="8">
        <v>0</v>
      </c>
      <c r="AP179" s="8">
        <v>0</v>
      </c>
      <c r="AQ179" s="8">
        <v>0</v>
      </c>
      <c r="AR179" s="8">
        <v>187366893</v>
      </c>
      <c r="AS179" s="8">
        <v>58795801</v>
      </c>
      <c r="AT179" s="8">
        <v>246162694</v>
      </c>
      <c r="AU179" s="8" t="e">
        <v>#DIV/0!</v>
      </c>
      <c r="AV179" s="8" t="s">
        <v>99</v>
      </c>
    </row>
    <row r="180" spans="1:48">
      <c r="A180" s="19">
        <v>195</v>
      </c>
      <c r="B180" s="8" t="s">
        <v>196</v>
      </c>
      <c r="C180" s="8" t="s">
        <v>57</v>
      </c>
      <c r="D180" s="8" t="s">
        <v>58</v>
      </c>
      <c r="E180" s="8" t="s">
        <v>58</v>
      </c>
      <c r="F180" s="8" t="s">
        <v>58</v>
      </c>
      <c r="G180" s="8" t="s">
        <v>58</v>
      </c>
      <c r="H180" s="8" t="s">
        <v>102</v>
      </c>
      <c r="I180" s="8" t="s">
        <v>417</v>
      </c>
      <c r="J180" s="8" t="s">
        <v>430</v>
      </c>
      <c r="K180" s="8">
        <v>0</v>
      </c>
      <c r="L180" s="8">
        <v>1395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32</v>
      </c>
      <c r="AD180" s="8">
        <v>0</v>
      </c>
      <c r="AF180" s="8" t="s">
        <v>431</v>
      </c>
      <c r="AG180" s="8">
        <v>0</v>
      </c>
      <c r="AH180" s="8">
        <v>0</v>
      </c>
      <c r="AI180" s="8">
        <v>1</v>
      </c>
      <c r="AJ180" s="8">
        <v>0</v>
      </c>
      <c r="AK180" s="8">
        <v>0</v>
      </c>
      <c r="AL180" s="8">
        <v>1</v>
      </c>
      <c r="AM180" s="8">
        <f t="shared" si="8"/>
        <v>1395</v>
      </c>
      <c r="AN180" s="8">
        <f t="shared" si="9"/>
        <v>0</v>
      </c>
      <c r="AO180" s="8">
        <v>0</v>
      </c>
      <c r="AP180" s="8">
        <v>0</v>
      </c>
      <c r="AQ180" s="8">
        <v>0</v>
      </c>
      <c r="AR180" s="8">
        <v>57194459</v>
      </c>
      <c r="AS180" s="8">
        <v>37461014</v>
      </c>
      <c r="AT180" s="8">
        <v>94655473</v>
      </c>
      <c r="AU180" s="8" t="e">
        <v>#DIV/0!</v>
      </c>
      <c r="AV180" s="8" t="s">
        <v>99</v>
      </c>
    </row>
    <row r="181" spans="1:48">
      <c r="A181" s="19">
        <v>209</v>
      </c>
      <c r="B181" s="8" t="s">
        <v>56</v>
      </c>
      <c r="C181" s="8" t="s">
        <v>57</v>
      </c>
      <c r="D181" s="8" t="s">
        <v>58</v>
      </c>
      <c r="E181" s="8" t="s">
        <v>58</v>
      </c>
      <c r="F181" s="8" t="s">
        <v>58</v>
      </c>
      <c r="G181" s="8" t="s">
        <v>58</v>
      </c>
      <c r="H181" s="8" t="s">
        <v>103</v>
      </c>
      <c r="I181" s="8" t="s">
        <v>432</v>
      </c>
      <c r="J181" s="8" t="s">
        <v>433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11536</v>
      </c>
      <c r="U181" s="8">
        <v>3670</v>
      </c>
      <c r="V181" s="8">
        <v>0</v>
      </c>
      <c r="W181" s="8">
        <v>0</v>
      </c>
      <c r="X181" s="8">
        <v>0</v>
      </c>
      <c r="Y181" s="8">
        <v>0</v>
      </c>
      <c r="Z181" s="8">
        <v>47</v>
      </c>
      <c r="AA181" s="8">
        <v>0</v>
      </c>
      <c r="AB181" s="8">
        <v>0</v>
      </c>
      <c r="AC181" s="8">
        <v>208</v>
      </c>
      <c r="AD181" s="8">
        <v>376</v>
      </c>
      <c r="AF181" s="8" t="s">
        <v>434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f t="shared" si="8"/>
        <v>0</v>
      </c>
      <c r="AN181" s="8">
        <f t="shared" si="9"/>
        <v>0</v>
      </c>
      <c r="AO181" s="8">
        <v>117</v>
      </c>
      <c r="AP181" s="8">
        <v>0</v>
      </c>
      <c r="AQ181" s="8">
        <v>1900.8</v>
      </c>
      <c r="AR181" s="8">
        <v>738026933</v>
      </c>
      <c r="AS181" s="8">
        <v>155951090</v>
      </c>
      <c r="AT181" s="8">
        <v>893978023</v>
      </c>
      <c r="AU181" s="8">
        <v>2377601.125</v>
      </c>
      <c r="AV181" s="8" t="s">
        <v>99</v>
      </c>
    </row>
    <row r="182" spans="1:48">
      <c r="A182" s="19">
        <v>210</v>
      </c>
      <c r="B182" s="8" t="s">
        <v>56</v>
      </c>
      <c r="C182" s="8" t="s">
        <v>57</v>
      </c>
      <c r="D182" s="8" t="s">
        <v>58</v>
      </c>
      <c r="E182" s="8" t="s">
        <v>58</v>
      </c>
      <c r="F182" s="8" t="s">
        <v>58</v>
      </c>
      <c r="G182" s="8" t="s">
        <v>58</v>
      </c>
      <c r="H182" s="8" t="s">
        <v>103</v>
      </c>
      <c r="I182" s="8" t="s">
        <v>435</v>
      </c>
      <c r="J182" s="8" t="s">
        <v>436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4000</v>
      </c>
      <c r="U182" s="8">
        <v>640</v>
      </c>
      <c r="V182" s="8">
        <v>0</v>
      </c>
      <c r="W182" s="8">
        <v>0</v>
      </c>
      <c r="X182" s="8">
        <v>0</v>
      </c>
      <c r="Y182" s="8">
        <v>0</v>
      </c>
      <c r="Z182" s="8">
        <v>14</v>
      </c>
      <c r="AA182" s="8">
        <v>0</v>
      </c>
      <c r="AB182" s="8">
        <v>0</v>
      </c>
      <c r="AC182" s="8">
        <v>110</v>
      </c>
      <c r="AD182" s="8">
        <v>112</v>
      </c>
      <c r="AF182" s="8" t="s">
        <v>437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f t="shared" si="8"/>
        <v>0</v>
      </c>
      <c r="AN182" s="8">
        <f t="shared" si="9"/>
        <v>15206</v>
      </c>
      <c r="AO182" s="8">
        <v>12</v>
      </c>
      <c r="AP182" s="8">
        <v>0</v>
      </c>
      <c r="AQ182" s="8">
        <v>580</v>
      </c>
      <c r="AR182" s="8">
        <v>177664429</v>
      </c>
      <c r="AS182" s="8">
        <v>42264080</v>
      </c>
      <c r="AT182" s="8">
        <v>219928509</v>
      </c>
      <c r="AU182" s="8">
        <v>1963647.4017857143</v>
      </c>
      <c r="AV182" s="8" t="s">
        <v>99</v>
      </c>
    </row>
    <row r="183" spans="1:48">
      <c r="A183" s="19">
        <v>211</v>
      </c>
      <c r="B183" s="8" t="s">
        <v>56</v>
      </c>
      <c r="C183" s="8" t="s">
        <v>57</v>
      </c>
      <c r="D183" s="8" t="s">
        <v>58</v>
      </c>
      <c r="E183" s="8" t="s">
        <v>58</v>
      </c>
      <c r="F183" s="8" t="s">
        <v>58</v>
      </c>
      <c r="G183" s="8" t="s">
        <v>58</v>
      </c>
      <c r="H183" s="8" t="s">
        <v>103</v>
      </c>
      <c r="I183" s="8" t="s">
        <v>438</v>
      </c>
      <c r="J183" s="8" t="s">
        <v>439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3590</v>
      </c>
      <c r="U183" s="8">
        <v>1820</v>
      </c>
      <c r="V183" s="8">
        <v>0</v>
      </c>
      <c r="W183" s="8">
        <v>0</v>
      </c>
      <c r="X183" s="8">
        <v>0</v>
      </c>
      <c r="Y183" s="8">
        <v>0</v>
      </c>
      <c r="Z183" s="8">
        <v>21</v>
      </c>
      <c r="AA183" s="8">
        <v>0</v>
      </c>
      <c r="AB183" s="8">
        <v>0</v>
      </c>
      <c r="AC183" s="8">
        <v>120</v>
      </c>
      <c r="AD183" s="8">
        <v>168</v>
      </c>
      <c r="AF183" s="8" t="s">
        <v>440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f t="shared" si="8"/>
        <v>0</v>
      </c>
      <c r="AN183" s="8">
        <f t="shared" si="9"/>
        <v>4640</v>
      </c>
      <c r="AO183" s="8">
        <v>16</v>
      </c>
      <c r="AP183" s="8">
        <v>0</v>
      </c>
      <c r="AQ183" s="8">
        <v>676.30000000000007</v>
      </c>
      <c r="AR183" s="8">
        <v>214772867</v>
      </c>
      <c r="AS183" s="8">
        <v>50343149</v>
      </c>
      <c r="AT183" s="8">
        <v>265116016</v>
      </c>
      <c r="AU183" s="8">
        <v>1578071.5238095238</v>
      </c>
      <c r="AV183" s="8" t="s">
        <v>99</v>
      </c>
    </row>
    <row r="184" spans="1:48">
      <c r="A184" s="19">
        <v>212</v>
      </c>
      <c r="B184" s="8" t="s">
        <v>56</v>
      </c>
      <c r="C184" s="8" t="s">
        <v>57</v>
      </c>
      <c r="D184" s="8" t="s">
        <v>58</v>
      </c>
      <c r="E184" s="8" t="s">
        <v>58</v>
      </c>
      <c r="F184" s="8" t="s">
        <v>58</v>
      </c>
      <c r="G184" s="8" t="s">
        <v>58</v>
      </c>
      <c r="H184" s="8" t="s">
        <v>103</v>
      </c>
      <c r="I184" s="8" t="s">
        <v>435</v>
      </c>
      <c r="J184" s="8" t="s">
        <v>441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2250</v>
      </c>
      <c r="U184" s="8">
        <v>460</v>
      </c>
      <c r="V184" s="8">
        <v>0</v>
      </c>
      <c r="W184" s="8">
        <v>0</v>
      </c>
      <c r="X184" s="8">
        <v>0</v>
      </c>
      <c r="Y184" s="8">
        <v>0</v>
      </c>
      <c r="Z184" s="8">
        <v>10</v>
      </c>
      <c r="AA184" s="8">
        <v>0</v>
      </c>
      <c r="AB184" s="8">
        <v>0</v>
      </c>
      <c r="AC184" s="8">
        <v>72</v>
      </c>
      <c r="AD184" s="8">
        <v>80</v>
      </c>
      <c r="AF184" s="8" t="s">
        <v>435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f t="shared" si="8"/>
        <v>0</v>
      </c>
      <c r="AN184" s="8">
        <f t="shared" si="9"/>
        <v>5410</v>
      </c>
      <c r="AO184" s="8">
        <v>0</v>
      </c>
      <c r="AP184" s="8">
        <v>0</v>
      </c>
      <c r="AQ184" s="8">
        <v>338.8</v>
      </c>
      <c r="AR184" s="8">
        <v>92739693</v>
      </c>
      <c r="AS184" s="8">
        <v>24257312</v>
      </c>
      <c r="AT184" s="8">
        <v>116997005</v>
      </c>
      <c r="AU184" s="8">
        <v>1462462.5625</v>
      </c>
      <c r="AV184" s="8" t="s">
        <v>99</v>
      </c>
    </row>
    <row r="185" spans="1:48">
      <c r="A185" s="19">
        <v>213</v>
      </c>
      <c r="B185" s="8" t="s">
        <v>56</v>
      </c>
      <c r="C185" s="8" t="s">
        <v>57</v>
      </c>
      <c r="D185" s="8" t="s">
        <v>58</v>
      </c>
      <c r="E185" s="8" t="s">
        <v>58</v>
      </c>
      <c r="F185" s="8" t="s">
        <v>58</v>
      </c>
      <c r="G185" s="8" t="s">
        <v>58</v>
      </c>
      <c r="H185" s="8" t="s">
        <v>103</v>
      </c>
      <c r="I185" s="8" t="s">
        <v>435</v>
      </c>
      <c r="J185" s="8" t="s">
        <v>442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8200</v>
      </c>
      <c r="U185" s="8">
        <v>4755</v>
      </c>
      <c r="V185" s="8">
        <v>0</v>
      </c>
      <c r="W185" s="8">
        <v>0</v>
      </c>
      <c r="X185" s="8">
        <v>0</v>
      </c>
      <c r="Y185" s="8">
        <v>0</v>
      </c>
      <c r="Z185" s="8">
        <v>28</v>
      </c>
      <c r="AA185" s="8">
        <v>0</v>
      </c>
      <c r="AB185" s="8">
        <v>0</v>
      </c>
      <c r="AC185" s="8">
        <v>286</v>
      </c>
      <c r="AD185" s="8">
        <v>224</v>
      </c>
      <c r="AF185" s="8" t="s">
        <v>443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f t="shared" si="8"/>
        <v>0</v>
      </c>
      <c r="AN185" s="8">
        <f t="shared" si="9"/>
        <v>2710</v>
      </c>
      <c r="AO185" s="8">
        <v>10</v>
      </c>
      <c r="AP185" s="8">
        <v>0</v>
      </c>
      <c r="AQ185" s="8">
        <v>1619.3999999999999</v>
      </c>
      <c r="AR185" s="8">
        <v>409013922</v>
      </c>
      <c r="AS185" s="8">
        <v>104203868</v>
      </c>
      <c r="AT185" s="8">
        <v>513217790</v>
      </c>
      <c r="AU185" s="8">
        <v>2291150.8482142859</v>
      </c>
      <c r="AV185" s="26" t="s">
        <v>99</v>
      </c>
    </row>
    <row r="186" spans="1:48">
      <c r="A186" s="19">
        <v>214</v>
      </c>
      <c r="B186" s="8" t="s">
        <v>56</v>
      </c>
      <c r="C186" s="8" t="s">
        <v>57</v>
      </c>
      <c r="D186" s="8" t="s">
        <v>58</v>
      </c>
      <c r="E186" s="8" t="s">
        <v>58</v>
      </c>
      <c r="F186" s="8" t="s">
        <v>58</v>
      </c>
      <c r="G186" s="8" t="s">
        <v>58</v>
      </c>
      <c r="H186" s="8" t="s">
        <v>103</v>
      </c>
      <c r="I186" s="8" t="s">
        <v>435</v>
      </c>
      <c r="J186" s="8" t="s">
        <v>444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4950</v>
      </c>
      <c r="U186" s="8">
        <v>1960</v>
      </c>
      <c r="V186" s="8">
        <v>0</v>
      </c>
      <c r="W186" s="8">
        <v>0</v>
      </c>
      <c r="X186" s="8">
        <v>0</v>
      </c>
      <c r="Y186" s="8">
        <v>0</v>
      </c>
      <c r="Z186" s="8">
        <v>20</v>
      </c>
      <c r="AA186" s="8">
        <v>0</v>
      </c>
      <c r="AB186" s="8">
        <v>0</v>
      </c>
      <c r="AC186" s="8">
        <v>119</v>
      </c>
      <c r="AD186" s="8">
        <v>160</v>
      </c>
      <c r="AF186" s="8" t="s">
        <v>445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f t="shared" si="8"/>
        <v>0</v>
      </c>
      <c r="AN186" s="8">
        <f t="shared" si="9"/>
        <v>12955</v>
      </c>
      <c r="AO186" s="8">
        <v>47</v>
      </c>
      <c r="AP186" s="8">
        <v>0</v>
      </c>
      <c r="AQ186" s="8">
        <v>863.80000000000007</v>
      </c>
      <c r="AR186" s="8">
        <v>319099348</v>
      </c>
      <c r="AS186" s="8">
        <v>70037489</v>
      </c>
      <c r="AT186" s="8">
        <v>389136837</v>
      </c>
      <c r="AU186" s="8">
        <v>2432105.2312500002</v>
      </c>
      <c r="AV186" s="26" t="s">
        <v>99</v>
      </c>
    </row>
    <row r="187" spans="1:48">
      <c r="A187" s="19">
        <v>215</v>
      </c>
      <c r="B187" s="8" t="s">
        <v>56</v>
      </c>
      <c r="C187" s="8" t="s">
        <v>57</v>
      </c>
      <c r="D187" s="8" t="s">
        <v>58</v>
      </c>
      <c r="E187" s="8" t="s">
        <v>58</v>
      </c>
      <c r="F187" s="8" t="s">
        <v>58</v>
      </c>
      <c r="G187" s="8" t="s">
        <v>58</v>
      </c>
      <c r="H187" s="8" t="s">
        <v>103</v>
      </c>
      <c r="I187" s="8" t="s">
        <v>446</v>
      </c>
      <c r="J187" s="8" t="s">
        <v>447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2270</v>
      </c>
      <c r="U187" s="8">
        <v>680</v>
      </c>
      <c r="V187" s="8">
        <v>0</v>
      </c>
      <c r="W187" s="8">
        <v>0</v>
      </c>
      <c r="X187" s="8">
        <v>0</v>
      </c>
      <c r="Y187" s="8">
        <v>0</v>
      </c>
      <c r="Z187" s="8">
        <v>18</v>
      </c>
      <c r="AA187" s="8">
        <v>0</v>
      </c>
      <c r="AB187" s="8">
        <v>0</v>
      </c>
      <c r="AC187" s="8">
        <v>29</v>
      </c>
      <c r="AD187" s="8">
        <v>144</v>
      </c>
      <c r="AF187" s="8" t="s">
        <v>448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f t="shared" si="8"/>
        <v>0</v>
      </c>
      <c r="AN187" s="8">
        <f t="shared" si="9"/>
        <v>6910</v>
      </c>
      <c r="AO187" s="8">
        <v>42</v>
      </c>
      <c r="AP187" s="8">
        <v>0</v>
      </c>
      <c r="AQ187" s="8">
        <v>368.8</v>
      </c>
      <c r="AR187" s="8">
        <v>202664437</v>
      </c>
      <c r="AS187" s="8">
        <v>39359812</v>
      </c>
      <c r="AT187" s="8">
        <v>242024249</v>
      </c>
      <c r="AU187" s="8">
        <v>1680723.951388889</v>
      </c>
      <c r="AV187" s="26" t="s">
        <v>99</v>
      </c>
    </row>
    <row r="188" spans="1:48">
      <c r="A188" s="19">
        <v>216</v>
      </c>
      <c r="B188" s="8" t="s">
        <v>56</v>
      </c>
      <c r="C188" s="8" t="s">
        <v>57</v>
      </c>
      <c r="D188" s="8" t="s">
        <v>58</v>
      </c>
      <c r="E188" s="8" t="s">
        <v>58</v>
      </c>
      <c r="F188" s="8" t="s">
        <v>58</v>
      </c>
      <c r="G188" s="8" t="s">
        <v>58</v>
      </c>
      <c r="H188" s="8" t="s">
        <v>103</v>
      </c>
      <c r="I188" s="8" t="s">
        <v>449</v>
      </c>
      <c r="J188" s="8" t="s">
        <v>450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9295</v>
      </c>
      <c r="U188" s="8">
        <v>5188</v>
      </c>
      <c r="V188" s="8">
        <v>0</v>
      </c>
      <c r="W188" s="8">
        <v>0</v>
      </c>
      <c r="X188" s="8">
        <v>0</v>
      </c>
      <c r="Y188" s="8">
        <v>0</v>
      </c>
      <c r="Z188" s="8">
        <v>50</v>
      </c>
      <c r="AA188" s="8">
        <v>0</v>
      </c>
      <c r="AB188" s="8">
        <v>0</v>
      </c>
      <c r="AC188" s="8">
        <v>273</v>
      </c>
      <c r="AD188" s="8">
        <v>400</v>
      </c>
      <c r="AF188" s="8" t="s">
        <v>451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f t="shared" si="8"/>
        <v>0</v>
      </c>
      <c r="AN188" s="8">
        <f t="shared" si="9"/>
        <v>2950</v>
      </c>
      <c r="AO188" s="8">
        <v>42</v>
      </c>
      <c r="AP188" s="8">
        <v>0</v>
      </c>
      <c r="AQ188" s="8">
        <v>1810.3999999999999</v>
      </c>
      <c r="AR188" s="8">
        <v>556552929</v>
      </c>
      <c r="AS188" s="8">
        <v>129473949</v>
      </c>
      <c r="AT188" s="8">
        <v>686026878</v>
      </c>
      <c r="AU188" s="8">
        <v>1715067.1950000001</v>
      </c>
      <c r="AV188" s="26" t="s">
        <v>99</v>
      </c>
    </row>
    <row r="189" spans="1:48">
      <c r="A189" s="19">
        <v>217</v>
      </c>
      <c r="B189" s="8" t="s">
        <v>56</v>
      </c>
      <c r="C189" s="8" t="s">
        <v>57</v>
      </c>
      <c r="D189" s="8" t="s">
        <v>58</v>
      </c>
      <c r="E189" s="8" t="s">
        <v>58</v>
      </c>
      <c r="F189" s="8" t="s">
        <v>58</v>
      </c>
      <c r="G189" s="8" t="s">
        <v>58</v>
      </c>
      <c r="H189" s="8" t="s">
        <v>103</v>
      </c>
      <c r="I189" s="8" t="s">
        <v>452</v>
      </c>
      <c r="J189" s="8" t="s">
        <v>453</v>
      </c>
      <c r="K189" s="8">
        <v>0</v>
      </c>
      <c r="L189" s="8">
        <v>0</v>
      </c>
      <c r="M189" s="8">
        <v>20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6530</v>
      </c>
      <c r="U189" s="8">
        <v>450</v>
      </c>
      <c r="V189" s="8">
        <v>0</v>
      </c>
      <c r="W189" s="8">
        <v>0</v>
      </c>
      <c r="X189" s="8">
        <v>0</v>
      </c>
      <c r="Y189" s="8">
        <v>0</v>
      </c>
      <c r="Z189" s="8">
        <v>27</v>
      </c>
      <c r="AA189" s="8">
        <v>0</v>
      </c>
      <c r="AB189" s="8">
        <v>0</v>
      </c>
      <c r="AC189" s="8">
        <v>108</v>
      </c>
      <c r="AD189" s="8">
        <v>216</v>
      </c>
      <c r="AF189" s="8" t="s">
        <v>454</v>
      </c>
      <c r="AG189" s="8">
        <v>0</v>
      </c>
      <c r="AH189" s="8">
        <v>0</v>
      </c>
      <c r="AI189" s="8">
        <v>0</v>
      </c>
      <c r="AJ189" s="8">
        <v>1</v>
      </c>
      <c r="AK189" s="8">
        <v>0</v>
      </c>
      <c r="AL189" s="8">
        <v>1</v>
      </c>
      <c r="AM189" s="8">
        <f t="shared" si="8"/>
        <v>20</v>
      </c>
      <c r="AN189" s="8">
        <f t="shared" si="9"/>
        <v>14483</v>
      </c>
      <c r="AO189" s="8">
        <v>41</v>
      </c>
      <c r="AP189" s="8">
        <v>0</v>
      </c>
      <c r="AQ189" s="8">
        <v>872.5</v>
      </c>
      <c r="AR189" s="8">
        <v>371353950</v>
      </c>
      <c r="AS189" s="8">
        <v>91140553</v>
      </c>
      <c r="AT189" s="8">
        <v>462494503</v>
      </c>
      <c r="AU189" s="8">
        <v>2141178.2546296297</v>
      </c>
      <c r="AV189" s="26" t="s">
        <v>99</v>
      </c>
    </row>
    <row r="190" spans="1:48">
      <c r="A190" s="19">
        <v>218</v>
      </c>
      <c r="B190" s="8" t="s">
        <v>56</v>
      </c>
      <c r="C190" s="8" t="s">
        <v>57</v>
      </c>
      <c r="D190" s="8" t="s">
        <v>58</v>
      </c>
      <c r="E190" s="8" t="s">
        <v>58</v>
      </c>
      <c r="F190" s="8" t="s">
        <v>58</v>
      </c>
      <c r="G190" s="8" t="s">
        <v>58</v>
      </c>
      <c r="H190" s="8" t="s">
        <v>103</v>
      </c>
      <c r="I190" s="8" t="s">
        <v>432</v>
      </c>
      <c r="J190" s="8" t="s">
        <v>455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4620</v>
      </c>
      <c r="U190" s="8">
        <v>5510</v>
      </c>
      <c r="V190" s="8">
        <v>0</v>
      </c>
      <c r="W190" s="8">
        <v>0</v>
      </c>
      <c r="X190" s="8">
        <v>0</v>
      </c>
      <c r="Y190" s="8">
        <v>0</v>
      </c>
      <c r="Z190" s="8">
        <v>23</v>
      </c>
      <c r="AA190" s="8">
        <v>0</v>
      </c>
      <c r="AB190" s="8">
        <v>0</v>
      </c>
      <c r="AC190" s="8">
        <v>101</v>
      </c>
      <c r="AD190" s="8">
        <v>184</v>
      </c>
      <c r="AF190" s="8" t="s">
        <v>456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f t="shared" si="8"/>
        <v>0</v>
      </c>
      <c r="AN190" s="8">
        <f t="shared" si="9"/>
        <v>6980</v>
      </c>
      <c r="AO190" s="8">
        <v>108</v>
      </c>
      <c r="AP190" s="8">
        <v>0</v>
      </c>
      <c r="AQ190" s="8">
        <v>1266.3</v>
      </c>
      <c r="AR190" s="8">
        <v>523564659</v>
      </c>
      <c r="AS190" s="8">
        <v>107616888</v>
      </c>
      <c r="AT190" s="8">
        <v>631181547</v>
      </c>
      <c r="AU190" s="8">
        <v>3430334.4945652173</v>
      </c>
      <c r="AV190" s="26" t="s">
        <v>99</v>
      </c>
    </row>
    <row r="191" spans="1:48">
      <c r="A191" s="19">
        <v>219</v>
      </c>
      <c r="B191" s="8" t="s">
        <v>56</v>
      </c>
      <c r="C191" s="8" t="s">
        <v>57</v>
      </c>
      <c r="D191" s="8" t="s">
        <v>58</v>
      </c>
      <c r="E191" s="8" t="s">
        <v>58</v>
      </c>
      <c r="F191" s="8" t="s">
        <v>58</v>
      </c>
      <c r="G191" s="8" t="s">
        <v>58</v>
      </c>
      <c r="H191" s="8" t="s">
        <v>103</v>
      </c>
      <c r="I191" s="8" t="s">
        <v>449</v>
      </c>
      <c r="J191" s="8" t="s">
        <v>457</v>
      </c>
      <c r="K191" s="8">
        <v>0</v>
      </c>
      <c r="L191" s="8">
        <v>20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1030</v>
      </c>
      <c r="U191" s="8">
        <v>500</v>
      </c>
      <c r="V191" s="8">
        <v>0</v>
      </c>
      <c r="W191" s="8">
        <v>0</v>
      </c>
      <c r="X191" s="8">
        <v>0</v>
      </c>
      <c r="Y191" s="8">
        <v>0</v>
      </c>
      <c r="Z191" s="8">
        <v>11</v>
      </c>
      <c r="AA191" s="8">
        <v>0</v>
      </c>
      <c r="AB191" s="8">
        <v>0</v>
      </c>
      <c r="AC191" s="8">
        <v>12</v>
      </c>
      <c r="AD191" s="8">
        <v>88</v>
      </c>
      <c r="AF191" s="8" t="s">
        <v>458</v>
      </c>
      <c r="AG191" s="8">
        <v>0</v>
      </c>
      <c r="AH191" s="8">
        <v>0</v>
      </c>
      <c r="AI191" s="8">
        <v>1</v>
      </c>
      <c r="AJ191" s="8">
        <v>0</v>
      </c>
      <c r="AK191" s="8">
        <v>0</v>
      </c>
      <c r="AL191" s="8">
        <v>1</v>
      </c>
      <c r="AM191" s="8">
        <f t="shared" si="8"/>
        <v>20</v>
      </c>
      <c r="AN191" s="8">
        <f t="shared" si="9"/>
        <v>10130</v>
      </c>
      <c r="AO191" s="8">
        <v>23</v>
      </c>
      <c r="AP191" s="8">
        <v>0</v>
      </c>
      <c r="AQ191" s="8">
        <v>191.29999999999998</v>
      </c>
      <c r="AR191" s="8">
        <v>139832067</v>
      </c>
      <c r="AS191" s="8">
        <v>46698685</v>
      </c>
      <c r="AT191" s="8">
        <v>186530752</v>
      </c>
      <c r="AU191" s="8">
        <v>2119667.6363636362</v>
      </c>
      <c r="AV191" s="26" t="s">
        <v>99</v>
      </c>
    </row>
    <row r="192" spans="1:48">
      <c r="A192" s="19">
        <v>220</v>
      </c>
      <c r="B192" s="8" t="s">
        <v>196</v>
      </c>
      <c r="C192" s="8" t="s">
        <v>57</v>
      </c>
      <c r="D192" s="8" t="s">
        <v>58</v>
      </c>
      <c r="E192" s="8" t="s">
        <v>58</v>
      </c>
      <c r="F192" s="8" t="s">
        <v>58</v>
      </c>
      <c r="G192" s="8" t="s">
        <v>58</v>
      </c>
      <c r="H192" s="8" t="s">
        <v>59</v>
      </c>
      <c r="I192" s="8" t="s">
        <v>459</v>
      </c>
      <c r="J192" s="8" t="s">
        <v>460</v>
      </c>
      <c r="K192" s="8">
        <v>0</v>
      </c>
      <c r="L192" s="8">
        <v>12010</v>
      </c>
      <c r="M192" s="8">
        <v>0</v>
      </c>
      <c r="N192" s="8">
        <v>0</v>
      </c>
      <c r="O192" s="8">
        <v>15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330</v>
      </c>
      <c r="AD192" s="8">
        <v>0</v>
      </c>
      <c r="AF192" s="8" t="s">
        <v>459</v>
      </c>
      <c r="AG192" s="8">
        <v>0</v>
      </c>
      <c r="AH192" s="8">
        <v>0</v>
      </c>
      <c r="AI192" s="8">
        <v>1</v>
      </c>
      <c r="AJ192" s="8">
        <v>0</v>
      </c>
      <c r="AK192" s="8">
        <v>0</v>
      </c>
      <c r="AL192" s="8">
        <v>1</v>
      </c>
      <c r="AM192" s="8">
        <f t="shared" si="8"/>
        <v>12025</v>
      </c>
      <c r="AN192" s="8">
        <f t="shared" si="9"/>
        <v>1530</v>
      </c>
      <c r="AO192" s="8">
        <v>69</v>
      </c>
      <c r="AP192" s="8">
        <v>0</v>
      </c>
      <c r="AQ192" s="8">
        <v>0</v>
      </c>
      <c r="AR192" s="8">
        <v>422164971</v>
      </c>
      <c r="AS192" s="8">
        <v>123039542</v>
      </c>
      <c r="AT192" s="8">
        <v>545204513</v>
      </c>
      <c r="AU192" s="8" t="e">
        <v>#DIV/0!</v>
      </c>
      <c r="AV192" s="26" t="s">
        <v>99</v>
      </c>
    </row>
    <row r="193" spans="1:48">
      <c r="A193" s="19">
        <v>221</v>
      </c>
      <c r="B193" s="8" t="s">
        <v>196</v>
      </c>
      <c r="C193" s="8" t="s">
        <v>57</v>
      </c>
      <c r="D193" s="8" t="s">
        <v>58</v>
      </c>
      <c r="E193" s="8" t="s">
        <v>58</v>
      </c>
      <c r="F193" s="8" t="s">
        <v>58</v>
      </c>
      <c r="G193" s="8" t="s">
        <v>58</v>
      </c>
      <c r="H193" s="8" t="s">
        <v>59</v>
      </c>
      <c r="I193" s="8" t="s">
        <v>461</v>
      </c>
      <c r="J193" s="8" t="s">
        <v>462</v>
      </c>
      <c r="K193" s="8">
        <v>500</v>
      </c>
      <c r="L193" s="8">
        <v>0</v>
      </c>
      <c r="M193" s="8">
        <v>0</v>
      </c>
      <c r="N193" s="8">
        <v>0</v>
      </c>
      <c r="O193" s="8">
        <v>200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F193" s="8" t="s">
        <v>463</v>
      </c>
      <c r="AG193" s="8">
        <v>0</v>
      </c>
      <c r="AH193" s="8">
        <v>0</v>
      </c>
      <c r="AI193" s="8">
        <v>1</v>
      </c>
      <c r="AJ193" s="8">
        <v>0</v>
      </c>
      <c r="AK193" s="8">
        <v>0</v>
      </c>
      <c r="AL193" s="8">
        <v>1</v>
      </c>
      <c r="AM193" s="8">
        <f t="shared" ref="AM193:AM256" si="10">SUM(K193:S193)</f>
        <v>700</v>
      </c>
      <c r="AN193" s="8">
        <f t="shared" ref="AN193:AN256" si="11">SUM(T192:Y192)</f>
        <v>0</v>
      </c>
      <c r="AO193" s="8">
        <v>1</v>
      </c>
      <c r="AP193" s="8">
        <v>0</v>
      </c>
      <c r="AQ193" s="8">
        <v>0</v>
      </c>
      <c r="AR193" s="8">
        <v>41550323</v>
      </c>
      <c r="AS193" s="8">
        <v>26794852</v>
      </c>
      <c r="AT193" s="8">
        <v>68345175</v>
      </c>
      <c r="AU193" s="8" t="e">
        <v>#DIV/0!</v>
      </c>
      <c r="AV193" s="26" t="s">
        <v>99</v>
      </c>
    </row>
    <row r="194" spans="1:48">
      <c r="A194" s="19">
        <v>222</v>
      </c>
      <c r="B194" s="8" t="s">
        <v>196</v>
      </c>
      <c r="C194" s="8" t="s">
        <v>57</v>
      </c>
      <c r="D194" s="8" t="s">
        <v>58</v>
      </c>
      <c r="E194" s="8" t="s">
        <v>58</v>
      </c>
      <c r="F194" s="8" t="s">
        <v>58</v>
      </c>
      <c r="G194" s="8" t="s">
        <v>58</v>
      </c>
      <c r="H194" s="8" t="s">
        <v>59</v>
      </c>
      <c r="I194" s="8" t="s">
        <v>459</v>
      </c>
      <c r="J194" s="8" t="s">
        <v>464</v>
      </c>
      <c r="K194" s="8">
        <v>7750</v>
      </c>
      <c r="L194" s="8">
        <v>0</v>
      </c>
      <c r="M194" s="8">
        <v>0</v>
      </c>
      <c r="N194" s="8">
        <v>0</v>
      </c>
      <c r="O194" s="8">
        <v>30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F194" s="8" t="s">
        <v>136</v>
      </c>
      <c r="AG194" s="8">
        <v>0</v>
      </c>
      <c r="AH194" s="8">
        <v>0</v>
      </c>
      <c r="AI194" s="8">
        <v>1</v>
      </c>
      <c r="AJ194" s="8">
        <v>0</v>
      </c>
      <c r="AK194" s="8">
        <v>0</v>
      </c>
      <c r="AL194" s="8">
        <v>1</v>
      </c>
      <c r="AM194" s="8">
        <f t="shared" si="10"/>
        <v>7780</v>
      </c>
      <c r="AN194" s="8">
        <f t="shared" si="11"/>
        <v>0</v>
      </c>
      <c r="AO194" s="8">
        <v>0</v>
      </c>
      <c r="AP194" s="8">
        <v>0</v>
      </c>
      <c r="AQ194" s="8">
        <v>0</v>
      </c>
      <c r="AR194" s="8">
        <v>155811377</v>
      </c>
      <c r="AS194" s="8">
        <v>67747183</v>
      </c>
      <c r="AT194" s="8">
        <v>223558560</v>
      </c>
      <c r="AU194" s="8" t="e">
        <v>#DIV/0!</v>
      </c>
      <c r="AV194" s="26" t="s">
        <v>99</v>
      </c>
    </row>
    <row r="195" spans="1:48">
      <c r="A195" s="19">
        <v>223</v>
      </c>
      <c r="B195" s="8" t="s">
        <v>196</v>
      </c>
      <c r="C195" s="8" t="s">
        <v>57</v>
      </c>
      <c r="D195" s="8" t="s">
        <v>58</v>
      </c>
      <c r="E195" s="8" t="s">
        <v>58</v>
      </c>
      <c r="F195" s="8" t="s">
        <v>58</v>
      </c>
      <c r="G195" s="8" t="s">
        <v>58</v>
      </c>
      <c r="H195" s="8" t="s">
        <v>59</v>
      </c>
      <c r="I195" s="8" t="s">
        <v>459</v>
      </c>
      <c r="J195" s="8" t="s">
        <v>465</v>
      </c>
      <c r="K195" s="8">
        <v>10036</v>
      </c>
      <c r="L195" s="8">
        <v>0</v>
      </c>
      <c r="M195" s="8">
        <v>0</v>
      </c>
      <c r="N195" s="8">
        <v>0</v>
      </c>
      <c r="O195" s="8">
        <v>30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F195" s="8" t="s">
        <v>136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1</v>
      </c>
      <c r="AM195" s="8">
        <f t="shared" si="10"/>
        <v>10066</v>
      </c>
      <c r="AN195" s="8">
        <f t="shared" si="11"/>
        <v>0</v>
      </c>
      <c r="AO195" s="8">
        <v>247</v>
      </c>
      <c r="AP195" s="8">
        <v>0</v>
      </c>
      <c r="AQ195" s="8">
        <v>0</v>
      </c>
      <c r="AR195" s="8">
        <v>713324471</v>
      </c>
      <c r="AS195" s="8">
        <v>160471112</v>
      </c>
      <c r="AT195" s="8">
        <v>873795583</v>
      </c>
      <c r="AU195" s="8" t="e">
        <v>#DIV/0!</v>
      </c>
      <c r="AV195" s="8" t="s">
        <v>99</v>
      </c>
    </row>
    <row r="196" spans="1:48">
      <c r="A196" s="19">
        <v>224</v>
      </c>
      <c r="B196" s="8" t="s">
        <v>196</v>
      </c>
      <c r="C196" s="8" t="s">
        <v>57</v>
      </c>
      <c r="D196" s="8" t="s">
        <v>58</v>
      </c>
      <c r="E196" s="8" t="s">
        <v>58</v>
      </c>
      <c r="F196" s="8" t="s">
        <v>58</v>
      </c>
      <c r="G196" s="8" t="s">
        <v>58</v>
      </c>
      <c r="H196" s="8" t="s">
        <v>59</v>
      </c>
      <c r="I196" s="8" t="s">
        <v>466</v>
      </c>
      <c r="J196" s="8" t="s">
        <v>467</v>
      </c>
      <c r="K196" s="8">
        <v>0</v>
      </c>
      <c r="L196" s="8">
        <v>0</v>
      </c>
      <c r="M196" s="8">
        <v>2770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F196" s="8" t="s">
        <v>468</v>
      </c>
      <c r="AG196" s="8">
        <v>0</v>
      </c>
      <c r="AH196" s="8">
        <v>0</v>
      </c>
      <c r="AI196" s="8">
        <v>0</v>
      </c>
      <c r="AJ196" s="8">
        <v>1</v>
      </c>
      <c r="AK196" s="8">
        <v>0</v>
      </c>
      <c r="AL196" s="8">
        <v>1</v>
      </c>
      <c r="AM196" s="8">
        <f t="shared" si="10"/>
        <v>2770</v>
      </c>
      <c r="AN196" s="8">
        <f t="shared" si="11"/>
        <v>0</v>
      </c>
      <c r="AO196" s="8">
        <v>0</v>
      </c>
      <c r="AP196" s="8">
        <v>0</v>
      </c>
      <c r="AQ196" s="8">
        <v>0</v>
      </c>
      <c r="AR196" s="8">
        <v>117866463</v>
      </c>
      <c r="AS196" s="8">
        <v>40527088</v>
      </c>
      <c r="AT196" s="8">
        <v>158393551</v>
      </c>
      <c r="AU196" s="8" t="e">
        <v>#DIV/0!</v>
      </c>
      <c r="AV196" s="8" t="s">
        <v>99</v>
      </c>
    </row>
    <row r="197" spans="1:48">
      <c r="A197" s="19">
        <v>225</v>
      </c>
      <c r="B197" s="8" t="s">
        <v>56</v>
      </c>
      <c r="C197" s="8" t="s">
        <v>57</v>
      </c>
      <c r="D197" s="8" t="s">
        <v>58</v>
      </c>
      <c r="E197" s="8" t="s">
        <v>58</v>
      </c>
      <c r="F197" s="8" t="s">
        <v>58</v>
      </c>
      <c r="G197" s="8" t="s">
        <v>58</v>
      </c>
      <c r="H197" s="8" t="s">
        <v>59</v>
      </c>
      <c r="I197" s="8" t="s">
        <v>153</v>
      </c>
      <c r="J197" s="8" t="s">
        <v>469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26056</v>
      </c>
      <c r="U197" s="8">
        <v>7196</v>
      </c>
      <c r="V197" s="8">
        <v>0</v>
      </c>
      <c r="W197" s="8">
        <v>0</v>
      </c>
      <c r="X197" s="8">
        <v>0</v>
      </c>
      <c r="Y197" s="8">
        <v>0</v>
      </c>
      <c r="Z197" s="8">
        <v>81</v>
      </c>
      <c r="AA197" s="8">
        <v>0</v>
      </c>
      <c r="AB197" s="8">
        <v>0</v>
      </c>
      <c r="AC197" s="8">
        <v>741</v>
      </c>
      <c r="AD197" s="8">
        <v>648</v>
      </c>
      <c r="AF197" s="8" t="s">
        <v>470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f t="shared" si="10"/>
        <v>0</v>
      </c>
      <c r="AN197" s="8">
        <f t="shared" si="11"/>
        <v>0</v>
      </c>
      <c r="AO197" s="8">
        <v>203</v>
      </c>
      <c r="AP197" s="8">
        <v>0</v>
      </c>
      <c r="AQ197" s="8">
        <v>4156.5</v>
      </c>
      <c r="AR197" s="8">
        <v>1418065434</v>
      </c>
      <c r="AS197" s="8">
        <v>294278816</v>
      </c>
      <c r="AT197" s="8">
        <v>1712344250</v>
      </c>
      <c r="AU197" s="8">
        <v>2642506.5586419753</v>
      </c>
      <c r="AV197" s="8" t="s">
        <v>99</v>
      </c>
    </row>
    <row r="198" spans="1:48">
      <c r="A198" s="19">
        <v>226</v>
      </c>
      <c r="B198" s="8" t="s">
        <v>56</v>
      </c>
      <c r="C198" s="8" t="s">
        <v>57</v>
      </c>
      <c r="D198" s="8" t="s">
        <v>58</v>
      </c>
      <c r="E198" s="8" t="s">
        <v>58</v>
      </c>
      <c r="F198" s="8" t="s">
        <v>58</v>
      </c>
      <c r="G198" s="8" t="s">
        <v>58</v>
      </c>
      <c r="H198" s="8" t="s">
        <v>59</v>
      </c>
      <c r="I198" s="8" t="s">
        <v>152</v>
      </c>
      <c r="J198" s="8" t="s">
        <v>471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3060</v>
      </c>
      <c r="U198" s="8">
        <v>1702</v>
      </c>
      <c r="V198" s="8">
        <v>0</v>
      </c>
      <c r="W198" s="8">
        <v>0</v>
      </c>
      <c r="X198" s="8">
        <v>0</v>
      </c>
      <c r="Y198" s="8">
        <v>0</v>
      </c>
      <c r="Z198" s="8">
        <v>18</v>
      </c>
      <c r="AA198" s="8">
        <v>0</v>
      </c>
      <c r="AB198" s="8">
        <v>0</v>
      </c>
      <c r="AC198" s="8">
        <v>60</v>
      </c>
      <c r="AD198" s="8">
        <v>144</v>
      </c>
      <c r="AF198" s="8" t="s">
        <v>472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f t="shared" si="10"/>
        <v>0</v>
      </c>
      <c r="AN198" s="8">
        <f t="shared" si="11"/>
        <v>33252</v>
      </c>
      <c r="AO198" s="8">
        <v>58</v>
      </c>
      <c r="AP198" s="8">
        <v>0</v>
      </c>
      <c r="AQ198" s="8">
        <v>595.30000000000007</v>
      </c>
      <c r="AR198" s="8">
        <v>285700783</v>
      </c>
      <c r="AS198" s="8">
        <v>54519024</v>
      </c>
      <c r="AT198" s="8">
        <v>340219807</v>
      </c>
      <c r="AU198" s="8">
        <v>2362637.548611111</v>
      </c>
      <c r="AV198" s="8" t="s">
        <v>99</v>
      </c>
    </row>
    <row r="199" spans="1:48">
      <c r="A199" s="19">
        <v>227</v>
      </c>
      <c r="B199" s="8" t="s">
        <v>56</v>
      </c>
      <c r="C199" s="8" t="s">
        <v>57</v>
      </c>
      <c r="D199" s="8" t="s">
        <v>58</v>
      </c>
      <c r="E199" s="8" t="s">
        <v>58</v>
      </c>
      <c r="F199" s="8" t="s">
        <v>58</v>
      </c>
      <c r="G199" s="8" t="s">
        <v>58</v>
      </c>
      <c r="H199" s="8" t="s">
        <v>59</v>
      </c>
      <c r="I199" s="8" t="s">
        <v>473</v>
      </c>
      <c r="J199" s="8" t="s">
        <v>474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13611</v>
      </c>
      <c r="U199" s="8">
        <v>3666</v>
      </c>
      <c r="V199" s="8">
        <v>0</v>
      </c>
      <c r="W199" s="8">
        <v>0</v>
      </c>
      <c r="X199" s="8">
        <v>0</v>
      </c>
      <c r="Y199" s="8">
        <v>0</v>
      </c>
      <c r="Z199" s="8">
        <v>35</v>
      </c>
      <c r="AA199" s="8">
        <v>0</v>
      </c>
      <c r="AB199" s="8">
        <v>0</v>
      </c>
      <c r="AC199" s="8">
        <v>98</v>
      </c>
      <c r="AD199" s="8">
        <v>280</v>
      </c>
      <c r="AF199" s="8" t="s">
        <v>475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f t="shared" si="10"/>
        <v>0</v>
      </c>
      <c r="AN199" s="8">
        <f t="shared" si="11"/>
        <v>4762</v>
      </c>
      <c r="AO199" s="8">
        <v>130</v>
      </c>
      <c r="AP199" s="8">
        <v>0</v>
      </c>
      <c r="AQ199" s="8">
        <v>2159.6999999999998</v>
      </c>
      <c r="AR199" s="8">
        <v>771436575</v>
      </c>
      <c r="AS199" s="8">
        <v>146464358</v>
      </c>
      <c r="AT199" s="8">
        <v>917900933</v>
      </c>
      <c r="AU199" s="8">
        <v>3278217.6178571428</v>
      </c>
      <c r="AV199" s="8" t="s">
        <v>99</v>
      </c>
    </row>
    <row r="200" spans="1:48">
      <c r="A200" s="19">
        <v>228</v>
      </c>
      <c r="B200" s="8" t="s">
        <v>56</v>
      </c>
      <c r="C200" s="8" t="s">
        <v>57</v>
      </c>
      <c r="D200" s="8" t="s">
        <v>58</v>
      </c>
      <c r="E200" s="8" t="s">
        <v>58</v>
      </c>
      <c r="F200" s="8" t="s">
        <v>58</v>
      </c>
      <c r="G200" s="8" t="s">
        <v>58</v>
      </c>
      <c r="H200" s="8" t="s">
        <v>59</v>
      </c>
      <c r="I200" s="8" t="s">
        <v>459</v>
      </c>
      <c r="J200" s="8" t="s">
        <v>476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4510</v>
      </c>
      <c r="U200" s="8">
        <v>3489</v>
      </c>
      <c r="V200" s="8">
        <v>0</v>
      </c>
      <c r="W200" s="8">
        <v>0</v>
      </c>
      <c r="X200" s="8">
        <v>0</v>
      </c>
      <c r="Y200" s="8">
        <v>0</v>
      </c>
      <c r="Z200" s="8">
        <v>24</v>
      </c>
      <c r="AA200" s="8">
        <v>0</v>
      </c>
      <c r="AB200" s="8">
        <v>0</v>
      </c>
      <c r="AC200" s="8">
        <v>125</v>
      </c>
      <c r="AD200" s="8">
        <v>192</v>
      </c>
      <c r="AF200" s="8" t="s">
        <v>477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f t="shared" si="10"/>
        <v>0</v>
      </c>
      <c r="AN200" s="8">
        <f t="shared" si="11"/>
        <v>17277</v>
      </c>
      <c r="AO200" s="8">
        <v>31</v>
      </c>
      <c r="AP200" s="8">
        <v>0</v>
      </c>
      <c r="AQ200" s="8">
        <v>999.9</v>
      </c>
      <c r="AR200" s="8">
        <v>301958389</v>
      </c>
      <c r="AS200" s="8">
        <v>65931326</v>
      </c>
      <c r="AT200" s="8">
        <v>367889715</v>
      </c>
      <c r="AU200" s="8">
        <v>1916092.265625</v>
      </c>
      <c r="AV200" s="8" t="s">
        <v>99</v>
      </c>
    </row>
    <row r="201" spans="1:48">
      <c r="A201" s="19">
        <v>229</v>
      </c>
      <c r="B201" s="8" t="s">
        <v>56</v>
      </c>
      <c r="C201" s="8" t="s">
        <v>57</v>
      </c>
      <c r="D201" s="8" t="s">
        <v>58</v>
      </c>
      <c r="E201" s="8" t="s">
        <v>58</v>
      </c>
      <c r="F201" s="8" t="s">
        <v>58</v>
      </c>
      <c r="G201" s="8" t="s">
        <v>58</v>
      </c>
      <c r="H201" s="8" t="s">
        <v>59</v>
      </c>
      <c r="I201" s="8" t="s">
        <v>459</v>
      </c>
      <c r="J201" s="8" t="s">
        <v>478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2625</v>
      </c>
      <c r="U201" s="8">
        <v>621</v>
      </c>
      <c r="V201" s="8">
        <v>0</v>
      </c>
      <c r="W201" s="8">
        <v>0</v>
      </c>
      <c r="X201" s="8">
        <v>0</v>
      </c>
      <c r="Y201" s="8">
        <v>0</v>
      </c>
      <c r="Z201" s="8">
        <v>14</v>
      </c>
      <c r="AA201" s="8">
        <v>0</v>
      </c>
      <c r="AB201" s="8">
        <v>0</v>
      </c>
      <c r="AC201" s="8">
        <v>65</v>
      </c>
      <c r="AD201" s="8">
        <v>112</v>
      </c>
      <c r="AF201" s="8" t="s">
        <v>479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f t="shared" si="10"/>
        <v>0</v>
      </c>
      <c r="AN201" s="8">
        <f t="shared" si="11"/>
        <v>7999</v>
      </c>
      <c r="AO201" s="8">
        <v>11</v>
      </c>
      <c r="AP201" s="8">
        <v>0</v>
      </c>
      <c r="AQ201" s="8">
        <v>405.8</v>
      </c>
      <c r="AR201" s="8">
        <v>132142949</v>
      </c>
      <c r="AS201" s="8">
        <v>28522630</v>
      </c>
      <c r="AT201" s="8">
        <v>160665579</v>
      </c>
      <c r="AU201" s="8">
        <v>1434514.0982142857</v>
      </c>
      <c r="AV201" s="8" t="s">
        <v>99</v>
      </c>
    </row>
    <row r="202" spans="1:48">
      <c r="A202" s="19">
        <v>230</v>
      </c>
      <c r="B202" s="8" t="s">
        <v>56</v>
      </c>
      <c r="C202" s="8" t="s">
        <v>57</v>
      </c>
      <c r="D202" s="8" t="s">
        <v>58</v>
      </c>
      <c r="E202" s="8" t="s">
        <v>58</v>
      </c>
      <c r="F202" s="8" t="s">
        <v>58</v>
      </c>
      <c r="G202" s="8" t="s">
        <v>58</v>
      </c>
      <c r="H202" s="8" t="s">
        <v>59</v>
      </c>
      <c r="I202" s="8" t="s">
        <v>461</v>
      </c>
      <c r="J202" s="8" t="s">
        <v>480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5326</v>
      </c>
      <c r="U202" s="8">
        <v>1427</v>
      </c>
      <c r="V202" s="8">
        <v>0</v>
      </c>
      <c r="W202" s="8">
        <v>0</v>
      </c>
      <c r="X202" s="8">
        <v>0</v>
      </c>
      <c r="Y202" s="8">
        <v>0</v>
      </c>
      <c r="Z202" s="8">
        <v>29</v>
      </c>
      <c r="AA202" s="8">
        <v>0</v>
      </c>
      <c r="AB202" s="8">
        <v>0</v>
      </c>
      <c r="AC202" s="8">
        <v>171</v>
      </c>
      <c r="AD202" s="8">
        <v>232</v>
      </c>
      <c r="AF202" s="8" t="s">
        <v>477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f t="shared" si="10"/>
        <v>0</v>
      </c>
      <c r="AN202" s="8">
        <f t="shared" si="11"/>
        <v>3246</v>
      </c>
      <c r="AO202" s="8">
        <v>75</v>
      </c>
      <c r="AP202" s="8">
        <v>0</v>
      </c>
      <c r="AQ202" s="8">
        <v>844.2</v>
      </c>
      <c r="AR202" s="8">
        <v>386866701</v>
      </c>
      <c r="AS202" s="8">
        <v>75978328</v>
      </c>
      <c r="AT202" s="8">
        <v>462845029</v>
      </c>
      <c r="AU202" s="8">
        <v>1995021.676724138</v>
      </c>
      <c r="AV202" s="8" t="s">
        <v>99</v>
      </c>
    </row>
    <row r="203" spans="1:48">
      <c r="A203" s="19">
        <v>231</v>
      </c>
      <c r="B203" s="8" t="s">
        <v>56</v>
      </c>
      <c r="C203" s="8" t="s">
        <v>57</v>
      </c>
      <c r="D203" s="8" t="s">
        <v>58</v>
      </c>
      <c r="E203" s="8" t="s">
        <v>58</v>
      </c>
      <c r="F203" s="8" t="s">
        <v>58</v>
      </c>
      <c r="G203" s="8" t="s">
        <v>58</v>
      </c>
      <c r="H203" s="8" t="s">
        <v>59</v>
      </c>
      <c r="I203" s="8" t="s">
        <v>68</v>
      </c>
      <c r="J203" s="8" t="s">
        <v>481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3748</v>
      </c>
      <c r="U203" s="8">
        <v>256</v>
      </c>
      <c r="V203" s="8">
        <v>0</v>
      </c>
      <c r="W203" s="8">
        <v>0</v>
      </c>
      <c r="X203" s="8">
        <v>0</v>
      </c>
      <c r="Y203" s="8">
        <v>0</v>
      </c>
      <c r="Z203" s="8">
        <v>14</v>
      </c>
      <c r="AA203" s="8">
        <v>0</v>
      </c>
      <c r="AB203" s="8">
        <v>0</v>
      </c>
      <c r="AC203" s="8">
        <v>54</v>
      </c>
      <c r="AD203" s="8">
        <v>112</v>
      </c>
      <c r="AF203" s="8" t="s">
        <v>482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f t="shared" si="10"/>
        <v>0</v>
      </c>
      <c r="AN203" s="8">
        <f t="shared" si="11"/>
        <v>6753</v>
      </c>
      <c r="AO203" s="8">
        <v>47</v>
      </c>
      <c r="AP203" s="8">
        <v>0</v>
      </c>
      <c r="AQ203" s="8">
        <v>500.5</v>
      </c>
      <c r="AR203" s="8">
        <v>229831995</v>
      </c>
      <c r="AS203" s="8">
        <v>42069133</v>
      </c>
      <c r="AT203" s="8">
        <v>271901128</v>
      </c>
      <c r="AU203" s="8">
        <v>2427688.6428571427</v>
      </c>
      <c r="AV203" s="8" t="s">
        <v>99</v>
      </c>
    </row>
    <row r="204" spans="1:48">
      <c r="A204" s="19">
        <v>232</v>
      </c>
      <c r="B204" s="8" t="s">
        <v>56</v>
      </c>
      <c r="C204" s="8" t="s">
        <v>57</v>
      </c>
      <c r="D204" s="8" t="s">
        <v>58</v>
      </c>
      <c r="E204" s="8" t="s">
        <v>58</v>
      </c>
      <c r="F204" s="8" t="s">
        <v>58</v>
      </c>
      <c r="G204" s="8" t="s">
        <v>58</v>
      </c>
      <c r="H204" s="8" t="s">
        <v>59</v>
      </c>
      <c r="I204" s="8" t="s">
        <v>466</v>
      </c>
      <c r="J204" s="8" t="s">
        <v>483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2610</v>
      </c>
      <c r="X204" s="8">
        <v>380</v>
      </c>
      <c r="Y204" s="8">
        <v>0</v>
      </c>
      <c r="Z204" s="8">
        <v>30</v>
      </c>
      <c r="AA204" s="8">
        <v>0</v>
      </c>
      <c r="AB204" s="8">
        <v>0</v>
      </c>
      <c r="AC204" s="8">
        <v>0</v>
      </c>
      <c r="AD204" s="8">
        <v>240</v>
      </c>
      <c r="AF204" s="8" t="s">
        <v>484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f t="shared" si="10"/>
        <v>0</v>
      </c>
      <c r="AN204" s="8">
        <f t="shared" si="11"/>
        <v>4004</v>
      </c>
      <c r="AO204" s="8">
        <v>0</v>
      </c>
      <c r="AP204" s="8">
        <v>0</v>
      </c>
      <c r="AQ204" s="8">
        <v>373.8</v>
      </c>
      <c r="AR204" s="8">
        <v>842156581</v>
      </c>
      <c r="AS204" s="8">
        <v>207852491</v>
      </c>
      <c r="AT204" s="8">
        <v>1050009072</v>
      </c>
      <c r="AU204" s="8">
        <v>4375037.8</v>
      </c>
      <c r="AV204" s="8" t="s">
        <v>99</v>
      </c>
    </row>
    <row r="205" spans="1:48">
      <c r="A205" s="19">
        <v>233</v>
      </c>
      <c r="B205" s="8" t="s">
        <v>56</v>
      </c>
      <c r="C205" s="8" t="s">
        <v>57</v>
      </c>
      <c r="D205" s="8" t="s">
        <v>58</v>
      </c>
      <c r="E205" s="8" t="s">
        <v>58</v>
      </c>
      <c r="F205" s="8" t="s">
        <v>58</v>
      </c>
      <c r="G205" s="8" t="s">
        <v>58</v>
      </c>
      <c r="H205" s="8" t="s">
        <v>59</v>
      </c>
      <c r="I205" s="8" t="s">
        <v>459</v>
      </c>
      <c r="J205" s="8" t="s">
        <v>485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13321</v>
      </c>
      <c r="U205" s="8">
        <v>4925</v>
      </c>
      <c r="V205" s="8">
        <v>0</v>
      </c>
      <c r="W205" s="8">
        <v>0</v>
      </c>
      <c r="X205" s="8">
        <v>0</v>
      </c>
      <c r="Y205" s="8">
        <v>0</v>
      </c>
      <c r="Z205" s="8">
        <v>38</v>
      </c>
      <c r="AA205" s="8">
        <v>0</v>
      </c>
      <c r="AB205" s="8">
        <v>0</v>
      </c>
      <c r="AC205" s="8">
        <v>0</v>
      </c>
      <c r="AD205" s="8">
        <v>304</v>
      </c>
      <c r="AF205" s="8" t="s">
        <v>477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f t="shared" si="10"/>
        <v>0</v>
      </c>
      <c r="AN205" s="8">
        <f t="shared" si="11"/>
        <v>2990</v>
      </c>
      <c r="AO205" s="8">
        <v>248</v>
      </c>
      <c r="AP205" s="8">
        <v>0</v>
      </c>
      <c r="AQ205" s="8">
        <v>2280.7999999999997</v>
      </c>
      <c r="AR205" s="8">
        <v>1031419157</v>
      </c>
      <c r="AS205" s="8">
        <v>186544528</v>
      </c>
      <c r="AT205" s="8">
        <v>1217963685</v>
      </c>
      <c r="AU205" s="8">
        <v>4006459.4901315789</v>
      </c>
      <c r="AV205" s="8" t="s">
        <v>99</v>
      </c>
    </row>
    <row r="206" spans="1:48">
      <c r="A206" s="19">
        <v>234</v>
      </c>
      <c r="B206" s="8" t="s">
        <v>56</v>
      </c>
      <c r="C206" s="8" t="s">
        <v>57</v>
      </c>
      <c r="D206" s="8" t="s">
        <v>58</v>
      </c>
      <c r="E206" s="8" t="s">
        <v>58</v>
      </c>
      <c r="F206" s="8" t="s">
        <v>58</v>
      </c>
      <c r="G206" s="8" t="s">
        <v>58</v>
      </c>
      <c r="H206" s="8" t="s">
        <v>59</v>
      </c>
      <c r="I206" s="8" t="s">
        <v>459</v>
      </c>
      <c r="J206" s="8" t="s">
        <v>486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4133</v>
      </c>
      <c r="U206" s="8">
        <v>5343</v>
      </c>
      <c r="V206" s="8">
        <v>0</v>
      </c>
      <c r="W206" s="8">
        <v>0</v>
      </c>
      <c r="X206" s="8">
        <v>0</v>
      </c>
      <c r="Y206" s="8">
        <v>0</v>
      </c>
      <c r="Z206" s="8">
        <v>28</v>
      </c>
      <c r="AA206" s="8">
        <v>0</v>
      </c>
      <c r="AB206" s="8">
        <v>0</v>
      </c>
      <c r="AC206" s="8">
        <v>0</v>
      </c>
      <c r="AD206" s="8">
        <v>224</v>
      </c>
      <c r="AF206" s="8" t="s">
        <v>477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f t="shared" si="10"/>
        <v>0</v>
      </c>
      <c r="AN206" s="8">
        <f t="shared" si="11"/>
        <v>18246</v>
      </c>
      <c r="AO206" s="8">
        <v>54</v>
      </c>
      <c r="AP206" s="8">
        <v>0</v>
      </c>
      <c r="AQ206" s="8">
        <v>1184.5</v>
      </c>
      <c r="AR206" s="8">
        <v>388974625</v>
      </c>
      <c r="AS206" s="8">
        <v>80807518</v>
      </c>
      <c r="AT206" s="8">
        <v>469782143</v>
      </c>
      <c r="AU206" s="8">
        <v>2097241.7098214286</v>
      </c>
      <c r="AV206" s="8" t="s">
        <v>99</v>
      </c>
    </row>
    <row r="207" spans="1:48">
      <c r="A207" s="19">
        <v>235</v>
      </c>
      <c r="B207" s="8" t="s">
        <v>56</v>
      </c>
      <c r="C207" s="8" t="s">
        <v>57</v>
      </c>
      <c r="D207" s="8" t="s">
        <v>58</v>
      </c>
      <c r="E207" s="8" t="s">
        <v>58</v>
      </c>
      <c r="F207" s="8" t="s">
        <v>58</v>
      </c>
      <c r="G207" s="8" t="s">
        <v>58</v>
      </c>
      <c r="H207" s="8" t="s">
        <v>59</v>
      </c>
      <c r="I207" s="8" t="s">
        <v>466</v>
      </c>
      <c r="J207" s="8" t="s">
        <v>487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8965</v>
      </c>
      <c r="U207" s="8">
        <v>4855</v>
      </c>
      <c r="V207" s="8">
        <v>0</v>
      </c>
      <c r="W207" s="8">
        <v>0</v>
      </c>
      <c r="X207" s="8">
        <v>0</v>
      </c>
      <c r="Y207" s="8">
        <v>0</v>
      </c>
      <c r="Z207" s="8">
        <v>41</v>
      </c>
      <c r="AA207" s="8">
        <v>0</v>
      </c>
      <c r="AB207" s="8">
        <v>0</v>
      </c>
      <c r="AC207" s="8">
        <v>0</v>
      </c>
      <c r="AD207" s="8">
        <v>328</v>
      </c>
      <c r="AF207" s="8" t="s">
        <v>477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f t="shared" si="10"/>
        <v>0</v>
      </c>
      <c r="AN207" s="8">
        <f t="shared" si="11"/>
        <v>9476</v>
      </c>
      <c r="AO207" s="8">
        <v>284</v>
      </c>
      <c r="AP207" s="8">
        <v>0</v>
      </c>
      <c r="AQ207" s="8">
        <v>1727.5</v>
      </c>
      <c r="AR207" s="8">
        <v>1009239733</v>
      </c>
      <c r="AS207" s="8">
        <v>171888305</v>
      </c>
      <c r="AT207" s="8">
        <v>1181128038</v>
      </c>
      <c r="AU207" s="8">
        <v>3601000.1158536584</v>
      </c>
      <c r="AV207" s="8" t="s">
        <v>99</v>
      </c>
    </row>
    <row r="208" spans="1:48">
      <c r="A208" s="19">
        <v>242</v>
      </c>
      <c r="B208" s="8" t="s">
        <v>56</v>
      </c>
      <c r="C208" s="8" t="s">
        <v>57</v>
      </c>
      <c r="D208" s="8" t="s">
        <v>58</v>
      </c>
      <c r="E208" s="8" t="s">
        <v>58</v>
      </c>
      <c r="F208" s="8" t="s">
        <v>58</v>
      </c>
      <c r="G208" s="8" t="s">
        <v>58</v>
      </c>
      <c r="H208" s="8" t="s">
        <v>102</v>
      </c>
      <c r="I208" s="8" t="s">
        <v>488</v>
      </c>
      <c r="J208" s="8" t="s">
        <v>489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6874</v>
      </c>
      <c r="X208" s="8">
        <v>5454</v>
      </c>
      <c r="Y208" s="8">
        <v>0</v>
      </c>
      <c r="Z208" s="8">
        <v>50</v>
      </c>
      <c r="AA208" s="8">
        <v>0</v>
      </c>
      <c r="AB208" s="8">
        <v>0</v>
      </c>
      <c r="AC208" s="8">
        <v>104</v>
      </c>
      <c r="AD208" s="8">
        <v>400</v>
      </c>
      <c r="AF208" s="8" t="s">
        <v>490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f t="shared" si="10"/>
        <v>0</v>
      </c>
      <c r="AN208" s="8">
        <f t="shared" si="11"/>
        <v>13820</v>
      </c>
      <c r="AO208" s="8">
        <v>147</v>
      </c>
      <c r="AP208" s="8">
        <v>0</v>
      </c>
      <c r="AQ208" s="8">
        <v>1541</v>
      </c>
      <c r="AR208" s="8">
        <v>759927802</v>
      </c>
      <c r="AS208" s="8">
        <v>179179870</v>
      </c>
      <c r="AT208" s="8">
        <v>939107672</v>
      </c>
      <c r="AU208" s="8">
        <v>2347769.1800000002</v>
      </c>
      <c r="AV208" s="26" t="s">
        <v>99</v>
      </c>
    </row>
    <row r="209" spans="1:48">
      <c r="A209" s="19">
        <v>243</v>
      </c>
      <c r="B209" s="8" t="s">
        <v>56</v>
      </c>
      <c r="C209" s="8" t="s">
        <v>57</v>
      </c>
      <c r="D209" s="8" t="s">
        <v>58</v>
      </c>
      <c r="E209" s="8" t="s">
        <v>58</v>
      </c>
      <c r="F209" s="8" t="s">
        <v>58</v>
      </c>
      <c r="G209" s="8" t="s">
        <v>58</v>
      </c>
      <c r="H209" s="8" t="s">
        <v>102</v>
      </c>
      <c r="I209" s="8" t="s">
        <v>417</v>
      </c>
      <c r="J209" s="8" t="s">
        <v>491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1317</v>
      </c>
      <c r="X209" s="8">
        <v>374</v>
      </c>
      <c r="Y209" s="8">
        <v>0</v>
      </c>
      <c r="Z209" s="8">
        <v>11</v>
      </c>
      <c r="AA209" s="8">
        <v>0</v>
      </c>
      <c r="AB209" s="8">
        <v>0</v>
      </c>
      <c r="AC209" s="8">
        <v>8</v>
      </c>
      <c r="AD209" s="8">
        <v>88</v>
      </c>
      <c r="AF209" s="8" t="s">
        <v>492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f t="shared" si="10"/>
        <v>0</v>
      </c>
      <c r="AN209" s="8">
        <f t="shared" si="11"/>
        <v>12328</v>
      </c>
      <c r="AO209" s="8">
        <v>27</v>
      </c>
      <c r="AP209" s="8">
        <v>0</v>
      </c>
      <c r="AQ209" s="8">
        <v>211.4</v>
      </c>
      <c r="AR209" s="8">
        <v>130253759</v>
      </c>
      <c r="AS209" s="8">
        <v>29263683</v>
      </c>
      <c r="AT209" s="8">
        <v>159517442</v>
      </c>
      <c r="AU209" s="8">
        <v>1812698.2045454546</v>
      </c>
      <c r="AV209" s="26" t="s">
        <v>99</v>
      </c>
    </row>
    <row r="210" spans="1:48">
      <c r="A210" s="19">
        <v>244</v>
      </c>
      <c r="B210" s="8" t="s">
        <v>56</v>
      </c>
      <c r="C210" s="8" t="s">
        <v>57</v>
      </c>
      <c r="D210" s="8" t="s">
        <v>58</v>
      </c>
      <c r="E210" s="8" t="s">
        <v>58</v>
      </c>
      <c r="F210" s="8" t="s">
        <v>58</v>
      </c>
      <c r="G210" s="8" t="s">
        <v>58</v>
      </c>
      <c r="H210" s="8" t="s">
        <v>100</v>
      </c>
      <c r="I210" s="8" t="s">
        <v>213</v>
      </c>
      <c r="J210" s="8" t="s">
        <v>493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3080</v>
      </c>
      <c r="X210" s="8">
        <v>980</v>
      </c>
      <c r="Y210" s="8">
        <v>0</v>
      </c>
      <c r="Z210" s="8">
        <v>24</v>
      </c>
      <c r="AA210" s="8">
        <v>0</v>
      </c>
      <c r="AB210" s="8">
        <v>0</v>
      </c>
      <c r="AC210" s="8">
        <v>47</v>
      </c>
      <c r="AD210" s="8">
        <v>192</v>
      </c>
      <c r="AF210" s="8" t="s">
        <v>494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f t="shared" si="10"/>
        <v>0</v>
      </c>
      <c r="AN210" s="8">
        <f t="shared" si="11"/>
        <v>1691</v>
      </c>
      <c r="AO210" s="8">
        <v>43</v>
      </c>
      <c r="AP210" s="8">
        <v>0</v>
      </c>
      <c r="AQ210" s="8">
        <v>507.5</v>
      </c>
      <c r="AR210" s="8">
        <v>279437542</v>
      </c>
      <c r="AS210" s="8">
        <v>63109540</v>
      </c>
      <c r="AT210" s="8">
        <v>342547082</v>
      </c>
      <c r="AU210" s="8">
        <v>1784099.3854166667</v>
      </c>
      <c r="AV210" s="8" t="s">
        <v>99</v>
      </c>
    </row>
    <row r="211" spans="1:48">
      <c r="A211" s="19">
        <v>245</v>
      </c>
      <c r="B211" s="8" t="s">
        <v>56</v>
      </c>
      <c r="C211" s="8" t="s">
        <v>57</v>
      </c>
      <c r="D211" s="8" t="s">
        <v>58</v>
      </c>
      <c r="E211" s="8" t="s">
        <v>58</v>
      </c>
      <c r="F211" s="8" t="s">
        <v>58</v>
      </c>
      <c r="G211" s="8" t="s">
        <v>58</v>
      </c>
      <c r="H211" s="8" t="s">
        <v>100</v>
      </c>
      <c r="I211" s="8" t="s">
        <v>213</v>
      </c>
      <c r="J211" s="8" t="s">
        <v>495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1</v>
      </c>
      <c r="W211" s="8">
        <v>4675</v>
      </c>
      <c r="X211" s="8">
        <v>2795</v>
      </c>
      <c r="Y211" s="8">
        <v>0</v>
      </c>
      <c r="Z211" s="8">
        <v>44</v>
      </c>
      <c r="AA211" s="8">
        <v>0</v>
      </c>
      <c r="AB211" s="8">
        <v>0</v>
      </c>
      <c r="AC211" s="8">
        <v>190</v>
      </c>
      <c r="AD211" s="8">
        <v>352</v>
      </c>
      <c r="AF211" s="8" t="s">
        <v>496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f t="shared" si="10"/>
        <v>0</v>
      </c>
      <c r="AN211" s="8">
        <f t="shared" si="11"/>
        <v>4060</v>
      </c>
      <c r="AO211" s="8">
        <v>24</v>
      </c>
      <c r="AP211" s="8">
        <v>0</v>
      </c>
      <c r="AQ211" s="8">
        <v>933.9</v>
      </c>
      <c r="AR211" s="8">
        <v>347088742</v>
      </c>
      <c r="AS211" s="8">
        <v>93580099</v>
      </c>
      <c r="AT211" s="8">
        <v>440668841</v>
      </c>
      <c r="AU211" s="8">
        <v>1251900.1164772727</v>
      </c>
      <c r="AV211" s="26" t="s">
        <v>99</v>
      </c>
    </row>
    <row r="212" spans="1:48">
      <c r="A212" s="19">
        <v>246</v>
      </c>
      <c r="B212" s="8" t="s">
        <v>56</v>
      </c>
      <c r="C212" s="8" t="s">
        <v>57</v>
      </c>
      <c r="D212" s="8" t="s">
        <v>58</v>
      </c>
      <c r="E212" s="8" t="s">
        <v>58</v>
      </c>
      <c r="F212" s="8" t="s">
        <v>58</v>
      </c>
      <c r="G212" s="8" t="s">
        <v>58</v>
      </c>
      <c r="H212" s="8" t="s">
        <v>100</v>
      </c>
      <c r="I212" s="8" t="s">
        <v>497</v>
      </c>
      <c r="J212" s="8" t="s">
        <v>498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1034</v>
      </c>
      <c r="X212" s="8">
        <v>0</v>
      </c>
      <c r="Y212" s="8">
        <v>0</v>
      </c>
      <c r="Z212" s="8">
        <v>14</v>
      </c>
      <c r="AA212" s="8">
        <v>0</v>
      </c>
      <c r="AB212" s="8">
        <v>0</v>
      </c>
      <c r="AC212" s="8">
        <v>7</v>
      </c>
      <c r="AD212" s="8">
        <v>112</v>
      </c>
      <c r="AF212" s="8" t="s">
        <v>499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f t="shared" si="10"/>
        <v>0</v>
      </c>
      <c r="AN212" s="8">
        <f t="shared" si="11"/>
        <v>7471</v>
      </c>
      <c r="AO212" s="8">
        <v>0</v>
      </c>
      <c r="AP212" s="8">
        <v>0</v>
      </c>
      <c r="AQ212" s="8">
        <v>129.29999999999998</v>
      </c>
      <c r="AR212" s="8">
        <v>58807425</v>
      </c>
      <c r="AS212" s="8">
        <v>15041104</v>
      </c>
      <c r="AT212" s="8">
        <v>73848529</v>
      </c>
      <c r="AU212" s="8">
        <v>659361.86607142852</v>
      </c>
      <c r="AV212" s="26" t="s">
        <v>99</v>
      </c>
    </row>
    <row r="213" spans="1:48">
      <c r="A213" s="19">
        <v>247</v>
      </c>
      <c r="B213" s="8" t="s">
        <v>56</v>
      </c>
      <c r="C213" s="8" t="s">
        <v>57</v>
      </c>
      <c r="D213" s="8" t="s">
        <v>58</v>
      </c>
      <c r="E213" s="8" t="s">
        <v>58</v>
      </c>
      <c r="F213" s="8" t="s">
        <v>58</v>
      </c>
      <c r="G213" s="8" t="s">
        <v>58</v>
      </c>
      <c r="H213" s="8" t="s">
        <v>100</v>
      </c>
      <c r="I213" s="8" t="s">
        <v>500</v>
      </c>
      <c r="J213" s="8" t="s">
        <v>501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2</v>
      </c>
      <c r="W213" s="8">
        <v>4355</v>
      </c>
      <c r="X213" s="8">
        <v>3105</v>
      </c>
      <c r="Y213" s="8">
        <v>0</v>
      </c>
      <c r="Z213" s="8">
        <v>48</v>
      </c>
      <c r="AA213" s="8">
        <v>0</v>
      </c>
      <c r="AB213" s="8">
        <v>0</v>
      </c>
      <c r="AC213" s="8">
        <v>340</v>
      </c>
      <c r="AD213" s="8">
        <v>384</v>
      </c>
      <c r="AF213" s="8" t="s">
        <v>500</v>
      </c>
      <c r="AG213" s="8">
        <v>0</v>
      </c>
      <c r="AH213" s="8">
        <v>0</v>
      </c>
      <c r="AI213" s="8">
        <v>1</v>
      </c>
      <c r="AJ213" s="8">
        <v>0</v>
      </c>
      <c r="AK213" s="8">
        <v>0</v>
      </c>
      <c r="AL213" s="8">
        <v>1</v>
      </c>
      <c r="AM213" s="8">
        <f t="shared" si="10"/>
        <v>0</v>
      </c>
      <c r="AN213" s="8">
        <f t="shared" si="11"/>
        <v>1034</v>
      </c>
      <c r="AO213" s="8">
        <v>35</v>
      </c>
      <c r="AP213" s="8">
        <v>0</v>
      </c>
      <c r="AQ213" s="8">
        <v>932.80000000000007</v>
      </c>
      <c r="AR213" s="8">
        <v>534417652</v>
      </c>
      <c r="AS213" s="8">
        <v>177800260</v>
      </c>
      <c r="AT213" s="8">
        <v>712217912</v>
      </c>
      <c r="AU213" s="8">
        <v>1854734.1458333333</v>
      </c>
      <c r="AV213" s="26" t="s">
        <v>99</v>
      </c>
    </row>
    <row r="214" spans="1:48">
      <c r="A214" s="19">
        <v>248</v>
      </c>
      <c r="B214" s="8" t="s">
        <v>56</v>
      </c>
      <c r="C214" s="8" t="s">
        <v>57</v>
      </c>
      <c r="D214" s="8" t="s">
        <v>58</v>
      </c>
      <c r="E214" s="8" t="s">
        <v>58</v>
      </c>
      <c r="F214" s="8" t="s">
        <v>58</v>
      </c>
      <c r="G214" s="8" t="s">
        <v>58</v>
      </c>
      <c r="H214" s="8" t="s">
        <v>59</v>
      </c>
      <c r="I214" s="8" t="s">
        <v>502</v>
      </c>
      <c r="J214" s="8" t="s">
        <v>503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2816</v>
      </c>
      <c r="X214" s="8">
        <v>720</v>
      </c>
      <c r="Y214" s="8">
        <v>0</v>
      </c>
      <c r="Z214" s="8">
        <v>16</v>
      </c>
      <c r="AA214" s="8">
        <v>0</v>
      </c>
      <c r="AB214" s="8">
        <v>0</v>
      </c>
      <c r="AC214" s="8">
        <v>101</v>
      </c>
      <c r="AD214" s="8">
        <v>128</v>
      </c>
      <c r="AF214" s="8" t="s">
        <v>502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f t="shared" si="10"/>
        <v>0</v>
      </c>
      <c r="AN214" s="8">
        <f t="shared" si="11"/>
        <v>7462</v>
      </c>
      <c r="AO214" s="8">
        <v>10</v>
      </c>
      <c r="AP214" s="8">
        <v>0</v>
      </c>
      <c r="AQ214" s="8">
        <v>442</v>
      </c>
      <c r="AR214" s="8">
        <v>141690345</v>
      </c>
      <c r="AS214" s="8">
        <v>31850194</v>
      </c>
      <c r="AT214" s="8">
        <v>173540539</v>
      </c>
      <c r="AU214" s="8">
        <v>1355785.4609375</v>
      </c>
      <c r="AV214" s="26" t="s">
        <v>99</v>
      </c>
    </row>
    <row r="215" spans="1:48">
      <c r="A215" s="19">
        <v>249</v>
      </c>
      <c r="B215" s="8" t="s">
        <v>56</v>
      </c>
      <c r="C215" s="8" t="s">
        <v>57</v>
      </c>
      <c r="D215" s="8" t="s">
        <v>58</v>
      </c>
      <c r="E215" s="8" t="s">
        <v>58</v>
      </c>
      <c r="F215" s="8" t="s">
        <v>58</v>
      </c>
      <c r="G215" s="8" t="s">
        <v>58</v>
      </c>
      <c r="H215" s="8" t="s">
        <v>59</v>
      </c>
      <c r="I215" s="8" t="s">
        <v>502</v>
      </c>
      <c r="J215" s="8" t="s">
        <v>504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2721</v>
      </c>
      <c r="Y215" s="8">
        <v>0</v>
      </c>
      <c r="Z215" s="8">
        <v>8</v>
      </c>
      <c r="AA215" s="8">
        <v>0</v>
      </c>
      <c r="AB215" s="8">
        <v>0</v>
      </c>
      <c r="AC215" s="8">
        <v>90</v>
      </c>
      <c r="AD215" s="8">
        <v>64</v>
      </c>
      <c r="AF215" s="8" t="s">
        <v>505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f t="shared" si="10"/>
        <v>0</v>
      </c>
      <c r="AN215" s="8">
        <f t="shared" si="11"/>
        <v>3536</v>
      </c>
      <c r="AO215" s="8">
        <v>5</v>
      </c>
      <c r="AP215" s="8">
        <v>0</v>
      </c>
      <c r="AQ215" s="8">
        <v>340.20000000000005</v>
      </c>
      <c r="AR215" s="8">
        <v>86112281</v>
      </c>
      <c r="AS215" s="8">
        <v>22876775</v>
      </c>
      <c r="AT215" s="8">
        <v>108989056</v>
      </c>
      <c r="AU215" s="8">
        <v>1702954</v>
      </c>
      <c r="AV215" s="26" t="s">
        <v>99</v>
      </c>
    </row>
    <row r="216" spans="1:48">
      <c r="A216" s="19">
        <v>250</v>
      </c>
      <c r="B216" s="8" t="s">
        <v>56</v>
      </c>
      <c r="C216" s="8" t="s">
        <v>57</v>
      </c>
      <c r="D216" s="8" t="s">
        <v>58</v>
      </c>
      <c r="E216" s="8" t="s">
        <v>58</v>
      </c>
      <c r="F216" s="8" t="s">
        <v>58</v>
      </c>
      <c r="G216" s="8" t="s">
        <v>58</v>
      </c>
      <c r="H216" s="8" t="s">
        <v>95</v>
      </c>
      <c r="I216" s="8" t="s">
        <v>506</v>
      </c>
      <c r="J216" s="8" t="s">
        <v>507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1072</v>
      </c>
      <c r="Y216" s="8">
        <v>0</v>
      </c>
      <c r="Z216" s="8">
        <v>3</v>
      </c>
      <c r="AA216" s="8">
        <v>0</v>
      </c>
      <c r="AB216" s="8">
        <v>0</v>
      </c>
      <c r="AC216" s="8">
        <v>23</v>
      </c>
      <c r="AD216" s="8">
        <v>24</v>
      </c>
      <c r="AF216" s="8" t="s">
        <v>508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f t="shared" si="10"/>
        <v>0</v>
      </c>
      <c r="AN216" s="8">
        <f t="shared" si="11"/>
        <v>2721</v>
      </c>
      <c r="AO216" s="8">
        <v>0</v>
      </c>
      <c r="AP216" s="8">
        <v>0</v>
      </c>
      <c r="AQ216" s="8">
        <v>134</v>
      </c>
      <c r="AR216" s="8">
        <v>28678653</v>
      </c>
      <c r="AS216" s="8">
        <v>7700401</v>
      </c>
      <c r="AT216" s="8">
        <v>36379054</v>
      </c>
      <c r="AU216" s="8">
        <v>1515793.9166666667</v>
      </c>
      <c r="AV216" s="26" t="s">
        <v>99</v>
      </c>
    </row>
    <row r="217" spans="1:48">
      <c r="A217" s="19">
        <v>251</v>
      </c>
      <c r="B217" s="8" t="s">
        <v>56</v>
      </c>
      <c r="C217" s="8" t="s">
        <v>57</v>
      </c>
      <c r="D217" s="8" t="s">
        <v>58</v>
      </c>
      <c r="E217" s="8" t="s">
        <v>58</v>
      </c>
      <c r="F217" s="8" t="s">
        <v>58</v>
      </c>
      <c r="G217" s="8" t="s">
        <v>58</v>
      </c>
      <c r="H217" s="8" t="s">
        <v>95</v>
      </c>
      <c r="I217" s="21" t="s">
        <v>197</v>
      </c>
      <c r="J217" s="8" t="s">
        <v>509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520</v>
      </c>
      <c r="Y217" s="8">
        <v>0</v>
      </c>
      <c r="Z217" s="8">
        <v>1</v>
      </c>
      <c r="AA217" s="8">
        <v>0</v>
      </c>
      <c r="AB217" s="8">
        <v>0</v>
      </c>
      <c r="AC217" s="8">
        <v>19</v>
      </c>
      <c r="AD217" s="8">
        <v>8</v>
      </c>
      <c r="AF217" s="8" t="s">
        <v>510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f t="shared" si="10"/>
        <v>0</v>
      </c>
      <c r="AN217" s="8">
        <f t="shared" si="11"/>
        <v>1072</v>
      </c>
      <c r="AO217" s="8">
        <v>0</v>
      </c>
      <c r="AP217" s="8">
        <v>0</v>
      </c>
      <c r="AQ217" s="8">
        <v>65</v>
      </c>
      <c r="AR217" s="8">
        <v>13729761</v>
      </c>
      <c r="AS217" s="8">
        <v>4011229</v>
      </c>
      <c r="AT217" s="8">
        <v>17740990</v>
      </c>
      <c r="AU217" s="8">
        <v>2217623.75</v>
      </c>
      <c r="AV217" s="26" t="s">
        <v>99</v>
      </c>
    </row>
    <row r="218" spans="1:48">
      <c r="A218" s="19">
        <v>252</v>
      </c>
      <c r="B218" s="8" t="s">
        <v>56</v>
      </c>
      <c r="C218" s="8" t="s">
        <v>57</v>
      </c>
      <c r="D218" s="8" t="s">
        <v>58</v>
      </c>
      <c r="E218" s="8" t="s">
        <v>58</v>
      </c>
      <c r="F218" s="8" t="s">
        <v>58</v>
      </c>
      <c r="G218" s="8" t="s">
        <v>58</v>
      </c>
      <c r="H218" s="8" t="s">
        <v>95</v>
      </c>
      <c r="I218" s="8" t="s">
        <v>506</v>
      </c>
      <c r="J218" s="8" t="s">
        <v>511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3605</v>
      </c>
      <c r="Y218" s="8">
        <v>0</v>
      </c>
      <c r="Z218" s="8">
        <v>6</v>
      </c>
      <c r="AA218" s="8">
        <v>0</v>
      </c>
      <c r="AB218" s="8">
        <v>0</v>
      </c>
      <c r="AC218" s="8">
        <v>103</v>
      </c>
      <c r="AD218" s="8">
        <v>48</v>
      </c>
      <c r="AF218" s="8" t="s">
        <v>512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f t="shared" si="10"/>
        <v>0</v>
      </c>
      <c r="AN218" s="8">
        <f t="shared" si="11"/>
        <v>520</v>
      </c>
      <c r="AO218" s="8">
        <v>0</v>
      </c>
      <c r="AP218" s="8">
        <v>0</v>
      </c>
      <c r="AQ218" s="8">
        <v>450.70000000000005</v>
      </c>
      <c r="AR218" s="8">
        <v>90824654</v>
      </c>
      <c r="AS218" s="8">
        <v>26823627</v>
      </c>
      <c r="AT218" s="8">
        <v>117648281</v>
      </c>
      <c r="AU218" s="8">
        <v>2451005.8541666665</v>
      </c>
      <c r="AV218" s="26" t="s">
        <v>99</v>
      </c>
    </row>
    <row r="219" spans="1:48">
      <c r="A219" s="19">
        <v>253</v>
      </c>
      <c r="B219" s="8" t="s">
        <v>56</v>
      </c>
      <c r="C219" s="8" t="s">
        <v>57</v>
      </c>
      <c r="D219" s="8" t="s">
        <v>58</v>
      </c>
      <c r="E219" s="8" t="s">
        <v>58</v>
      </c>
      <c r="F219" s="8" t="s">
        <v>58</v>
      </c>
      <c r="G219" s="8" t="s">
        <v>58</v>
      </c>
      <c r="H219" s="8" t="s">
        <v>95</v>
      </c>
      <c r="I219" s="8" t="s">
        <v>506</v>
      </c>
      <c r="J219" s="8" t="s">
        <v>513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1</v>
      </c>
      <c r="W219" s="8">
        <v>6600</v>
      </c>
      <c r="X219" s="8">
        <v>0</v>
      </c>
      <c r="Y219" s="8">
        <v>0</v>
      </c>
      <c r="Z219" s="8">
        <v>15</v>
      </c>
      <c r="AA219" s="8">
        <v>0</v>
      </c>
      <c r="AB219" s="8">
        <v>0</v>
      </c>
      <c r="AC219" s="8">
        <v>195</v>
      </c>
      <c r="AD219" s="8">
        <v>120</v>
      </c>
      <c r="AF219" s="8" t="s">
        <v>506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f t="shared" si="10"/>
        <v>0</v>
      </c>
      <c r="AN219" s="8">
        <f t="shared" si="11"/>
        <v>3605</v>
      </c>
      <c r="AO219" s="8">
        <v>3</v>
      </c>
      <c r="AP219" s="8">
        <v>0</v>
      </c>
      <c r="AQ219" s="8">
        <v>825.2</v>
      </c>
      <c r="AR219" s="8">
        <v>211111847</v>
      </c>
      <c r="AS219" s="8">
        <v>52585023</v>
      </c>
      <c r="AT219" s="8">
        <v>263696870</v>
      </c>
      <c r="AU219" s="8">
        <v>2197473.9166666665</v>
      </c>
      <c r="AV219" s="26" t="s">
        <v>99</v>
      </c>
    </row>
    <row r="220" spans="1:48">
      <c r="A220" s="19">
        <v>254</v>
      </c>
      <c r="B220" s="8" t="s">
        <v>56</v>
      </c>
      <c r="C220" s="8" t="s">
        <v>57</v>
      </c>
      <c r="D220" s="8" t="s">
        <v>58</v>
      </c>
      <c r="E220" s="8" t="s">
        <v>58</v>
      </c>
      <c r="F220" s="8" t="s">
        <v>58</v>
      </c>
      <c r="G220" s="8" t="s">
        <v>58</v>
      </c>
      <c r="H220" s="8" t="s">
        <v>95</v>
      </c>
      <c r="I220" s="8" t="s">
        <v>514</v>
      </c>
      <c r="J220" s="8" t="s">
        <v>515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265</v>
      </c>
      <c r="Y220" s="8">
        <v>0</v>
      </c>
      <c r="Z220" s="8">
        <v>4</v>
      </c>
      <c r="AA220" s="8">
        <v>0</v>
      </c>
      <c r="AB220" s="8">
        <v>0</v>
      </c>
      <c r="AC220" s="8">
        <v>2</v>
      </c>
      <c r="AD220" s="8">
        <v>32</v>
      </c>
      <c r="AF220" s="8" t="s">
        <v>516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f t="shared" si="10"/>
        <v>0</v>
      </c>
      <c r="AN220" s="8">
        <f t="shared" si="11"/>
        <v>6601</v>
      </c>
      <c r="AO220" s="8">
        <v>8</v>
      </c>
      <c r="AP220" s="8">
        <v>0</v>
      </c>
      <c r="AQ220" s="8">
        <v>33.200000000000003</v>
      </c>
      <c r="AR220" s="8">
        <v>29716456</v>
      </c>
      <c r="AS220" s="8">
        <v>5264006</v>
      </c>
      <c r="AT220" s="8">
        <v>34980462</v>
      </c>
      <c r="AU220" s="8">
        <v>1093139.4375</v>
      </c>
      <c r="AV220" s="26" t="s">
        <v>99</v>
      </c>
    </row>
    <row r="221" spans="1:48">
      <c r="A221" s="19">
        <v>255</v>
      </c>
      <c r="B221" s="8" t="s">
        <v>56</v>
      </c>
      <c r="C221" s="8" t="s">
        <v>57</v>
      </c>
      <c r="D221" s="8" t="s">
        <v>58</v>
      </c>
      <c r="E221" s="8" t="s">
        <v>58</v>
      </c>
      <c r="F221" s="8" t="s">
        <v>58</v>
      </c>
      <c r="G221" s="8" t="s">
        <v>58</v>
      </c>
      <c r="H221" s="8" t="s">
        <v>95</v>
      </c>
      <c r="I221" s="8" t="s">
        <v>206</v>
      </c>
      <c r="J221" s="8" t="s">
        <v>517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1</v>
      </c>
      <c r="W221" s="8">
        <v>0</v>
      </c>
      <c r="X221" s="8">
        <v>375</v>
      </c>
      <c r="Y221" s="8">
        <v>0</v>
      </c>
      <c r="Z221" s="8">
        <v>3</v>
      </c>
      <c r="AA221" s="8">
        <v>0</v>
      </c>
      <c r="AB221" s="8">
        <v>0</v>
      </c>
      <c r="AC221" s="8">
        <v>0</v>
      </c>
      <c r="AD221" s="8">
        <v>24</v>
      </c>
      <c r="AF221" s="8" t="s">
        <v>518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f t="shared" si="10"/>
        <v>0</v>
      </c>
      <c r="AN221" s="8">
        <f t="shared" si="11"/>
        <v>265</v>
      </c>
      <c r="AO221" s="8">
        <v>9</v>
      </c>
      <c r="AP221" s="8">
        <v>0</v>
      </c>
      <c r="AQ221" s="8">
        <v>47</v>
      </c>
      <c r="AR221" s="8">
        <v>33122493</v>
      </c>
      <c r="AS221" s="8">
        <v>6372359</v>
      </c>
      <c r="AT221" s="8">
        <v>39494852</v>
      </c>
      <c r="AU221" s="8">
        <v>1645618.8333333333</v>
      </c>
      <c r="AV221" s="26" t="s">
        <v>99</v>
      </c>
    </row>
    <row r="222" spans="1:48">
      <c r="A222" s="19">
        <v>256</v>
      </c>
      <c r="B222" s="8" t="s">
        <v>56</v>
      </c>
      <c r="C222" s="8" t="s">
        <v>57</v>
      </c>
      <c r="D222" s="8" t="s">
        <v>58</v>
      </c>
      <c r="E222" s="8" t="s">
        <v>58</v>
      </c>
      <c r="F222" s="8" t="s">
        <v>58</v>
      </c>
      <c r="G222" s="8" t="s">
        <v>58</v>
      </c>
      <c r="H222" s="8" t="s">
        <v>95</v>
      </c>
      <c r="I222" s="8" t="s">
        <v>506</v>
      </c>
      <c r="J222" s="8" t="s">
        <v>519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361</v>
      </c>
      <c r="Y222" s="8">
        <v>0</v>
      </c>
      <c r="Z222" s="8">
        <v>1</v>
      </c>
      <c r="AA222" s="8">
        <v>0</v>
      </c>
      <c r="AB222" s="8">
        <v>0</v>
      </c>
      <c r="AC222" s="8">
        <v>0</v>
      </c>
      <c r="AD222" s="8">
        <v>8</v>
      </c>
      <c r="AF222" s="8" t="s">
        <v>520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f t="shared" si="10"/>
        <v>0</v>
      </c>
      <c r="AN222" s="8">
        <f t="shared" si="11"/>
        <v>376</v>
      </c>
      <c r="AO222" s="8">
        <v>0</v>
      </c>
      <c r="AP222" s="8">
        <v>0</v>
      </c>
      <c r="AQ222" s="8">
        <v>45.2</v>
      </c>
      <c r="AR222" s="8">
        <v>10039642</v>
      </c>
      <c r="AS222" s="8">
        <v>2605246</v>
      </c>
      <c r="AT222" s="8">
        <v>12644888</v>
      </c>
      <c r="AU222" s="8">
        <v>1580611</v>
      </c>
      <c r="AV222" s="26" t="s">
        <v>99</v>
      </c>
    </row>
    <row r="223" spans="1:48">
      <c r="A223" s="19">
        <v>258</v>
      </c>
      <c r="B223" s="8" t="s">
        <v>56</v>
      </c>
      <c r="C223" s="8" t="s">
        <v>57</v>
      </c>
      <c r="D223" s="8" t="s">
        <v>58</v>
      </c>
      <c r="E223" s="8" t="s">
        <v>58</v>
      </c>
      <c r="F223" s="8" t="s">
        <v>58</v>
      </c>
      <c r="G223" s="8" t="s">
        <v>58</v>
      </c>
      <c r="H223" s="8" t="s">
        <v>100</v>
      </c>
      <c r="I223" s="8" t="s">
        <v>500</v>
      </c>
      <c r="J223" s="8" t="s">
        <v>521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1165</v>
      </c>
      <c r="X223" s="8">
        <v>1060</v>
      </c>
      <c r="Y223" s="8">
        <v>0</v>
      </c>
      <c r="Z223" s="8">
        <v>14</v>
      </c>
      <c r="AA223" s="8">
        <v>0</v>
      </c>
      <c r="AB223" s="8">
        <v>0</v>
      </c>
      <c r="AC223" s="8">
        <v>0</v>
      </c>
      <c r="AD223" s="8">
        <v>112</v>
      </c>
      <c r="AF223" s="8" t="s">
        <v>56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f t="shared" si="10"/>
        <v>0</v>
      </c>
      <c r="AN223" s="8">
        <f t="shared" si="11"/>
        <v>361</v>
      </c>
      <c r="AO223" s="8">
        <v>19</v>
      </c>
      <c r="AP223" s="8">
        <v>0</v>
      </c>
      <c r="AQ223" s="8">
        <v>279</v>
      </c>
      <c r="AR223" s="8">
        <v>133977037</v>
      </c>
      <c r="AS223" s="8">
        <v>33075713</v>
      </c>
      <c r="AT223" s="8">
        <v>167052750</v>
      </c>
      <c r="AU223" s="8">
        <v>1491542.4107142857</v>
      </c>
      <c r="AV223" s="26" t="s">
        <v>99</v>
      </c>
    </row>
    <row r="224" spans="1:48">
      <c r="A224" s="19">
        <v>259</v>
      </c>
      <c r="B224" s="8" t="s">
        <v>56</v>
      </c>
      <c r="C224" s="8" t="s">
        <v>57</v>
      </c>
      <c r="D224" s="8" t="s">
        <v>58</v>
      </c>
      <c r="E224" s="8" t="s">
        <v>58</v>
      </c>
      <c r="F224" s="8" t="s">
        <v>58</v>
      </c>
      <c r="G224" s="8" t="s">
        <v>58</v>
      </c>
      <c r="H224" s="8" t="s">
        <v>100</v>
      </c>
      <c r="I224" s="8" t="s">
        <v>500</v>
      </c>
      <c r="J224" s="8" t="s">
        <v>522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2480</v>
      </c>
      <c r="X224" s="8">
        <v>1585</v>
      </c>
      <c r="Y224" s="8">
        <v>0</v>
      </c>
      <c r="Z224" s="8">
        <v>32</v>
      </c>
      <c r="AA224" s="8">
        <v>0</v>
      </c>
      <c r="AB224" s="8">
        <v>0</v>
      </c>
      <c r="AC224" s="8">
        <v>0</v>
      </c>
      <c r="AD224" s="8">
        <v>256</v>
      </c>
      <c r="AF224" s="8" t="s">
        <v>56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f t="shared" si="10"/>
        <v>0</v>
      </c>
      <c r="AN224" s="8">
        <f t="shared" si="11"/>
        <v>2225</v>
      </c>
      <c r="AO224" s="8">
        <v>11</v>
      </c>
      <c r="AP224" s="8">
        <v>0</v>
      </c>
      <c r="AQ224" s="8">
        <v>509</v>
      </c>
      <c r="AR224" s="8">
        <v>202391115</v>
      </c>
      <c r="AS224" s="8">
        <v>54731041</v>
      </c>
      <c r="AT224" s="8">
        <v>257122156</v>
      </c>
      <c r="AU224" s="8">
        <v>1004383.421875</v>
      </c>
      <c r="AV224" s="26" t="s">
        <v>99</v>
      </c>
    </row>
    <row r="225" spans="1:48">
      <c r="A225" s="19">
        <v>260</v>
      </c>
      <c r="B225" s="8" t="s">
        <v>56</v>
      </c>
      <c r="C225" s="8" t="s">
        <v>57</v>
      </c>
      <c r="D225" s="8" t="s">
        <v>58</v>
      </c>
      <c r="E225" s="8" t="s">
        <v>58</v>
      </c>
      <c r="F225" s="8" t="s">
        <v>58</v>
      </c>
      <c r="G225" s="8" t="s">
        <v>58</v>
      </c>
      <c r="H225" s="8" t="s">
        <v>100</v>
      </c>
      <c r="I225" s="8" t="s">
        <v>219</v>
      </c>
      <c r="J225" s="8" t="s">
        <v>523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6870</v>
      </c>
      <c r="X225" s="8">
        <v>3000</v>
      </c>
      <c r="Y225" s="8">
        <v>0</v>
      </c>
      <c r="Z225" s="8">
        <v>100</v>
      </c>
      <c r="AA225" s="8">
        <v>0</v>
      </c>
      <c r="AB225" s="8">
        <v>0</v>
      </c>
      <c r="AC225" s="8">
        <v>0</v>
      </c>
      <c r="AD225" s="8">
        <v>800</v>
      </c>
      <c r="AF225" s="8" t="s">
        <v>56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f t="shared" si="10"/>
        <v>0</v>
      </c>
      <c r="AN225" s="8">
        <f t="shared" si="11"/>
        <v>4065</v>
      </c>
      <c r="AO225" s="8">
        <v>64</v>
      </c>
      <c r="AP225" s="8">
        <v>0</v>
      </c>
      <c r="AQ225" s="8">
        <v>1234</v>
      </c>
      <c r="AR225" s="8">
        <v>714609820</v>
      </c>
      <c r="AS225" s="8">
        <v>194612842</v>
      </c>
      <c r="AT225" s="8">
        <v>909222662</v>
      </c>
      <c r="AU225" s="8">
        <v>1136528.3274999999</v>
      </c>
      <c r="AV225" s="26" t="s">
        <v>99</v>
      </c>
    </row>
    <row r="226" spans="1:48">
      <c r="A226" s="19">
        <v>261</v>
      </c>
      <c r="B226" s="8" t="s">
        <v>56</v>
      </c>
      <c r="C226" s="8" t="s">
        <v>57</v>
      </c>
      <c r="D226" s="8" t="s">
        <v>58</v>
      </c>
      <c r="E226" s="8" t="s">
        <v>58</v>
      </c>
      <c r="F226" s="8" t="s">
        <v>58</v>
      </c>
      <c r="G226" s="8" t="s">
        <v>58</v>
      </c>
      <c r="H226" s="8" t="s">
        <v>100</v>
      </c>
      <c r="I226" s="8" t="s">
        <v>219</v>
      </c>
      <c r="J226" s="8" t="s">
        <v>524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3545</v>
      </c>
      <c r="X226" s="8">
        <v>1290</v>
      </c>
      <c r="Y226" s="8">
        <v>0</v>
      </c>
      <c r="Z226" s="8">
        <v>38</v>
      </c>
      <c r="AA226" s="8">
        <v>0</v>
      </c>
      <c r="AB226" s="8">
        <v>0</v>
      </c>
      <c r="AC226" s="8">
        <v>0</v>
      </c>
      <c r="AD226" s="8">
        <v>304</v>
      </c>
      <c r="AF226" s="8" t="s">
        <v>56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f t="shared" si="10"/>
        <v>0</v>
      </c>
      <c r="AN226" s="8">
        <f t="shared" si="11"/>
        <v>9870</v>
      </c>
      <c r="AO226" s="8">
        <v>35</v>
      </c>
      <c r="AP226" s="8">
        <v>0</v>
      </c>
      <c r="AQ226" s="8">
        <v>605</v>
      </c>
      <c r="AR226" s="8">
        <v>292858781</v>
      </c>
      <c r="AS226" s="8">
        <v>70029278</v>
      </c>
      <c r="AT226" s="8">
        <v>362888059</v>
      </c>
      <c r="AU226" s="8">
        <v>1193710.7203947369</v>
      </c>
      <c r="AV226" s="26" t="s">
        <v>99</v>
      </c>
    </row>
    <row r="227" spans="1:48">
      <c r="A227" s="19">
        <v>262</v>
      </c>
      <c r="B227" s="8" t="s">
        <v>56</v>
      </c>
      <c r="C227" s="8" t="s">
        <v>57</v>
      </c>
      <c r="D227" s="8" t="s">
        <v>58</v>
      </c>
      <c r="E227" s="8" t="s">
        <v>58</v>
      </c>
      <c r="F227" s="8" t="s">
        <v>58</v>
      </c>
      <c r="G227" s="8" t="s">
        <v>58</v>
      </c>
      <c r="H227" s="8" t="s">
        <v>100</v>
      </c>
      <c r="I227" s="8" t="s">
        <v>219</v>
      </c>
      <c r="J227" s="8" t="s">
        <v>525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750</v>
      </c>
      <c r="X227" s="8">
        <v>1555</v>
      </c>
      <c r="Y227" s="8">
        <v>0</v>
      </c>
      <c r="Z227" s="8">
        <v>19</v>
      </c>
      <c r="AA227" s="8">
        <v>0</v>
      </c>
      <c r="AB227" s="8">
        <v>0</v>
      </c>
      <c r="AC227" s="8">
        <v>0</v>
      </c>
      <c r="AD227" s="8">
        <v>152</v>
      </c>
      <c r="AF227" s="8" t="s">
        <v>56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f t="shared" si="10"/>
        <v>0</v>
      </c>
      <c r="AN227" s="8">
        <f t="shared" si="11"/>
        <v>4835</v>
      </c>
      <c r="AO227" s="8">
        <v>32</v>
      </c>
      <c r="AP227" s="8">
        <v>0</v>
      </c>
      <c r="AQ227" s="8">
        <v>289</v>
      </c>
      <c r="AR227" s="8">
        <v>174722492</v>
      </c>
      <c r="AS227" s="8">
        <v>40197611</v>
      </c>
      <c r="AT227" s="8">
        <v>214920103</v>
      </c>
      <c r="AU227" s="8">
        <v>1413948.0460526317</v>
      </c>
      <c r="AV227" s="26" t="s">
        <v>99</v>
      </c>
    </row>
    <row r="228" spans="1:48">
      <c r="A228" s="19">
        <v>263</v>
      </c>
      <c r="B228" s="8" t="s">
        <v>56</v>
      </c>
      <c r="C228" s="8" t="s">
        <v>57</v>
      </c>
      <c r="D228" s="8" t="s">
        <v>58</v>
      </c>
      <c r="E228" s="8" t="s">
        <v>58</v>
      </c>
      <c r="F228" s="8" t="s">
        <v>58</v>
      </c>
      <c r="G228" s="8" t="s">
        <v>58</v>
      </c>
      <c r="H228" s="8" t="s">
        <v>100</v>
      </c>
      <c r="I228" s="8" t="s">
        <v>229</v>
      </c>
      <c r="J228" s="8" t="s">
        <v>526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815</v>
      </c>
      <c r="Y228" s="8">
        <v>0</v>
      </c>
      <c r="Z228" s="8">
        <v>6</v>
      </c>
      <c r="AA228" s="8">
        <v>0</v>
      </c>
      <c r="AB228" s="8">
        <v>0</v>
      </c>
      <c r="AC228" s="8">
        <v>0</v>
      </c>
      <c r="AD228" s="8">
        <v>48</v>
      </c>
      <c r="AF228" s="8" t="s">
        <v>104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f t="shared" si="10"/>
        <v>0</v>
      </c>
      <c r="AN228" s="8">
        <f t="shared" si="11"/>
        <v>2305</v>
      </c>
      <c r="AO228" s="8">
        <v>6</v>
      </c>
      <c r="AP228" s="8">
        <v>0</v>
      </c>
      <c r="AQ228" s="8">
        <v>102</v>
      </c>
      <c r="AR228" s="8">
        <v>44997612</v>
      </c>
      <c r="AS228" s="8">
        <v>11406372</v>
      </c>
      <c r="AT228" s="8">
        <v>56403984</v>
      </c>
      <c r="AU228" s="8">
        <v>1175083</v>
      </c>
      <c r="AV228" s="26" t="s">
        <v>99</v>
      </c>
    </row>
    <row r="229" spans="1:48">
      <c r="A229" s="19">
        <v>264</v>
      </c>
      <c r="B229" s="8" t="s">
        <v>56</v>
      </c>
      <c r="C229" s="8" t="s">
        <v>57</v>
      </c>
      <c r="D229" s="8" t="s">
        <v>58</v>
      </c>
      <c r="E229" s="8" t="s">
        <v>58</v>
      </c>
      <c r="F229" s="8" t="s">
        <v>58</v>
      </c>
      <c r="G229" s="8" t="s">
        <v>58</v>
      </c>
      <c r="H229" s="8" t="s">
        <v>100</v>
      </c>
      <c r="I229" s="8" t="s">
        <v>527</v>
      </c>
      <c r="J229" s="8" t="s">
        <v>528</v>
      </c>
      <c r="K229" s="8">
        <v>3290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6135</v>
      </c>
      <c r="X229" s="8">
        <v>4320</v>
      </c>
      <c r="Y229" s="8">
        <v>0</v>
      </c>
      <c r="Z229" s="8">
        <v>51</v>
      </c>
      <c r="AA229" s="8">
        <v>0</v>
      </c>
      <c r="AB229" s="8">
        <v>0</v>
      </c>
      <c r="AC229" s="8">
        <v>0</v>
      </c>
      <c r="AD229" s="8">
        <v>408</v>
      </c>
      <c r="AF229" s="8" t="s">
        <v>56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f t="shared" si="10"/>
        <v>3290</v>
      </c>
      <c r="AN229" s="8">
        <f t="shared" si="11"/>
        <v>815</v>
      </c>
      <c r="AO229" s="8">
        <v>92</v>
      </c>
      <c r="AP229" s="8">
        <v>0</v>
      </c>
      <c r="AQ229" s="8">
        <v>1307</v>
      </c>
      <c r="AR229" s="8">
        <v>628492761</v>
      </c>
      <c r="AS229" s="8">
        <v>163712668</v>
      </c>
      <c r="AT229" s="8">
        <v>792205429</v>
      </c>
      <c r="AU229" s="8">
        <v>1941679.9730392157</v>
      </c>
      <c r="AV229" s="26" t="s">
        <v>99</v>
      </c>
    </row>
    <row r="230" spans="1:48">
      <c r="A230" s="19">
        <v>265</v>
      </c>
      <c r="B230" s="8" t="s">
        <v>56</v>
      </c>
      <c r="C230" s="8" t="s">
        <v>57</v>
      </c>
      <c r="D230" s="8" t="s">
        <v>58</v>
      </c>
      <c r="E230" s="8" t="s">
        <v>58</v>
      </c>
      <c r="F230" s="8" t="s">
        <v>58</v>
      </c>
      <c r="G230" s="8" t="s">
        <v>58</v>
      </c>
      <c r="H230" s="8" t="s">
        <v>100</v>
      </c>
      <c r="I230" s="8" t="s">
        <v>229</v>
      </c>
      <c r="J230" s="8" t="s">
        <v>529</v>
      </c>
      <c r="K230" s="8" t="e">
        <v>#REF!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F230" s="8" t="s">
        <v>104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 t="e">
        <f t="shared" si="10"/>
        <v>#REF!</v>
      </c>
      <c r="AN230" s="8">
        <f t="shared" si="11"/>
        <v>10455</v>
      </c>
      <c r="AO230" s="8">
        <v>0</v>
      </c>
      <c r="AP230" s="8">
        <v>0</v>
      </c>
      <c r="AQ230" s="8">
        <v>0</v>
      </c>
      <c r="AR230" s="8">
        <v>181877387</v>
      </c>
      <c r="AS230" s="8">
        <v>41001073</v>
      </c>
      <c r="AT230" s="8">
        <v>222878460</v>
      </c>
      <c r="AU230" s="8" t="e">
        <v>#DIV/0!</v>
      </c>
      <c r="AV230" s="26" t="s">
        <v>99</v>
      </c>
    </row>
    <row r="231" spans="1:48">
      <c r="A231" s="19">
        <v>266</v>
      </c>
      <c r="B231" s="8" t="s">
        <v>56</v>
      </c>
      <c r="C231" s="8" t="s">
        <v>57</v>
      </c>
      <c r="D231" s="8" t="s">
        <v>58</v>
      </c>
      <c r="E231" s="8" t="s">
        <v>58</v>
      </c>
      <c r="F231" s="8" t="s">
        <v>58</v>
      </c>
      <c r="G231" s="8" t="s">
        <v>58</v>
      </c>
      <c r="H231" s="8" t="s">
        <v>100</v>
      </c>
      <c r="I231" s="8" t="s">
        <v>229</v>
      </c>
      <c r="J231" s="8" t="s">
        <v>530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802</v>
      </c>
      <c r="Y231" s="8">
        <v>0</v>
      </c>
      <c r="Z231" s="8">
        <v>5</v>
      </c>
      <c r="AA231" s="8">
        <v>0</v>
      </c>
      <c r="AB231" s="8">
        <v>0</v>
      </c>
      <c r="AC231" s="8">
        <v>0</v>
      </c>
      <c r="AD231" s="8">
        <v>40</v>
      </c>
      <c r="AF231" s="8" t="s">
        <v>104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f t="shared" si="10"/>
        <v>0</v>
      </c>
      <c r="AN231" s="8">
        <f t="shared" si="11"/>
        <v>0</v>
      </c>
      <c r="AO231" s="8">
        <v>13</v>
      </c>
      <c r="AP231" s="8">
        <v>0</v>
      </c>
      <c r="AQ231" s="8">
        <v>101</v>
      </c>
      <c r="AR231" s="8">
        <v>59727252</v>
      </c>
      <c r="AS231" s="8">
        <v>13649062</v>
      </c>
      <c r="AT231" s="8">
        <v>73376314</v>
      </c>
      <c r="AU231" s="8">
        <v>1834407.85</v>
      </c>
      <c r="AV231" s="26" t="s">
        <v>99</v>
      </c>
    </row>
    <row r="232" spans="1:48">
      <c r="A232" s="19">
        <v>287</v>
      </c>
      <c r="B232" s="8" t="s">
        <v>56</v>
      </c>
      <c r="C232" s="8" t="s">
        <v>57</v>
      </c>
      <c r="D232" s="8" t="s">
        <v>58</v>
      </c>
      <c r="E232" s="8" t="s">
        <v>58</v>
      </c>
      <c r="F232" s="8" t="s">
        <v>58</v>
      </c>
      <c r="G232" s="8" t="s">
        <v>58</v>
      </c>
      <c r="H232" s="8" t="s">
        <v>102</v>
      </c>
      <c r="I232" s="8" t="s">
        <v>531</v>
      </c>
      <c r="J232" s="8" t="s">
        <v>532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4556</v>
      </c>
      <c r="U232" s="8">
        <v>878</v>
      </c>
      <c r="V232" s="8">
        <v>0</v>
      </c>
      <c r="W232" s="8">
        <v>0</v>
      </c>
      <c r="X232" s="8">
        <v>0</v>
      </c>
      <c r="Y232" s="8">
        <v>0</v>
      </c>
      <c r="Z232" s="8">
        <v>13</v>
      </c>
      <c r="AA232" s="8">
        <v>0</v>
      </c>
      <c r="AB232" s="8">
        <v>0</v>
      </c>
      <c r="AC232" s="8">
        <v>0</v>
      </c>
      <c r="AD232" s="8">
        <v>104</v>
      </c>
      <c r="AF232" s="8" t="s">
        <v>533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f t="shared" si="10"/>
        <v>0</v>
      </c>
      <c r="AN232" s="8">
        <f t="shared" si="11"/>
        <v>802</v>
      </c>
      <c r="AO232" s="8">
        <v>1</v>
      </c>
      <c r="AP232" s="8">
        <v>0</v>
      </c>
      <c r="AQ232" s="8">
        <v>680</v>
      </c>
      <c r="AR232" s="8">
        <v>182905567</v>
      </c>
      <c r="AS232" s="8">
        <v>54011831</v>
      </c>
      <c r="AT232" s="8">
        <v>236917398</v>
      </c>
      <c r="AU232" s="8">
        <v>2278051.903846154</v>
      </c>
      <c r="AV232" s="26" t="s">
        <v>99</v>
      </c>
    </row>
    <row r="233" spans="1:48">
      <c r="A233" s="19">
        <v>288</v>
      </c>
      <c r="B233" s="8" t="s">
        <v>56</v>
      </c>
      <c r="C233" s="8" t="s">
        <v>57</v>
      </c>
      <c r="D233" s="8" t="s">
        <v>58</v>
      </c>
      <c r="E233" s="8" t="s">
        <v>58</v>
      </c>
      <c r="F233" s="8" t="s">
        <v>58</v>
      </c>
      <c r="G233" s="8" t="s">
        <v>58</v>
      </c>
      <c r="H233" s="8" t="s">
        <v>102</v>
      </c>
      <c r="I233" s="8" t="s">
        <v>534</v>
      </c>
      <c r="J233" s="8" t="s">
        <v>535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5022</v>
      </c>
      <c r="U233" s="8">
        <v>957</v>
      </c>
      <c r="V233" s="8">
        <v>0</v>
      </c>
      <c r="W233" s="8">
        <v>0</v>
      </c>
      <c r="X233" s="8">
        <v>0</v>
      </c>
      <c r="Y233" s="8">
        <v>0</v>
      </c>
      <c r="Z233" s="8">
        <v>13</v>
      </c>
      <c r="AA233" s="8">
        <v>0</v>
      </c>
      <c r="AB233" s="8">
        <v>0</v>
      </c>
      <c r="AC233" s="8">
        <v>0</v>
      </c>
      <c r="AD233" s="8">
        <v>104</v>
      </c>
      <c r="AF233" s="8" t="s">
        <v>536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f t="shared" si="10"/>
        <v>0</v>
      </c>
      <c r="AN233" s="8">
        <f t="shared" si="11"/>
        <v>5434</v>
      </c>
      <c r="AO233" s="8">
        <v>3</v>
      </c>
      <c r="AP233" s="8">
        <v>0</v>
      </c>
      <c r="AQ233" s="8">
        <v>748</v>
      </c>
      <c r="AR233" s="8">
        <v>199783857</v>
      </c>
      <c r="AS233" s="8">
        <v>58292907</v>
      </c>
      <c r="AT233" s="8">
        <v>258076764</v>
      </c>
      <c r="AU233" s="8">
        <v>2481507.346153846</v>
      </c>
      <c r="AV233" s="26" t="s">
        <v>99</v>
      </c>
    </row>
    <row r="234" spans="1:48">
      <c r="A234" s="19">
        <v>289</v>
      </c>
      <c r="B234" s="8" t="s">
        <v>56</v>
      </c>
      <c r="C234" s="8" t="s">
        <v>57</v>
      </c>
      <c r="D234" s="8" t="s">
        <v>58</v>
      </c>
      <c r="E234" s="8" t="s">
        <v>58</v>
      </c>
      <c r="F234" s="8" t="s">
        <v>58</v>
      </c>
      <c r="G234" s="8" t="s">
        <v>58</v>
      </c>
      <c r="H234" s="8" t="s">
        <v>102</v>
      </c>
      <c r="I234" s="8" t="s">
        <v>412</v>
      </c>
      <c r="J234" s="8" t="s">
        <v>537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3744</v>
      </c>
      <c r="U234" s="8">
        <v>4973</v>
      </c>
      <c r="V234" s="8">
        <v>0</v>
      </c>
      <c r="W234" s="8">
        <v>0</v>
      </c>
      <c r="X234" s="8">
        <v>0</v>
      </c>
      <c r="Y234" s="8">
        <v>0</v>
      </c>
      <c r="Z234" s="8">
        <v>24</v>
      </c>
      <c r="AA234" s="8">
        <v>0</v>
      </c>
      <c r="AB234" s="8">
        <v>0</v>
      </c>
      <c r="AC234" s="8">
        <v>0</v>
      </c>
      <c r="AD234" s="8">
        <v>192</v>
      </c>
      <c r="AF234" s="8" t="s">
        <v>538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f t="shared" si="10"/>
        <v>0</v>
      </c>
      <c r="AN234" s="8">
        <f t="shared" si="11"/>
        <v>5979</v>
      </c>
      <c r="AO234" s="8">
        <v>173</v>
      </c>
      <c r="AP234" s="8">
        <v>0</v>
      </c>
      <c r="AQ234" s="8">
        <v>1090</v>
      </c>
      <c r="AR234" s="8">
        <v>660792059</v>
      </c>
      <c r="AS234" s="8">
        <v>139514562</v>
      </c>
      <c r="AT234" s="8">
        <v>800306621</v>
      </c>
      <c r="AU234" s="8">
        <v>4168263.6510416665</v>
      </c>
      <c r="AV234" s="26" t="s">
        <v>99</v>
      </c>
    </row>
    <row r="235" spans="1:48">
      <c r="A235" s="19">
        <v>290</v>
      </c>
      <c r="B235" s="8" t="s">
        <v>56</v>
      </c>
      <c r="C235" s="8" t="s">
        <v>57</v>
      </c>
      <c r="D235" s="8" t="s">
        <v>58</v>
      </c>
      <c r="E235" s="8" t="s">
        <v>58</v>
      </c>
      <c r="F235" s="8" t="s">
        <v>58</v>
      </c>
      <c r="G235" s="8" t="s">
        <v>58</v>
      </c>
      <c r="H235" s="8" t="s">
        <v>102</v>
      </c>
      <c r="I235" s="8" t="s">
        <v>412</v>
      </c>
      <c r="J235" s="8" t="s">
        <v>539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3988</v>
      </c>
      <c r="U235" s="8">
        <v>3928</v>
      </c>
      <c r="V235" s="8">
        <v>0</v>
      </c>
      <c r="W235" s="8">
        <v>0</v>
      </c>
      <c r="X235" s="8">
        <v>0</v>
      </c>
      <c r="Y235" s="8">
        <v>0</v>
      </c>
      <c r="Z235" s="8">
        <v>39</v>
      </c>
      <c r="AA235" s="8">
        <v>0</v>
      </c>
      <c r="AB235" s="8">
        <v>0</v>
      </c>
      <c r="AC235" s="8">
        <v>0</v>
      </c>
      <c r="AD235" s="8">
        <v>312</v>
      </c>
      <c r="AF235" s="8" t="s">
        <v>540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f t="shared" si="10"/>
        <v>0</v>
      </c>
      <c r="AN235" s="8">
        <f t="shared" si="11"/>
        <v>8717</v>
      </c>
      <c r="AO235" s="8">
        <v>63</v>
      </c>
      <c r="AP235" s="8">
        <v>0</v>
      </c>
      <c r="AQ235" s="8">
        <v>990</v>
      </c>
      <c r="AR235" s="8">
        <v>429561090</v>
      </c>
      <c r="AS235" s="8">
        <v>106510066</v>
      </c>
      <c r="AT235" s="8">
        <v>536071156</v>
      </c>
      <c r="AU235" s="8">
        <v>1718176.782051282</v>
      </c>
      <c r="AV235" s="8" t="s">
        <v>99</v>
      </c>
    </row>
    <row r="236" spans="1:48">
      <c r="A236" s="19">
        <v>291</v>
      </c>
      <c r="B236" s="8" t="s">
        <v>56</v>
      </c>
      <c r="C236" s="8" t="s">
        <v>57</v>
      </c>
      <c r="D236" s="8" t="s">
        <v>58</v>
      </c>
      <c r="E236" s="8" t="s">
        <v>58</v>
      </c>
      <c r="F236" s="8" t="s">
        <v>58</v>
      </c>
      <c r="G236" s="8" t="s">
        <v>58</v>
      </c>
      <c r="H236" s="8" t="s">
        <v>102</v>
      </c>
      <c r="I236" s="8" t="s">
        <v>412</v>
      </c>
      <c r="J236" s="8" t="s">
        <v>541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3591</v>
      </c>
      <c r="V236" s="8">
        <v>0</v>
      </c>
      <c r="W236" s="8">
        <v>0</v>
      </c>
      <c r="X236" s="8">
        <v>0</v>
      </c>
      <c r="Y236" s="8">
        <v>0</v>
      </c>
      <c r="Z236" s="8">
        <v>9</v>
      </c>
      <c r="AA236" s="8">
        <v>0</v>
      </c>
      <c r="AB236" s="8">
        <v>0</v>
      </c>
      <c r="AC236" s="8">
        <v>0</v>
      </c>
      <c r="AD236" s="8">
        <v>72</v>
      </c>
      <c r="AF236" s="8" t="s">
        <v>542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f t="shared" si="10"/>
        <v>0</v>
      </c>
      <c r="AN236" s="8">
        <f t="shared" si="11"/>
        <v>7916</v>
      </c>
      <c r="AO236" s="8">
        <v>25</v>
      </c>
      <c r="AP236" s="8">
        <v>0</v>
      </c>
      <c r="AQ236" s="8">
        <v>449</v>
      </c>
      <c r="AR236" s="8">
        <v>159448698</v>
      </c>
      <c r="AS236" s="8">
        <v>42545628</v>
      </c>
      <c r="AT236" s="8">
        <v>201994326</v>
      </c>
      <c r="AU236" s="8">
        <v>2805476.75</v>
      </c>
      <c r="AV236" s="8" t="s">
        <v>99</v>
      </c>
    </row>
    <row r="237" spans="1:48">
      <c r="A237" s="19">
        <v>292</v>
      </c>
      <c r="B237" s="8" t="s">
        <v>56</v>
      </c>
      <c r="C237" s="8" t="s">
        <v>57</v>
      </c>
      <c r="D237" s="8" t="s">
        <v>58</v>
      </c>
      <c r="E237" s="8" t="s">
        <v>58</v>
      </c>
      <c r="F237" s="8" t="s">
        <v>58</v>
      </c>
      <c r="G237" s="8" t="s">
        <v>58</v>
      </c>
      <c r="H237" s="8" t="s">
        <v>102</v>
      </c>
      <c r="I237" s="8" t="s">
        <v>543</v>
      </c>
      <c r="J237" s="8" t="s">
        <v>544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1977</v>
      </c>
      <c r="V237" s="8">
        <v>0</v>
      </c>
      <c r="W237" s="8">
        <v>0</v>
      </c>
      <c r="X237" s="8">
        <v>0</v>
      </c>
      <c r="Y237" s="8">
        <v>0</v>
      </c>
      <c r="Z237" s="8">
        <v>10</v>
      </c>
      <c r="AA237" s="8">
        <v>0</v>
      </c>
      <c r="AB237" s="8">
        <v>0</v>
      </c>
      <c r="AC237" s="8">
        <v>0</v>
      </c>
      <c r="AD237" s="8">
        <v>80</v>
      </c>
      <c r="AF237" s="8" t="s">
        <v>545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f t="shared" si="10"/>
        <v>0</v>
      </c>
      <c r="AN237" s="8">
        <f t="shared" si="11"/>
        <v>3591</v>
      </c>
      <c r="AO237" s="8">
        <v>17</v>
      </c>
      <c r="AP237" s="8">
        <v>0</v>
      </c>
      <c r="AQ237" s="8">
        <v>248</v>
      </c>
      <c r="AR237" s="8">
        <v>106533978</v>
      </c>
      <c r="AS237" s="8">
        <v>27779613</v>
      </c>
      <c r="AT237" s="8">
        <v>134313591</v>
      </c>
      <c r="AU237" s="8">
        <v>1678919.8875</v>
      </c>
      <c r="AV237" s="8" t="s">
        <v>99</v>
      </c>
    </row>
    <row r="238" spans="1:48">
      <c r="A238" s="19">
        <v>293</v>
      </c>
      <c r="B238" s="8" t="s">
        <v>56</v>
      </c>
      <c r="C238" s="8" t="s">
        <v>57</v>
      </c>
      <c r="D238" s="8" t="s">
        <v>58</v>
      </c>
      <c r="E238" s="8" t="s">
        <v>58</v>
      </c>
      <c r="F238" s="8" t="s">
        <v>58</v>
      </c>
      <c r="G238" s="8" t="s">
        <v>58</v>
      </c>
      <c r="H238" s="8" t="s">
        <v>102</v>
      </c>
      <c r="I238" s="8" t="s">
        <v>421</v>
      </c>
      <c r="J238" s="8" t="s">
        <v>546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2117</v>
      </c>
      <c r="U238" s="8">
        <v>2898</v>
      </c>
      <c r="V238" s="8">
        <v>0</v>
      </c>
      <c r="W238" s="8">
        <v>0</v>
      </c>
      <c r="X238" s="8">
        <v>0</v>
      </c>
      <c r="Y238" s="8">
        <v>0</v>
      </c>
      <c r="Z238" s="8">
        <v>27</v>
      </c>
      <c r="AA238" s="8">
        <v>0</v>
      </c>
      <c r="AB238" s="8">
        <v>0</v>
      </c>
      <c r="AC238" s="8">
        <v>0</v>
      </c>
      <c r="AD238" s="8">
        <v>216</v>
      </c>
      <c r="AF238" s="8" t="s">
        <v>547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f t="shared" si="10"/>
        <v>0</v>
      </c>
      <c r="AN238" s="8">
        <f t="shared" si="11"/>
        <v>1977</v>
      </c>
      <c r="AO238" s="8">
        <v>72</v>
      </c>
      <c r="AP238" s="8">
        <v>0</v>
      </c>
      <c r="AQ238" s="8">
        <v>627</v>
      </c>
      <c r="AR238" s="8">
        <v>342990798</v>
      </c>
      <c r="AS238" s="8">
        <v>75754301</v>
      </c>
      <c r="AT238" s="8">
        <v>418745099</v>
      </c>
      <c r="AU238" s="8">
        <v>1938634.7175925926</v>
      </c>
      <c r="AV238" s="8" t="s">
        <v>99</v>
      </c>
    </row>
    <row r="239" spans="1:48">
      <c r="A239" s="19">
        <v>294</v>
      </c>
      <c r="B239" s="8" t="s">
        <v>56</v>
      </c>
      <c r="C239" s="8" t="s">
        <v>57</v>
      </c>
      <c r="D239" s="8" t="s">
        <v>58</v>
      </c>
      <c r="E239" s="8" t="s">
        <v>58</v>
      </c>
      <c r="F239" s="8" t="s">
        <v>58</v>
      </c>
      <c r="G239" s="8" t="s">
        <v>58</v>
      </c>
      <c r="H239" s="8" t="s">
        <v>102</v>
      </c>
      <c r="I239" s="8" t="s">
        <v>421</v>
      </c>
      <c r="J239" s="8" t="s">
        <v>548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5177</v>
      </c>
      <c r="U239" s="8">
        <v>1435</v>
      </c>
      <c r="V239" s="8">
        <v>0</v>
      </c>
      <c r="W239" s="8">
        <v>0</v>
      </c>
      <c r="X239" s="8">
        <v>0</v>
      </c>
      <c r="Y239" s="8">
        <v>0</v>
      </c>
      <c r="Z239" s="8">
        <v>32</v>
      </c>
      <c r="AA239" s="8">
        <v>0</v>
      </c>
      <c r="AB239" s="8">
        <v>0</v>
      </c>
      <c r="AC239" s="8">
        <v>0</v>
      </c>
      <c r="AD239" s="8">
        <v>256</v>
      </c>
      <c r="AF239" s="8" t="s">
        <v>549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f t="shared" si="10"/>
        <v>0</v>
      </c>
      <c r="AN239" s="8">
        <f t="shared" si="11"/>
        <v>5015</v>
      </c>
      <c r="AO239" s="8">
        <v>114</v>
      </c>
      <c r="AP239" s="8">
        <v>0</v>
      </c>
      <c r="AQ239" s="8">
        <v>827</v>
      </c>
      <c r="AR239" s="8">
        <v>500234911</v>
      </c>
      <c r="AS239" s="8">
        <v>106680148</v>
      </c>
      <c r="AT239" s="8">
        <v>606915059</v>
      </c>
      <c r="AU239" s="8">
        <v>2370761.94921875</v>
      </c>
      <c r="AV239" s="8" t="s">
        <v>99</v>
      </c>
    </row>
    <row r="240" spans="1:48">
      <c r="A240" s="19">
        <v>295</v>
      </c>
      <c r="B240" s="8" t="s">
        <v>56</v>
      </c>
      <c r="C240" s="8" t="s">
        <v>57</v>
      </c>
      <c r="D240" s="8" t="s">
        <v>58</v>
      </c>
      <c r="E240" s="8" t="s">
        <v>58</v>
      </c>
      <c r="F240" s="8" t="s">
        <v>58</v>
      </c>
      <c r="G240" s="8" t="s">
        <v>58</v>
      </c>
      <c r="H240" s="8" t="s">
        <v>102</v>
      </c>
      <c r="I240" s="8" t="s">
        <v>550</v>
      </c>
      <c r="J240" s="8" t="s">
        <v>551</v>
      </c>
      <c r="K240" s="8">
        <v>0</v>
      </c>
      <c r="L240" s="8">
        <v>2223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5027</v>
      </c>
      <c r="U240" s="8">
        <v>386</v>
      </c>
      <c r="V240" s="8">
        <v>0</v>
      </c>
      <c r="W240" s="8">
        <v>0</v>
      </c>
      <c r="X240" s="8">
        <v>0</v>
      </c>
      <c r="Y240" s="8">
        <v>0</v>
      </c>
      <c r="Z240" s="8">
        <v>16</v>
      </c>
      <c r="AA240" s="8">
        <v>0</v>
      </c>
      <c r="AB240" s="8">
        <v>0</v>
      </c>
      <c r="AC240" s="8">
        <v>0</v>
      </c>
      <c r="AD240" s="8">
        <v>128</v>
      </c>
      <c r="AF240" s="8" t="s">
        <v>552</v>
      </c>
      <c r="AG240" s="8">
        <v>0</v>
      </c>
      <c r="AH240" s="8">
        <v>0</v>
      </c>
      <c r="AI240" s="8">
        <v>1</v>
      </c>
      <c r="AJ240" s="8">
        <v>0</v>
      </c>
      <c r="AK240" s="8">
        <v>0</v>
      </c>
      <c r="AL240" s="8">
        <v>1</v>
      </c>
      <c r="AM240" s="8">
        <f t="shared" si="10"/>
        <v>2223</v>
      </c>
      <c r="AN240" s="8">
        <f t="shared" si="11"/>
        <v>6612</v>
      </c>
      <c r="AO240" s="8">
        <v>128</v>
      </c>
      <c r="AP240" s="8">
        <v>0</v>
      </c>
      <c r="AQ240" s="8">
        <v>677</v>
      </c>
      <c r="AR240" s="8">
        <v>551502435</v>
      </c>
      <c r="AS240" s="8">
        <v>136822314</v>
      </c>
      <c r="AT240" s="8">
        <v>688324749</v>
      </c>
      <c r="AU240" s="8">
        <v>5377537.1015625</v>
      </c>
      <c r="AV240" s="8" t="s">
        <v>99</v>
      </c>
    </row>
    <row r="241" spans="1:48">
      <c r="A241" s="19">
        <v>296</v>
      </c>
      <c r="B241" s="8" t="s">
        <v>56</v>
      </c>
      <c r="C241" s="8" t="s">
        <v>57</v>
      </c>
      <c r="D241" s="8" t="s">
        <v>58</v>
      </c>
      <c r="E241" s="8" t="s">
        <v>58</v>
      </c>
      <c r="F241" s="8" t="s">
        <v>58</v>
      </c>
      <c r="G241" s="8" t="s">
        <v>58</v>
      </c>
      <c r="H241" s="8" t="s">
        <v>102</v>
      </c>
      <c r="I241" s="8" t="s">
        <v>550</v>
      </c>
      <c r="J241" s="8" t="s">
        <v>553</v>
      </c>
      <c r="K241" s="8">
        <v>0</v>
      </c>
      <c r="L241" s="8">
        <v>31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2177</v>
      </c>
      <c r="U241" s="8">
        <v>1702</v>
      </c>
      <c r="V241" s="8">
        <v>0</v>
      </c>
      <c r="W241" s="8">
        <v>0</v>
      </c>
      <c r="X241" s="8">
        <v>0</v>
      </c>
      <c r="Y241" s="8">
        <v>0</v>
      </c>
      <c r="Z241" s="8">
        <v>16</v>
      </c>
      <c r="AA241" s="8">
        <v>0</v>
      </c>
      <c r="AB241" s="8">
        <v>0</v>
      </c>
      <c r="AC241" s="8">
        <v>0</v>
      </c>
      <c r="AD241" s="8">
        <v>128</v>
      </c>
      <c r="AF241" s="8" t="s">
        <v>554</v>
      </c>
      <c r="AG241" s="8">
        <v>0</v>
      </c>
      <c r="AH241" s="8">
        <v>0</v>
      </c>
      <c r="AI241" s="8">
        <v>1</v>
      </c>
      <c r="AJ241" s="8">
        <v>0</v>
      </c>
      <c r="AK241" s="8">
        <v>0</v>
      </c>
      <c r="AL241" s="8">
        <v>1</v>
      </c>
      <c r="AM241" s="8">
        <f t="shared" si="10"/>
        <v>31</v>
      </c>
      <c r="AN241" s="8">
        <f t="shared" si="11"/>
        <v>5413</v>
      </c>
      <c r="AO241" s="8">
        <v>79</v>
      </c>
      <c r="AP241" s="8">
        <v>0</v>
      </c>
      <c r="AQ241" s="8">
        <v>485</v>
      </c>
      <c r="AR241" s="8">
        <v>334006438</v>
      </c>
      <c r="AS241" s="8">
        <v>94710671</v>
      </c>
      <c r="AT241" s="8">
        <v>428717109</v>
      </c>
      <c r="AU241" s="8">
        <v>3349352.4140625</v>
      </c>
      <c r="AV241" s="26" t="s">
        <v>99</v>
      </c>
    </row>
    <row r="242" spans="1:48">
      <c r="A242" s="19">
        <v>297</v>
      </c>
      <c r="B242" s="8" t="s">
        <v>56</v>
      </c>
      <c r="C242" s="8" t="s">
        <v>57</v>
      </c>
      <c r="D242" s="8" t="s">
        <v>58</v>
      </c>
      <c r="E242" s="8" t="s">
        <v>58</v>
      </c>
      <c r="F242" s="8" t="s">
        <v>58</v>
      </c>
      <c r="G242" s="8" t="s">
        <v>58</v>
      </c>
      <c r="H242" s="8" t="s">
        <v>102</v>
      </c>
      <c r="I242" s="8" t="s">
        <v>534</v>
      </c>
      <c r="J242" s="8" t="s">
        <v>555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2658</v>
      </c>
      <c r="U242" s="8">
        <v>1227</v>
      </c>
      <c r="V242" s="8">
        <v>0</v>
      </c>
      <c r="W242" s="8">
        <v>0</v>
      </c>
      <c r="X242" s="8">
        <v>0</v>
      </c>
      <c r="Y242" s="8">
        <v>0</v>
      </c>
      <c r="Z242" s="8">
        <v>15</v>
      </c>
      <c r="AA242" s="8">
        <v>0</v>
      </c>
      <c r="AB242" s="8">
        <v>0</v>
      </c>
      <c r="AC242" s="8">
        <v>0</v>
      </c>
      <c r="AD242" s="8">
        <v>120</v>
      </c>
      <c r="AF242" s="8" t="s">
        <v>556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f t="shared" si="10"/>
        <v>0</v>
      </c>
      <c r="AN242" s="8">
        <f t="shared" si="11"/>
        <v>3879</v>
      </c>
      <c r="AO242" s="8">
        <v>0</v>
      </c>
      <c r="AP242" s="8">
        <v>0</v>
      </c>
      <c r="AQ242" s="8">
        <v>486</v>
      </c>
      <c r="AR242" s="8">
        <v>136133247</v>
      </c>
      <c r="AS242" s="8">
        <v>40030704</v>
      </c>
      <c r="AT242" s="8">
        <v>176163951</v>
      </c>
      <c r="AU242" s="8">
        <v>1468032.925</v>
      </c>
      <c r="AV242" s="26" t="s">
        <v>99</v>
      </c>
    </row>
    <row r="243" spans="1:48">
      <c r="A243" s="19">
        <v>298</v>
      </c>
      <c r="B243" s="8" t="s">
        <v>196</v>
      </c>
      <c r="C243" s="8" t="s">
        <v>57</v>
      </c>
      <c r="D243" s="8" t="s">
        <v>58</v>
      </c>
      <c r="E243" s="8" t="s">
        <v>58</v>
      </c>
      <c r="F243" s="8" t="s">
        <v>58</v>
      </c>
      <c r="G243" s="8" t="s">
        <v>58</v>
      </c>
      <c r="H243" s="8" t="s">
        <v>102</v>
      </c>
      <c r="I243" s="8" t="s">
        <v>534</v>
      </c>
      <c r="J243" s="8" t="s">
        <v>557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5205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F243" s="8" t="s">
        <v>558</v>
      </c>
      <c r="AG243" s="8">
        <v>0</v>
      </c>
      <c r="AH243" s="8">
        <v>0</v>
      </c>
      <c r="AI243" s="8">
        <v>1</v>
      </c>
      <c r="AJ243" s="8">
        <v>0</v>
      </c>
      <c r="AK243" s="8">
        <v>0</v>
      </c>
      <c r="AL243" s="8">
        <v>1</v>
      </c>
      <c r="AM243" s="8">
        <f t="shared" si="10"/>
        <v>5205</v>
      </c>
      <c r="AN243" s="8">
        <f t="shared" si="11"/>
        <v>3885</v>
      </c>
      <c r="AO243" s="8">
        <v>0</v>
      </c>
      <c r="AP243" s="8">
        <v>0</v>
      </c>
      <c r="AQ243" s="8">
        <v>0</v>
      </c>
      <c r="AR243" s="8">
        <v>431707950</v>
      </c>
      <c r="AS243" s="8">
        <v>494671569</v>
      </c>
      <c r="AT243" s="8">
        <v>926379519</v>
      </c>
      <c r="AU243" s="8" t="e">
        <v>#DIV/0!</v>
      </c>
      <c r="AV243" s="26" t="s">
        <v>99</v>
      </c>
    </row>
    <row r="244" spans="1:48">
      <c r="A244" s="19">
        <v>299</v>
      </c>
      <c r="B244" s="8" t="s">
        <v>56</v>
      </c>
      <c r="C244" s="8" t="s">
        <v>57</v>
      </c>
      <c r="D244" s="8" t="s">
        <v>58</v>
      </c>
      <c r="E244" s="8" t="s">
        <v>58</v>
      </c>
      <c r="F244" s="8" t="s">
        <v>58</v>
      </c>
      <c r="G244" s="8" t="s">
        <v>58</v>
      </c>
      <c r="H244" s="8" t="s">
        <v>102</v>
      </c>
      <c r="I244" s="8" t="s">
        <v>534</v>
      </c>
      <c r="J244" s="8" t="s">
        <v>559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2221</v>
      </c>
      <c r="U244" s="8">
        <v>1564</v>
      </c>
      <c r="V244" s="8">
        <v>0</v>
      </c>
      <c r="W244" s="8">
        <v>0</v>
      </c>
      <c r="X244" s="8">
        <v>0</v>
      </c>
      <c r="Y244" s="8">
        <v>0</v>
      </c>
      <c r="Z244" s="8">
        <v>13</v>
      </c>
      <c r="AA244" s="8">
        <v>0</v>
      </c>
      <c r="AB244" s="8">
        <v>0</v>
      </c>
      <c r="AC244" s="8">
        <v>0</v>
      </c>
      <c r="AD244" s="8">
        <v>104</v>
      </c>
      <c r="AF244" s="8" t="s">
        <v>560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f t="shared" si="10"/>
        <v>0</v>
      </c>
      <c r="AN244" s="8">
        <f t="shared" si="11"/>
        <v>0</v>
      </c>
      <c r="AO244" s="8">
        <v>5</v>
      </c>
      <c r="AP244" s="8">
        <v>0</v>
      </c>
      <c r="AQ244" s="8">
        <v>474</v>
      </c>
      <c r="AR244" s="8">
        <v>140369562</v>
      </c>
      <c r="AS244" s="8">
        <v>40923215</v>
      </c>
      <c r="AT244" s="8">
        <v>181292777</v>
      </c>
      <c r="AU244" s="8">
        <v>1743199.7788461538</v>
      </c>
      <c r="AV244" s="26" t="s">
        <v>99</v>
      </c>
    </row>
    <row r="245" spans="1:48">
      <c r="A245" s="19">
        <v>300</v>
      </c>
      <c r="B245" s="8" t="s">
        <v>56</v>
      </c>
      <c r="C245" s="8" t="s">
        <v>57</v>
      </c>
      <c r="D245" s="8" t="s">
        <v>58</v>
      </c>
      <c r="E245" s="8" t="s">
        <v>58</v>
      </c>
      <c r="F245" s="8" t="s">
        <v>58</v>
      </c>
      <c r="G245" s="8" t="s">
        <v>58</v>
      </c>
      <c r="H245" s="8" t="s">
        <v>102</v>
      </c>
      <c r="I245" s="8" t="s">
        <v>534</v>
      </c>
      <c r="J245" s="8" t="s">
        <v>561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1853</v>
      </c>
      <c r="U245" s="8">
        <v>998</v>
      </c>
      <c r="V245" s="8">
        <v>0</v>
      </c>
      <c r="W245" s="8">
        <v>0</v>
      </c>
      <c r="X245" s="8">
        <v>0</v>
      </c>
      <c r="Y245" s="8">
        <v>0</v>
      </c>
      <c r="Z245" s="8">
        <v>13</v>
      </c>
      <c r="AA245" s="8">
        <v>0</v>
      </c>
      <c r="AB245" s="8">
        <v>0</v>
      </c>
      <c r="AC245" s="8">
        <v>0</v>
      </c>
      <c r="AD245" s="8">
        <v>104</v>
      </c>
      <c r="AF245" s="8" t="s">
        <v>562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f t="shared" si="10"/>
        <v>0</v>
      </c>
      <c r="AN245" s="8">
        <f t="shared" si="11"/>
        <v>3785</v>
      </c>
      <c r="AO245" s="8">
        <v>9</v>
      </c>
      <c r="AP245" s="8">
        <v>0</v>
      </c>
      <c r="AQ245" s="8">
        <v>357</v>
      </c>
      <c r="AR245" s="8">
        <v>124359274</v>
      </c>
      <c r="AS245" s="8">
        <v>34003210</v>
      </c>
      <c r="AT245" s="8">
        <v>158362484</v>
      </c>
      <c r="AU245" s="8">
        <v>1522716.1923076923</v>
      </c>
      <c r="AV245" s="26" t="s">
        <v>99</v>
      </c>
    </row>
    <row r="246" spans="1:48">
      <c r="A246" s="19">
        <v>301</v>
      </c>
      <c r="B246" s="8" t="s">
        <v>56</v>
      </c>
      <c r="C246" s="8" t="s">
        <v>57</v>
      </c>
      <c r="D246" s="8" t="s">
        <v>58</v>
      </c>
      <c r="E246" s="8" t="s">
        <v>58</v>
      </c>
      <c r="F246" s="8" t="s">
        <v>58</v>
      </c>
      <c r="G246" s="8" t="s">
        <v>58</v>
      </c>
      <c r="H246" s="8" t="s">
        <v>102</v>
      </c>
      <c r="I246" s="8" t="s">
        <v>534</v>
      </c>
      <c r="J246" s="8" t="s">
        <v>563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2689</v>
      </c>
      <c r="U246" s="8">
        <v>3244</v>
      </c>
      <c r="V246" s="8">
        <v>0</v>
      </c>
      <c r="W246" s="8">
        <v>0</v>
      </c>
      <c r="X246" s="8">
        <v>0</v>
      </c>
      <c r="Y246" s="8">
        <v>0</v>
      </c>
      <c r="Z246" s="8">
        <v>20</v>
      </c>
      <c r="AA246" s="8">
        <v>0</v>
      </c>
      <c r="AB246" s="8">
        <v>0</v>
      </c>
      <c r="AC246" s="8">
        <v>0</v>
      </c>
      <c r="AD246" s="8">
        <v>160</v>
      </c>
      <c r="AF246" s="8" t="s">
        <v>564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f t="shared" si="10"/>
        <v>0</v>
      </c>
      <c r="AN246" s="8">
        <f t="shared" si="11"/>
        <v>2851</v>
      </c>
      <c r="AO246" s="8">
        <v>19</v>
      </c>
      <c r="AP246" s="8">
        <v>0</v>
      </c>
      <c r="AQ246" s="8">
        <v>742</v>
      </c>
      <c r="AR246" s="8">
        <v>238097184</v>
      </c>
      <c r="AS246" s="8">
        <v>66258770</v>
      </c>
      <c r="AT246" s="8">
        <v>304355954</v>
      </c>
      <c r="AU246" s="8">
        <v>1902224.7124999999</v>
      </c>
      <c r="AV246" s="26" t="s">
        <v>99</v>
      </c>
    </row>
    <row r="247" spans="1:48">
      <c r="A247" s="19">
        <v>302</v>
      </c>
      <c r="B247" s="8" t="s">
        <v>56</v>
      </c>
      <c r="C247" s="8" t="s">
        <v>57</v>
      </c>
      <c r="D247" s="8" t="s">
        <v>58</v>
      </c>
      <c r="E247" s="8" t="s">
        <v>58</v>
      </c>
      <c r="F247" s="8" t="s">
        <v>58</v>
      </c>
      <c r="G247" s="8" t="s">
        <v>58</v>
      </c>
      <c r="H247" s="8" t="s">
        <v>102</v>
      </c>
      <c r="I247" s="8" t="s">
        <v>531</v>
      </c>
      <c r="J247" s="8" t="s">
        <v>565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2899</v>
      </c>
      <c r="V247" s="8">
        <v>0</v>
      </c>
      <c r="W247" s="8">
        <v>0</v>
      </c>
      <c r="X247" s="8">
        <v>0</v>
      </c>
      <c r="Y247" s="8">
        <v>0</v>
      </c>
      <c r="Z247" s="8">
        <v>10</v>
      </c>
      <c r="AA247" s="8">
        <v>0</v>
      </c>
      <c r="AB247" s="8">
        <v>0</v>
      </c>
      <c r="AC247" s="8">
        <v>0</v>
      </c>
      <c r="AD247" s="8">
        <v>80</v>
      </c>
      <c r="AF247" s="8" t="s">
        <v>566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f t="shared" si="10"/>
        <v>0</v>
      </c>
      <c r="AN247" s="8">
        <f t="shared" si="11"/>
        <v>5933</v>
      </c>
      <c r="AO247" s="8">
        <v>5</v>
      </c>
      <c r="AP247" s="8">
        <v>0</v>
      </c>
      <c r="AQ247" s="8">
        <v>363</v>
      </c>
      <c r="AR247" s="8">
        <v>101073550</v>
      </c>
      <c r="AS247" s="8">
        <v>31378871</v>
      </c>
      <c r="AT247" s="8">
        <v>132452421</v>
      </c>
      <c r="AU247" s="8">
        <v>1655655.2625</v>
      </c>
      <c r="AV247" s="8" t="s">
        <v>99</v>
      </c>
    </row>
    <row r="248" spans="1:48">
      <c r="A248" s="19">
        <v>303</v>
      </c>
      <c r="B248" s="8" t="s">
        <v>56</v>
      </c>
      <c r="C248" s="8" t="s">
        <v>57</v>
      </c>
      <c r="D248" s="8" t="s">
        <v>58</v>
      </c>
      <c r="E248" s="8" t="s">
        <v>58</v>
      </c>
      <c r="F248" s="8" t="s">
        <v>58</v>
      </c>
      <c r="G248" s="8" t="s">
        <v>58</v>
      </c>
      <c r="H248" s="8" t="s">
        <v>102</v>
      </c>
      <c r="I248" s="8" t="s">
        <v>531</v>
      </c>
      <c r="J248" s="8" t="s">
        <v>567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2986</v>
      </c>
      <c r="V248" s="8">
        <v>0</v>
      </c>
      <c r="W248" s="8">
        <v>0</v>
      </c>
      <c r="X248" s="8">
        <v>0</v>
      </c>
      <c r="Y248" s="8">
        <v>0</v>
      </c>
      <c r="Z248" s="8">
        <v>10</v>
      </c>
      <c r="AA248" s="8">
        <v>0</v>
      </c>
      <c r="AB248" s="8">
        <v>0</v>
      </c>
      <c r="AC248" s="8">
        <v>0</v>
      </c>
      <c r="AD248" s="8">
        <v>80</v>
      </c>
      <c r="AF248" s="8" t="s">
        <v>568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f t="shared" si="10"/>
        <v>0</v>
      </c>
      <c r="AN248" s="8">
        <f t="shared" si="11"/>
        <v>2899</v>
      </c>
      <c r="AO248" s="8">
        <v>7</v>
      </c>
      <c r="AP248" s="8">
        <v>0</v>
      </c>
      <c r="AQ248" s="8">
        <v>374</v>
      </c>
      <c r="AR248" s="8">
        <v>107113412</v>
      </c>
      <c r="AS248" s="8">
        <v>31783285</v>
      </c>
      <c r="AT248" s="8">
        <v>138896697</v>
      </c>
      <c r="AU248" s="8">
        <v>1736208.7124999999</v>
      </c>
      <c r="AV248" s="8" t="s">
        <v>99</v>
      </c>
    </row>
    <row r="249" spans="1:48">
      <c r="A249" s="19">
        <v>304</v>
      </c>
      <c r="B249" s="8" t="s">
        <v>56</v>
      </c>
      <c r="C249" s="8" t="s">
        <v>57</v>
      </c>
      <c r="D249" s="8" t="s">
        <v>58</v>
      </c>
      <c r="E249" s="8" t="s">
        <v>58</v>
      </c>
      <c r="F249" s="8" t="s">
        <v>58</v>
      </c>
      <c r="G249" s="8" t="s">
        <v>58</v>
      </c>
      <c r="H249" s="8" t="s">
        <v>102</v>
      </c>
      <c r="I249" s="8" t="s">
        <v>531</v>
      </c>
      <c r="J249" s="8" t="s">
        <v>569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1668</v>
      </c>
      <c r="U249" s="8">
        <v>2418</v>
      </c>
      <c r="V249" s="8">
        <v>0</v>
      </c>
      <c r="W249" s="8">
        <v>0</v>
      </c>
      <c r="X249" s="8">
        <v>0</v>
      </c>
      <c r="Y249" s="8">
        <v>0</v>
      </c>
      <c r="Z249" s="8">
        <v>19</v>
      </c>
      <c r="AA249" s="8">
        <v>0</v>
      </c>
      <c r="AB249" s="8">
        <v>0</v>
      </c>
      <c r="AC249" s="8">
        <v>0</v>
      </c>
      <c r="AD249" s="8">
        <v>152</v>
      </c>
      <c r="AF249" s="8" t="s">
        <v>570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f t="shared" si="10"/>
        <v>0</v>
      </c>
      <c r="AN249" s="8">
        <f t="shared" si="11"/>
        <v>2986</v>
      </c>
      <c r="AO249" s="8">
        <v>3</v>
      </c>
      <c r="AP249" s="8">
        <v>0</v>
      </c>
      <c r="AQ249" s="8">
        <v>511</v>
      </c>
      <c r="AR249" s="8">
        <v>152344285</v>
      </c>
      <c r="AS249" s="8">
        <v>45698447</v>
      </c>
      <c r="AT249" s="8">
        <v>198042732</v>
      </c>
      <c r="AU249" s="8">
        <v>1302912.7105263157</v>
      </c>
      <c r="AV249" s="26" t="s">
        <v>99</v>
      </c>
    </row>
    <row r="250" spans="1:48">
      <c r="A250" s="19">
        <v>305</v>
      </c>
      <c r="B250" s="8" t="s">
        <v>56</v>
      </c>
      <c r="C250" s="8" t="s">
        <v>57</v>
      </c>
      <c r="D250" s="8" t="s">
        <v>58</v>
      </c>
      <c r="E250" s="8" t="s">
        <v>58</v>
      </c>
      <c r="F250" s="8" t="s">
        <v>58</v>
      </c>
      <c r="G250" s="8" t="s">
        <v>58</v>
      </c>
      <c r="H250" s="8" t="s">
        <v>102</v>
      </c>
      <c r="I250" s="8" t="s">
        <v>531</v>
      </c>
      <c r="J250" s="8" t="s">
        <v>571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2542</v>
      </c>
      <c r="U250" s="8">
        <v>1535</v>
      </c>
      <c r="V250" s="8">
        <v>0</v>
      </c>
      <c r="W250" s="8">
        <v>0</v>
      </c>
      <c r="X250" s="8">
        <v>0</v>
      </c>
      <c r="Y250" s="8">
        <v>0</v>
      </c>
      <c r="Z250" s="8">
        <v>20</v>
      </c>
      <c r="AA250" s="8">
        <v>0</v>
      </c>
      <c r="AB250" s="8">
        <v>0</v>
      </c>
      <c r="AC250" s="8">
        <v>0</v>
      </c>
      <c r="AD250" s="8">
        <v>160</v>
      </c>
      <c r="AF250" s="8" t="s">
        <v>572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f t="shared" si="10"/>
        <v>0</v>
      </c>
      <c r="AN250" s="8">
        <f t="shared" si="11"/>
        <v>4086</v>
      </c>
      <c r="AO250" s="8">
        <v>4</v>
      </c>
      <c r="AP250" s="8">
        <v>0</v>
      </c>
      <c r="AQ250" s="8">
        <v>510</v>
      </c>
      <c r="AR250" s="8">
        <v>159601296</v>
      </c>
      <c r="AS250" s="8">
        <v>45703277</v>
      </c>
      <c r="AT250" s="8">
        <v>205304573</v>
      </c>
      <c r="AU250" s="8">
        <v>1283153.58125</v>
      </c>
      <c r="AV250" s="26" t="s">
        <v>99</v>
      </c>
    </row>
    <row r="251" spans="1:48">
      <c r="A251" s="19">
        <v>306</v>
      </c>
      <c r="B251" s="8" t="s">
        <v>56</v>
      </c>
      <c r="C251" s="8" t="s">
        <v>57</v>
      </c>
      <c r="D251" s="8" t="s">
        <v>58</v>
      </c>
      <c r="E251" s="8" t="s">
        <v>58</v>
      </c>
      <c r="F251" s="8" t="s">
        <v>58</v>
      </c>
      <c r="G251" s="8" t="s">
        <v>58</v>
      </c>
      <c r="H251" s="8" t="s">
        <v>102</v>
      </c>
      <c r="I251" s="8" t="s">
        <v>412</v>
      </c>
      <c r="J251" s="8" t="s">
        <v>573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1799</v>
      </c>
      <c r="U251" s="8">
        <v>2060</v>
      </c>
      <c r="V251" s="8">
        <v>0</v>
      </c>
      <c r="W251" s="8">
        <v>0</v>
      </c>
      <c r="X251" s="8">
        <v>0</v>
      </c>
      <c r="Y251" s="8">
        <v>0</v>
      </c>
      <c r="Z251" s="8">
        <v>11</v>
      </c>
      <c r="AA251" s="8">
        <v>0</v>
      </c>
      <c r="AB251" s="8">
        <v>0</v>
      </c>
      <c r="AC251" s="8">
        <v>0</v>
      </c>
      <c r="AD251" s="8">
        <v>88</v>
      </c>
      <c r="AF251" s="8" t="s">
        <v>574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f t="shared" si="10"/>
        <v>0</v>
      </c>
      <c r="AN251" s="8">
        <f t="shared" si="11"/>
        <v>4077</v>
      </c>
      <c r="AO251" s="8">
        <v>22</v>
      </c>
      <c r="AP251" s="8">
        <v>0</v>
      </c>
      <c r="AQ251" s="8">
        <v>483</v>
      </c>
      <c r="AR251" s="8">
        <v>174886874</v>
      </c>
      <c r="AS251" s="8">
        <v>47619747</v>
      </c>
      <c r="AT251" s="8">
        <v>222506621</v>
      </c>
      <c r="AU251" s="8">
        <v>2528484.3295454546</v>
      </c>
      <c r="AV251" s="26" t="s">
        <v>99</v>
      </c>
    </row>
    <row r="252" spans="1:48">
      <c r="A252" s="19">
        <v>307</v>
      </c>
      <c r="B252" s="8" t="s">
        <v>56</v>
      </c>
      <c r="C252" s="8" t="s">
        <v>57</v>
      </c>
      <c r="D252" s="8" t="s">
        <v>58</v>
      </c>
      <c r="E252" s="8" t="s">
        <v>58</v>
      </c>
      <c r="F252" s="8" t="s">
        <v>58</v>
      </c>
      <c r="G252" s="8" t="s">
        <v>58</v>
      </c>
      <c r="H252" s="8" t="s">
        <v>102</v>
      </c>
      <c r="I252" s="8" t="s">
        <v>412</v>
      </c>
      <c r="J252" s="8" t="s">
        <v>575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2018</v>
      </c>
      <c r="V252" s="8">
        <v>0</v>
      </c>
      <c r="W252" s="8">
        <v>0</v>
      </c>
      <c r="X252" s="8">
        <v>0</v>
      </c>
      <c r="Y252" s="8">
        <v>0</v>
      </c>
      <c r="Z252" s="8">
        <v>4</v>
      </c>
      <c r="AA252" s="8">
        <v>0</v>
      </c>
      <c r="AB252" s="8">
        <v>0</v>
      </c>
      <c r="AC252" s="8">
        <v>0</v>
      </c>
      <c r="AD252" s="8">
        <v>32</v>
      </c>
      <c r="AF252" s="8" t="s">
        <v>576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f t="shared" si="10"/>
        <v>0</v>
      </c>
      <c r="AN252" s="8">
        <f t="shared" si="11"/>
        <v>3859</v>
      </c>
      <c r="AO252" s="8">
        <v>11</v>
      </c>
      <c r="AP252" s="8">
        <v>0</v>
      </c>
      <c r="AQ252" s="8">
        <v>253</v>
      </c>
      <c r="AR252" s="8">
        <v>80076202</v>
      </c>
      <c r="AS252" s="8">
        <v>23444957</v>
      </c>
      <c r="AT252" s="8">
        <v>103521159</v>
      </c>
      <c r="AU252" s="8">
        <v>3235036.21875</v>
      </c>
      <c r="AV252" s="26" t="s">
        <v>99</v>
      </c>
    </row>
    <row r="253" spans="1:48">
      <c r="A253" s="19">
        <v>308</v>
      </c>
      <c r="B253" s="8" t="s">
        <v>56</v>
      </c>
      <c r="C253" s="8" t="s">
        <v>57</v>
      </c>
      <c r="D253" s="8" t="s">
        <v>58</v>
      </c>
      <c r="E253" s="8" t="s">
        <v>58</v>
      </c>
      <c r="F253" s="8" t="s">
        <v>58</v>
      </c>
      <c r="G253" s="8" t="s">
        <v>58</v>
      </c>
      <c r="H253" s="8" t="s">
        <v>102</v>
      </c>
      <c r="I253" s="8" t="s">
        <v>412</v>
      </c>
      <c r="J253" s="8" t="s">
        <v>577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2714</v>
      </c>
      <c r="U253" s="8">
        <v>334</v>
      </c>
      <c r="V253" s="8">
        <v>0</v>
      </c>
      <c r="W253" s="8">
        <v>0</v>
      </c>
      <c r="X253" s="8">
        <v>0</v>
      </c>
      <c r="Y253" s="8">
        <v>0</v>
      </c>
      <c r="Z253" s="8">
        <v>10</v>
      </c>
      <c r="AA253" s="8">
        <v>0</v>
      </c>
      <c r="AB253" s="8">
        <v>0</v>
      </c>
      <c r="AC253" s="8">
        <v>0</v>
      </c>
      <c r="AD253" s="8">
        <v>80</v>
      </c>
      <c r="AF253" s="8" t="s">
        <v>578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f t="shared" si="10"/>
        <v>0</v>
      </c>
      <c r="AN253" s="8">
        <f t="shared" si="11"/>
        <v>2018</v>
      </c>
      <c r="AO253" s="8">
        <v>5</v>
      </c>
      <c r="AP253" s="8">
        <v>0</v>
      </c>
      <c r="AQ253" s="8">
        <v>381</v>
      </c>
      <c r="AR253" s="8">
        <v>118307386</v>
      </c>
      <c r="AS253" s="8">
        <v>33536520</v>
      </c>
      <c r="AT253" s="8">
        <v>151843906</v>
      </c>
      <c r="AU253" s="8">
        <v>1898048.825</v>
      </c>
      <c r="AV253" s="26" t="s">
        <v>99</v>
      </c>
    </row>
    <row r="254" spans="1:48">
      <c r="A254" s="19">
        <v>309</v>
      </c>
      <c r="B254" s="8" t="s">
        <v>56</v>
      </c>
      <c r="C254" s="8" t="s">
        <v>57</v>
      </c>
      <c r="D254" s="8" t="s">
        <v>58</v>
      </c>
      <c r="E254" s="8" t="s">
        <v>58</v>
      </c>
      <c r="F254" s="8" t="s">
        <v>58</v>
      </c>
      <c r="G254" s="8" t="s">
        <v>58</v>
      </c>
      <c r="H254" s="8" t="s">
        <v>102</v>
      </c>
      <c r="I254" s="8" t="s">
        <v>412</v>
      </c>
      <c r="J254" s="8" t="s">
        <v>579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1197</v>
      </c>
      <c r="V254" s="8">
        <v>0</v>
      </c>
      <c r="W254" s="8">
        <v>0</v>
      </c>
      <c r="X254" s="8">
        <v>0</v>
      </c>
      <c r="Y254" s="8">
        <v>0</v>
      </c>
      <c r="Z254" s="8">
        <v>2</v>
      </c>
      <c r="AA254" s="8">
        <v>0</v>
      </c>
      <c r="AB254" s="8">
        <v>0</v>
      </c>
      <c r="AC254" s="8">
        <v>0</v>
      </c>
      <c r="AD254" s="8">
        <v>16</v>
      </c>
      <c r="AF254" s="8" t="s">
        <v>580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f t="shared" si="10"/>
        <v>0</v>
      </c>
      <c r="AN254" s="8">
        <f t="shared" si="11"/>
        <v>3048</v>
      </c>
      <c r="AO254" s="8">
        <v>3</v>
      </c>
      <c r="AP254" s="8">
        <v>0</v>
      </c>
      <c r="AQ254" s="8">
        <v>150</v>
      </c>
      <c r="AR254" s="8">
        <v>39281306</v>
      </c>
      <c r="AS254" s="8">
        <v>13395097</v>
      </c>
      <c r="AT254" s="8">
        <v>52676403</v>
      </c>
      <c r="AU254" s="8">
        <v>3292275.1875</v>
      </c>
      <c r="AV254" s="26" t="s">
        <v>99</v>
      </c>
    </row>
    <row r="255" spans="1:48">
      <c r="A255" s="19">
        <v>310</v>
      </c>
      <c r="B255" s="8" t="s">
        <v>56</v>
      </c>
      <c r="C255" s="8" t="s">
        <v>57</v>
      </c>
      <c r="D255" s="8" t="s">
        <v>58</v>
      </c>
      <c r="E255" s="8" t="s">
        <v>58</v>
      </c>
      <c r="F255" s="8" t="s">
        <v>58</v>
      </c>
      <c r="G255" s="8" t="s">
        <v>58</v>
      </c>
      <c r="H255" s="8" t="s">
        <v>102</v>
      </c>
      <c r="I255" s="8" t="s">
        <v>412</v>
      </c>
      <c r="J255" s="8" t="s">
        <v>581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1662</v>
      </c>
      <c r="V255" s="8">
        <v>0</v>
      </c>
      <c r="W255" s="8">
        <v>0</v>
      </c>
      <c r="X255" s="8">
        <v>0</v>
      </c>
      <c r="Y255" s="8">
        <v>0</v>
      </c>
      <c r="Z255" s="8">
        <v>5</v>
      </c>
      <c r="AA255" s="8">
        <v>0</v>
      </c>
      <c r="AB255" s="8">
        <v>0</v>
      </c>
      <c r="AC255" s="8">
        <v>0</v>
      </c>
      <c r="AD255" s="8">
        <v>40</v>
      </c>
      <c r="AF255" s="8" t="s">
        <v>582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f t="shared" si="10"/>
        <v>0</v>
      </c>
      <c r="AN255" s="8">
        <f t="shared" si="11"/>
        <v>1197</v>
      </c>
      <c r="AO255" s="8">
        <v>9</v>
      </c>
      <c r="AP255" s="8">
        <v>0</v>
      </c>
      <c r="AQ255" s="8">
        <v>208</v>
      </c>
      <c r="AR255" s="8">
        <v>71492245</v>
      </c>
      <c r="AS255" s="8">
        <v>20465488</v>
      </c>
      <c r="AT255" s="8">
        <v>91957733</v>
      </c>
      <c r="AU255" s="8">
        <v>2298943.3250000002</v>
      </c>
      <c r="AV255" s="26" t="s">
        <v>99</v>
      </c>
    </row>
    <row r="256" spans="1:48">
      <c r="A256" s="19">
        <v>311</v>
      </c>
      <c r="B256" s="8" t="s">
        <v>56</v>
      </c>
      <c r="C256" s="8" t="s">
        <v>57</v>
      </c>
      <c r="D256" s="8" t="s">
        <v>58</v>
      </c>
      <c r="E256" s="8" t="s">
        <v>58</v>
      </c>
      <c r="F256" s="8" t="s">
        <v>58</v>
      </c>
      <c r="G256" s="8" t="s">
        <v>58</v>
      </c>
      <c r="H256" s="8" t="s">
        <v>102</v>
      </c>
      <c r="I256" s="8" t="s">
        <v>412</v>
      </c>
      <c r="J256" s="8" t="s">
        <v>583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1527</v>
      </c>
      <c r="V256" s="8">
        <v>0</v>
      </c>
      <c r="W256" s="8">
        <v>0</v>
      </c>
      <c r="X256" s="8">
        <v>0</v>
      </c>
      <c r="Y256" s="8">
        <v>0</v>
      </c>
      <c r="Z256" s="8">
        <v>3</v>
      </c>
      <c r="AA256" s="8">
        <v>0</v>
      </c>
      <c r="AB256" s="8">
        <v>0</v>
      </c>
      <c r="AC256" s="8">
        <v>0</v>
      </c>
      <c r="AD256" s="8">
        <v>24</v>
      </c>
      <c r="AF256" s="8" t="s">
        <v>584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f t="shared" si="10"/>
        <v>0</v>
      </c>
      <c r="AN256" s="8">
        <f t="shared" si="11"/>
        <v>1662</v>
      </c>
      <c r="AO256" s="8">
        <v>7</v>
      </c>
      <c r="AP256" s="8">
        <v>0</v>
      </c>
      <c r="AQ256" s="8">
        <v>191</v>
      </c>
      <c r="AR256" s="8">
        <v>58744293</v>
      </c>
      <c r="AS256" s="8">
        <v>17875647</v>
      </c>
      <c r="AT256" s="8">
        <v>76619940</v>
      </c>
      <c r="AU256" s="8">
        <v>3192497.5</v>
      </c>
      <c r="AV256" s="8" t="s">
        <v>99</v>
      </c>
    </row>
    <row r="257" spans="1:48">
      <c r="A257" s="19">
        <v>312</v>
      </c>
      <c r="B257" s="8" t="s">
        <v>56</v>
      </c>
      <c r="C257" s="8" t="s">
        <v>57</v>
      </c>
      <c r="D257" s="8" t="s">
        <v>58</v>
      </c>
      <c r="E257" s="8" t="s">
        <v>58</v>
      </c>
      <c r="F257" s="8" t="s">
        <v>58</v>
      </c>
      <c r="G257" s="8" t="s">
        <v>58</v>
      </c>
      <c r="H257" s="8" t="s">
        <v>102</v>
      </c>
      <c r="I257" s="8" t="s">
        <v>412</v>
      </c>
      <c r="J257" s="8" t="s">
        <v>585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1701</v>
      </c>
      <c r="U257" s="8">
        <v>393</v>
      </c>
      <c r="V257" s="8">
        <v>0</v>
      </c>
      <c r="W257" s="8">
        <v>0</v>
      </c>
      <c r="X257" s="8">
        <v>0</v>
      </c>
      <c r="Y257" s="8">
        <v>0</v>
      </c>
      <c r="Z257" s="8">
        <v>11</v>
      </c>
      <c r="AA257" s="8">
        <v>0</v>
      </c>
      <c r="AB257" s="8">
        <v>0</v>
      </c>
      <c r="AC257" s="8">
        <v>0</v>
      </c>
      <c r="AD257" s="8">
        <v>88</v>
      </c>
      <c r="AF257" s="8" t="s">
        <v>586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f t="shared" ref="AM257:AM320" si="12">SUM(K257:S257)</f>
        <v>0</v>
      </c>
      <c r="AN257" s="8">
        <f t="shared" ref="AN257:AN320" si="13">SUM(T256:Y256)</f>
        <v>1527</v>
      </c>
      <c r="AO257" s="8">
        <v>3</v>
      </c>
      <c r="AP257" s="8">
        <v>0</v>
      </c>
      <c r="AQ257" s="8">
        <v>262</v>
      </c>
      <c r="AR257" s="8">
        <v>88069255</v>
      </c>
      <c r="AS257" s="8">
        <v>25373017</v>
      </c>
      <c r="AT257" s="8">
        <v>113442272</v>
      </c>
      <c r="AU257" s="8">
        <v>1289116.7272727273</v>
      </c>
      <c r="AV257" s="26" t="s">
        <v>99</v>
      </c>
    </row>
    <row r="258" spans="1:48">
      <c r="A258" s="19">
        <v>313</v>
      </c>
      <c r="B258" s="8" t="s">
        <v>56</v>
      </c>
      <c r="C258" s="8" t="s">
        <v>57</v>
      </c>
      <c r="D258" s="8" t="s">
        <v>58</v>
      </c>
      <c r="E258" s="8" t="s">
        <v>58</v>
      </c>
      <c r="F258" s="8" t="s">
        <v>58</v>
      </c>
      <c r="G258" s="8" t="s">
        <v>58</v>
      </c>
      <c r="H258" s="8" t="s">
        <v>102</v>
      </c>
      <c r="I258" s="8" t="s">
        <v>412</v>
      </c>
      <c r="J258" s="8" t="s">
        <v>587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2436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10</v>
      </c>
      <c r="AA258" s="8">
        <v>0</v>
      </c>
      <c r="AB258" s="8">
        <v>0</v>
      </c>
      <c r="AC258" s="8">
        <v>0</v>
      </c>
      <c r="AD258" s="8">
        <v>80</v>
      </c>
      <c r="AF258" s="8" t="s">
        <v>588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f t="shared" si="12"/>
        <v>0</v>
      </c>
      <c r="AN258" s="8">
        <f t="shared" si="13"/>
        <v>2094</v>
      </c>
      <c r="AO258" s="8">
        <v>0</v>
      </c>
      <c r="AP258" s="8">
        <v>0</v>
      </c>
      <c r="AQ258" s="8">
        <v>305</v>
      </c>
      <c r="AR258" s="8">
        <v>89995137</v>
      </c>
      <c r="AS258" s="8">
        <v>25926915</v>
      </c>
      <c r="AT258" s="8">
        <v>115922052</v>
      </c>
      <c r="AU258" s="8">
        <v>1449025.65</v>
      </c>
      <c r="AV258" s="26" t="s">
        <v>99</v>
      </c>
    </row>
    <row r="259" spans="1:48">
      <c r="A259" s="19">
        <v>314</v>
      </c>
      <c r="B259" s="8" t="s">
        <v>56</v>
      </c>
      <c r="C259" s="8" t="s">
        <v>57</v>
      </c>
      <c r="D259" s="8" t="s">
        <v>58</v>
      </c>
      <c r="E259" s="8" t="s">
        <v>58</v>
      </c>
      <c r="F259" s="8" t="s">
        <v>58</v>
      </c>
      <c r="G259" s="8" t="s">
        <v>58</v>
      </c>
      <c r="H259" s="8" t="s">
        <v>102</v>
      </c>
      <c r="I259" s="8" t="s">
        <v>412</v>
      </c>
      <c r="J259" s="8" t="s">
        <v>589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844</v>
      </c>
      <c r="V259" s="8">
        <v>0</v>
      </c>
      <c r="W259" s="8">
        <v>0</v>
      </c>
      <c r="X259" s="8">
        <v>0</v>
      </c>
      <c r="Y259" s="8">
        <v>0</v>
      </c>
      <c r="Z259" s="8">
        <v>7</v>
      </c>
      <c r="AA259" s="8">
        <v>0</v>
      </c>
      <c r="AB259" s="8">
        <v>0</v>
      </c>
      <c r="AC259" s="8">
        <v>0</v>
      </c>
      <c r="AD259" s="8">
        <v>56</v>
      </c>
      <c r="AF259" s="8" t="s">
        <v>590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f t="shared" si="12"/>
        <v>0</v>
      </c>
      <c r="AN259" s="8">
        <f t="shared" si="13"/>
        <v>2436</v>
      </c>
      <c r="AO259" s="8">
        <v>3</v>
      </c>
      <c r="AP259" s="8">
        <v>0</v>
      </c>
      <c r="AQ259" s="8">
        <v>106</v>
      </c>
      <c r="AR259" s="8">
        <v>41041266</v>
      </c>
      <c r="AS259" s="8">
        <v>12428616</v>
      </c>
      <c r="AT259" s="8">
        <v>53469882</v>
      </c>
      <c r="AU259" s="8">
        <v>954819.32142857148</v>
      </c>
      <c r="AV259" s="8" t="s">
        <v>99</v>
      </c>
    </row>
    <row r="260" spans="1:48">
      <c r="A260" s="19">
        <v>315</v>
      </c>
      <c r="B260" s="8" t="s">
        <v>56</v>
      </c>
      <c r="C260" s="8" t="s">
        <v>57</v>
      </c>
      <c r="D260" s="8" t="s">
        <v>58</v>
      </c>
      <c r="E260" s="8" t="s">
        <v>58</v>
      </c>
      <c r="F260" s="8" t="s">
        <v>58</v>
      </c>
      <c r="G260" s="8" t="s">
        <v>58</v>
      </c>
      <c r="H260" s="8" t="s">
        <v>102</v>
      </c>
      <c r="I260" s="8" t="s">
        <v>412</v>
      </c>
      <c r="J260" s="8" t="s">
        <v>591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1293</v>
      </c>
      <c r="V260" s="8">
        <v>0</v>
      </c>
      <c r="W260" s="8">
        <v>0</v>
      </c>
      <c r="X260" s="8">
        <v>0</v>
      </c>
      <c r="Y260" s="8">
        <v>0</v>
      </c>
      <c r="Z260" s="8">
        <v>6</v>
      </c>
      <c r="AA260" s="8">
        <v>0</v>
      </c>
      <c r="AB260" s="8">
        <v>0</v>
      </c>
      <c r="AC260" s="8">
        <v>0</v>
      </c>
      <c r="AD260" s="8">
        <v>48</v>
      </c>
      <c r="AF260" s="8" t="s">
        <v>590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f t="shared" si="12"/>
        <v>0</v>
      </c>
      <c r="AN260" s="8">
        <f t="shared" si="13"/>
        <v>844</v>
      </c>
      <c r="AO260" s="8">
        <v>8</v>
      </c>
      <c r="AP260" s="8">
        <v>0</v>
      </c>
      <c r="AQ260" s="8">
        <v>162</v>
      </c>
      <c r="AR260" s="8">
        <v>62497235</v>
      </c>
      <c r="AS260" s="8">
        <v>17259315</v>
      </c>
      <c r="AT260" s="8">
        <v>79756550</v>
      </c>
      <c r="AU260" s="8">
        <v>1661594.7916666667</v>
      </c>
      <c r="AV260" s="8" t="s">
        <v>99</v>
      </c>
    </row>
    <row r="261" spans="1:48">
      <c r="A261" s="19">
        <v>316</v>
      </c>
      <c r="B261" s="8" t="s">
        <v>196</v>
      </c>
      <c r="C261" s="8" t="s">
        <v>57</v>
      </c>
      <c r="D261" s="8" t="s">
        <v>58</v>
      </c>
      <c r="E261" s="8" t="s">
        <v>58</v>
      </c>
      <c r="F261" s="8" t="s">
        <v>58</v>
      </c>
      <c r="G261" s="8" t="s">
        <v>58</v>
      </c>
      <c r="H261" s="8" t="s">
        <v>102</v>
      </c>
      <c r="I261" s="8" t="s">
        <v>412</v>
      </c>
      <c r="J261" s="8" t="s">
        <v>592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F261" s="8" t="s">
        <v>593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f t="shared" si="12"/>
        <v>0</v>
      </c>
      <c r="AN261" s="8">
        <f t="shared" si="13"/>
        <v>1293</v>
      </c>
      <c r="AO261" s="8">
        <v>0</v>
      </c>
      <c r="AP261" s="8">
        <v>0</v>
      </c>
      <c r="AQ261" s="8">
        <v>0</v>
      </c>
      <c r="AR261" s="8">
        <v>237196651</v>
      </c>
      <c r="AS261" s="8">
        <v>39839493</v>
      </c>
      <c r="AT261" s="8">
        <v>277036144</v>
      </c>
      <c r="AU261" s="8" t="e">
        <v>#DIV/0!</v>
      </c>
      <c r="AV261" s="8" t="s">
        <v>99</v>
      </c>
    </row>
    <row r="262" spans="1:48">
      <c r="A262" s="19">
        <v>317</v>
      </c>
      <c r="B262" s="8" t="s">
        <v>56</v>
      </c>
      <c r="C262" s="8" t="s">
        <v>57</v>
      </c>
      <c r="D262" s="8" t="s">
        <v>58</v>
      </c>
      <c r="E262" s="8" t="s">
        <v>58</v>
      </c>
      <c r="F262" s="8" t="s">
        <v>58</v>
      </c>
      <c r="G262" s="8" t="s">
        <v>58</v>
      </c>
      <c r="H262" s="8" t="s">
        <v>102</v>
      </c>
      <c r="I262" s="8" t="s">
        <v>412</v>
      </c>
      <c r="J262" s="8" t="s">
        <v>594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1254</v>
      </c>
      <c r="U262" s="8">
        <v>846</v>
      </c>
      <c r="V262" s="8">
        <v>0</v>
      </c>
      <c r="W262" s="8">
        <v>0</v>
      </c>
      <c r="X262" s="8">
        <v>0</v>
      </c>
      <c r="Y262" s="8">
        <v>0</v>
      </c>
      <c r="Z262" s="8">
        <v>11</v>
      </c>
      <c r="AA262" s="8">
        <v>0</v>
      </c>
      <c r="AB262" s="8">
        <v>0</v>
      </c>
      <c r="AC262" s="8">
        <v>0</v>
      </c>
      <c r="AD262" s="8">
        <v>88</v>
      </c>
      <c r="AF262" s="8" t="s">
        <v>595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f t="shared" si="12"/>
        <v>0</v>
      </c>
      <c r="AN262" s="8">
        <f t="shared" si="13"/>
        <v>0</v>
      </c>
      <c r="AO262" s="8">
        <v>21</v>
      </c>
      <c r="AP262" s="8">
        <v>0</v>
      </c>
      <c r="AQ262" s="8">
        <v>263</v>
      </c>
      <c r="AR262" s="8">
        <v>125857582</v>
      </c>
      <c r="AS262" s="8">
        <v>31014709</v>
      </c>
      <c r="AT262" s="8">
        <v>156872291</v>
      </c>
      <c r="AU262" s="8">
        <v>1782639.6704545454</v>
      </c>
      <c r="AV262" s="26" t="s">
        <v>99</v>
      </c>
    </row>
    <row r="263" spans="1:48">
      <c r="A263" s="19">
        <v>318</v>
      </c>
      <c r="B263" s="8" t="s">
        <v>56</v>
      </c>
      <c r="C263" s="8" t="s">
        <v>57</v>
      </c>
      <c r="D263" s="8" t="s">
        <v>58</v>
      </c>
      <c r="E263" s="8" t="s">
        <v>58</v>
      </c>
      <c r="F263" s="8" t="s">
        <v>58</v>
      </c>
      <c r="G263" s="8" t="s">
        <v>58</v>
      </c>
      <c r="H263" s="8" t="s">
        <v>102</v>
      </c>
      <c r="I263" s="8" t="s">
        <v>412</v>
      </c>
      <c r="J263" s="8" t="s">
        <v>596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2736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17</v>
      </c>
      <c r="AA263" s="8">
        <v>0</v>
      </c>
      <c r="AB263" s="8">
        <v>0</v>
      </c>
      <c r="AC263" s="8">
        <v>0</v>
      </c>
      <c r="AD263" s="8">
        <v>136</v>
      </c>
      <c r="AF263" s="8" t="s">
        <v>595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f t="shared" si="12"/>
        <v>0</v>
      </c>
      <c r="AN263" s="8">
        <f t="shared" si="13"/>
        <v>2100</v>
      </c>
      <c r="AO263" s="8">
        <v>30</v>
      </c>
      <c r="AP263" s="8">
        <v>0</v>
      </c>
      <c r="AQ263" s="8">
        <v>342</v>
      </c>
      <c r="AR263" s="8">
        <v>182133178</v>
      </c>
      <c r="AS263" s="8">
        <v>43186803</v>
      </c>
      <c r="AT263" s="8">
        <v>225319981</v>
      </c>
      <c r="AU263" s="8">
        <v>1656764.5661764706</v>
      </c>
      <c r="AV263" s="26" t="s">
        <v>99</v>
      </c>
    </row>
    <row r="264" spans="1:48">
      <c r="A264" s="19">
        <v>319</v>
      </c>
      <c r="B264" s="8" t="s">
        <v>56</v>
      </c>
      <c r="C264" s="8" t="s">
        <v>57</v>
      </c>
      <c r="D264" s="8" t="s">
        <v>58</v>
      </c>
      <c r="E264" s="8" t="s">
        <v>58</v>
      </c>
      <c r="F264" s="8" t="s">
        <v>58</v>
      </c>
      <c r="G264" s="8" t="s">
        <v>58</v>
      </c>
      <c r="H264" s="8" t="s">
        <v>102</v>
      </c>
      <c r="I264" s="8" t="s">
        <v>421</v>
      </c>
      <c r="J264" s="8" t="s">
        <v>597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3475</v>
      </c>
      <c r="U264" s="8">
        <v>3186</v>
      </c>
      <c r="V264" s="8">
        <v>0</v>
      </c>
      <c r="W264" s="8">
        <v>0</v>
      </c>
      <c r="X264" s="8">
        <v>0</v>
      </c>
      <c r="Y264" s="8">
        <v>0</v>
      </c>
      <c r="Z264" s="8">
        <v>18</v>
      </c>
      <c r="AA264" s="8">
        <v>0</v>
      </c>
      <c r="AB264" s="8">
        <v>0</v>
      </c>
      <c r="AC264" s="8">
        <v>0</v>
      </c>
      <c r="AD264" s="8">
        <v>144</v>
      </c>
      <c r="AF264" s="8" t="s">
        <v>598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f t="shared" si="12"/>
        <v>0</v>
      </c>
      <c r="AN264" s="8">
        <f t="shared" si="13"/>
        <v>2736</v>
      </c>
      <c r="AO264" s="8">
        <v>87</v>
      </c>
      <c r="AP264" s="8">
        <v>0</v>
      </c>
      <c r="AQ264" s="8">
        <v>833</v>
      </c>
      <c r="AR264" s="8">
        <v>404311820</v>
      </c>
      <c r="AS264" s="8">
        <v>90438688</v>
      </c>
      <c r="AT264" s="8">
        <v>494750508</v>
      </c>
      <c r="AU264" s="8">
        <v>3435767.4166666665</v>
      </c>
      <c r="AV264" s="26" t="s">
        <v>99</v>
      </c>
    </row>
    <row r="265" spans="1:48">
      <c r="A265" s="19">
        <v>320</v>
      </c>
      <c r="B265" s="8" t="s">
        <v>56</v>
      </c>
      <c r="C265" s="8" t="s">
        <v>57</v>
      </c>
      <c r="D265" s="8" t="s">
        <v>58</v>
      </c>
      <c r="E265" s="8" t="s">
        <v>58</v>
      </c>
      <c r="F265" s="8" t="s">
        <v>58</v>
      </c>
      <c r="G265" s="8" t="s">
        <v>58</v>
      </c>
      <c r="H265" s="8" t="s">
        <v>102</v>
      </c>
      <c r="I265" s="8" t="s">
        <v>421</v>
      </c>
      <c r="J265" s="8" t="s">
        <v>599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3378</v>
      </c>
      <c r="U265" s="8">
        <v>2557</v>
      </c>
      <c r="V265" s="8">
        <v>0</v>
      </c>
      <c r="W265" s="8">
        <v>0</v>
      </c>
      <c r="X265" s="8">
        <v>0</v>
      </c>
      <c r="Y265" s="8">
        <v>0</v>
      </c>
      <c r="Z265" s="8">
        <v>21</v>
      </c>
      <c r="AA265" s="8">
        <v>0</v>
      </c>
      <c r="AB265" s="8">
        <v>0</v>
      </c>
      <c r="AC265" s="8">
        <v>0</v>
      </c>
      <c r="AD265" s="8">
        <v>168</v>
      </c>
      <c r="AF265" s="8" t="s">
        <v>598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f t="shared" si="12"/>
        <v>0</v>
      </c>
      <c r="AN265" s="8">
        <f t="shared" si="13"/>
        <v>6661</v>
      </c>
      <c r="AO265" s="8">
        <v>107</v>
      </c>
      <c r="AP265" s="8">
        <v>0</v>
      </c>
      <c r="AQ265" s="8">
        <v>742</v>
      </c>
      <c r="AR265" s="8">
        <v>438059097</v>
      </c>
      <c r="AS265" s="8">
        <v>92913115</v>
      </c>
      <c r="AT265" s="8">
        <v>530972212</v>
      </c>
      <c r="AU265" s="8">
        <v>3160548.8809523811</v>
      </c>
      <c r="AV265" s="26" t="s">
        <v>99</v>
      </c>
    </row>
    <row r="266" spans="1:48">
      <c r="A266" s="19">
        <v>321</v>
      </c>
      <c r="B266" s="8" t="s">
        <v>56</v>
      </c>
      <c r="C266" s="8" t="s">
        <v>57</v>
      </c>
      <c r="D266" s="8" t="s">
        <v>58</v>
      </c>
      <c r="E266" s="8" t="s">
        <v>58</v>
      </c>
      <c r="F266" s="8" t="s">
        <v>58</v>
      </c>
      <c r="G266" s="8" t="s">
        <v>58</v>
      </c>
      <c r="H266" s="8" t="s">
        <v>102</v>
      </c>
      <c r="I266" s="8" t="s">
        <v>600</v>
      </c>
      <c r="J266" s="8" t="s">
        <v>601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962</v>
      </c>
      <c r="U266" s="8">
        <v>1736</v>
      </c>
      <c r="V266" s="8">
        <v>0</v>
      </c>
      <c r="W266" s="8">
        <v>0</v>
      </c>
      <c r="X266" s="8">
        <v>0</v>
      </c>
      <c r="Y266" s="8">
        <v>0</v>
      </c>
      <c r="Z266" s="8">
        <v>7</v>
      </c>
      <c r="AA266" s="8">
        <v>0</v>
      </c>
      <c r="AB266" s="8">
        <v>0</v>
      </c>
      <c r="AC266" s="8">
        <v>0</v>
      </c>
      <c r="AD266" s="8">
        <v>56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f t="shared" si="12"/>
        <v>0</v>
      </c>
      <c r="AN266" s="8">
        <f t="shared" si="13"/>
        <v>5935</v>
      </c>
      <c r="AO266" s="8">
        <f t="shared" ref="AO266:AO273" si="14">ROUNDDOWN((AM266+AN266)/45,0)</f>
        <v>131</v>
      </c>
      <c r="AQ266" s="8">
        <f t="shared" ref="AQ266:AQ273" si="15">ROUND(AN266/8,0)</f>
        <v>742</v>
      </c>
      <c r="AR266" s="8">
        <v>82065053</v>
      </c>
      <c r="AS266" s="8">
        <v>26747340</v>
      </c>
      <c r="AT266" s="8">
        <v>108812393</v>
      </c>
      <c r="AU266" s="8">
        <v>1943078.4464285714</v>
      </c>
      <c r="AV266" s="8" t="s">
        <v>99</v>
      </c>
    </row>
    <row r="267" spans="1:48">
      <c r="A267" s="19">
        <v>322</v>
      </c>
      <c r="B267" s="8" t="s">
        <v>56</v>
      </c>
      <c r="C267" s="8" t="s">
        <v>57</v>
      </c>
      <c r="D267" s="8" t="s">
        <v>58</v>
      </c>
      <c r="E267" s="8" t="s">
        <v>58</v>
      </c>
      <c r="F267" s="8" t="s">
        <v>58</v>
      </c>
      <c r="G267" s="8" t="s">
        <v>58</v>
      </c>
      <c r="H267" s="8" t="s">
        <v>102</v>
      </c>
      <c r="I267" s="8" t="s">
        <v>600</v>
      </c>
      <c r="J267" s="8" t="s">
        <v>602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806</v>
      </c>
      <c r="U267" s="8">
        <v>1713</v>
      </c>
      <c r="V267" s="8">
        <v>0</v>
      </c>
      <c r="W267" s="8">
        <v>0</v>
      </c>
      <c r="X267" s="8">
        <v>0</v>
      </c>
      <c r="Y267" s="8">
        <v>0</v>
      </c>
      <c r="Z267" s="8">
        <v>15</v>
      </c>
      <c r="AA267" s="8">
        <v>0</v>
      </c>
      <c r="AB267" s="8">
        <v>0</v>
      </c>
      <c r="AC267" s="8">
        <v>0</v>
      </c>
      <c r="AD267" s="8">
        <v>120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f t="shared" si="12"/>
        <v>0</v>
      </c>
      <c r="AN267" s="8">
        <f t="shared" si="13"/>
        <v>2698</v>
      </c>
      <c r="AO267" s="8">
        <f t="shared" si="14"/>
        <v>59</v>
      </c>
      <c r="AQ267" s="8">
        <f t="shared" si="15"/>
        <v>337</v>
      </c>
      <c r="AR267" s="8">
        <v>420494915</v>
      </c>
      <c r="AS267" s="8">
        <v>105590701</v>
      </c>
      <c r="AT267" s="8">
        <v>526085616</v>
      </c>
      <c r="AU267" s="8">
        <v>4384046.8</v>
      </c>
      <c r="AV267" s="8" t="s">
        <v>99</v>
      </c>
    </row>
    <row r="268" spans="1:48">
      <c r="A268" s="19">
        <v>323</v>
      </c>
      <c r="B268" s="8" t="s">
        <v>56</v>
      </c>
      <c r="C268" s="8" t="s">
        <v>57</v>
      </c>
      <c r="D268" s="8" t="s">
        <v>58</v>
      </c>
      <c r="E268" s="8" t="s">
        <v>58</v>
      </c>
      <c r="F268" s="8" t="s">
        <v>58</v>
      </c>
      <c r="G268" s="8" t="s">
        <v>58</v>
      </c>
      <c r="H268" s="8" t="s">
        <v>102</v>
      </c>
      <c r="I268" s="8" t="s">
        <v>600</v>
      </c>
      <c r="J268" s="8" t="s">
        <v>603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574</v>
      </c>
      <c r="U268" s="8">
        <v>1518</v>
      </c>
      <c r="V268" s="8">
        <v>0</v>
      </c>
      <c r="W268" s="8">
        <v>0</v>
      </c>
      <c r="X268" s="8">
        <v>0</v>
      </c>
      <c r="Y268" s="8">
        <v>0</v>
      </c>
      <c r="Z268" s="8">
        <v>10</v>
      </c>
      <c r="AA268" s="8">
        <v>0</v>
      </c>
      <c r="AB268" s="8">
        <v>0</v>
      </c>
      <c r="AC268" s="8">
        <v>0</v>
      </c>
      <c r="AD268" s="8">
        <v>80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f t="shared" si="12"/>
        <v>0</v>
      </c>
      <c r="AN268" s="8">
        <f t="shared" si="13"/>
        <v>2519</v>
      </c>
      <c r="AO268" s="8">
        <f t="shared" si="14"/>
        <v>55</v>
      </c>
      <c r="AQ268" s="8">
        <f t="shared" si="15"/>
        <v>315</v>
      </c>
      <c r="AR268" s="8">
        <v>123697266</v>
      </c>
      <c r="AS268" s="8">
        <v>32612744</v>
      </c>
      <c r="AT268" s="8">
        <v>156310010</v>
      </c>
      <c r="AU268" s="8">
        <v>1953875.125</v>
      </c>
      <c r="AV268" s="8" t="s">
        <v>99</v>
      </c>
    </row>
    <row r="269" spans="1:48">
      <c r="A269" s="19">
        <v>324</v>
      </c>
      <c r="B269" s="8" t="s">
        <v>56</v>
      </c>
      <c r="C269" s="8" t="s">
        <v>57</v>
      </c>
      <c r="D269" s="8" t="s">
        <v>58</v>
      </c>
      <c r="E269" s="8" t="s">
        <v>58</v>
      </c>
      <c r="F269" s="8" t="s">
        <v>58</v>
      </c>
      <c r="G269" s="8" t="s">
        <v>58</v>
      </c>
      <c r="H269" s="8" t="s">
        <v>102</v>
      </c>
      <c r="I269" s="8" t="s">
        <v>600</v>
      </c>
      <c r="J269" s="8" t="s">
        <v>604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836</v>
      </c>
      <c r="U269" s="8">
        <v>769</v>
      </c>
      <c r="V269" s="8">
        <v>0</v>
      </c>
      <c r="W269" s="8">
        <v>0</v>
      </c>
      <c r="X269" s="8">
        <v>0</v>
      </c>
      <c r="Y269" s="8">
        <v>0</v>
      </c>
      <c r="Z269" s="8">
        <v>9</v>
      </c>
      <c r="AA269" s="8">
        <v>0</v>
      </c>
      <c r="AB269" s="8">
        <v>0</v>
      </c>
      <c r="AC269" s="8">
        <v>0</v>
      </c>
      <c r="AD269" s="8">
        <v>72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f t="shared" si="12"/>
        <v>0</v>
      </c>
      <c r="AN269" s="8">
        <f t="shared" si="13"/>
        <v>2092</v>
      </c>
      <c r="AO269" s="8">
        <f t="shared" si="14"/>
        <v>46</v>
      </c>
      <c r="AQ269" s="8">
        <f t="shared" si="15"/>
        <v>262</v>
      </c>
      <c r="AR269" s="8">
        <v>61124943</v>
      </c>
      <c r="AS269" s="8">
        <v>17858496</v>
      </c>
      <c r="AT269" s="8">
        <v>78983439</v>
      </c>
      <c r="AU269" s="8">
        <v>1096992.2083333333</v>
      </c>
      <c r="AV269" s="8" t="s">
        <v>99</v>
      </c>
    </row>
    <row r="270" spans="1:48">
      <c r="A270" s="19">
        <v>325</v>
      </c>
      <c r="B270" s="8" t="s">
        <v>196</v>
      </c>
      <c r="C270" s="8" t="s">
        <v>57</v>
      </c>
      <c r="D270" s="8" t="s">
        <v>58</v>
      </c>
      <c r="E270" s="8" t="s">
        <v>58</v>
      </c>
      <c r="F270" s="8" t="s">
        <v>58</v>
      </c>
      <c r="G270" s="8" t="s">
        <v>58</v>
      </c>
      <c r="H270" s="8" t="s">
        <v>102</v>
      </c>
      <c r="I270" s="8" t="s">
        <v>600</v>
      </c>
      <c r="J270" s="8" t="s">
        <v>605</v>
      </c>
      <c r="K270" s="8">
        <v>0</v>
      </c>
      <c r="L270" s="8">
        <v>0</v>
      </c>
      <c r="M270" s="8">
        <v>0</v>
      </c>
      <c r="N270" s="8">
        <v>2456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G270" s="8">
        <v>0</v>
      </c>
      <c r="AH270" s="8">
        <v>0</v>
      </c>
      <c r="AI270" s="8">
        <v>1</v>
      </c>
      <c r="AJ270" s="8">
        <v>0</v>
      </c>
      <c r="AK270" s="8">
        <v>0</v>
      </c>
      <c r="AL270" s="8">
        <v>1</v>
      </c>
      <c r="AM270" s="8">
        <f t="shared" si="12"/>
        <v>2456</v>
      </c>
      <c r="AN270" s="8">
        <f t="shared" si="13"/>
        <v>1605</v>
      </c>
      <c r="AO270" s="8">
        <f t="shared" si="14"/>
        <v>90</v>
      </c>
      <c r="AQ270" s="8">
        <f t="shared" si="15"/>
        <v>201</v>
      </c>
      <c r="AR270" s="8">
        <v>29633151</v>
      </c>
      <c r="AS270" s="8">
        <v>24252699</v>
      </c>
      <c r="AT270" s="8">
        <v>53885850</v>
      </c>
      <c r="AU270" s="8" t="e">
        <v>#DIV/0!</v>
      </c>
      <c r="AV270" s="8" t="s">
        <v>99</v>
      </c>
    </row>
    <row r="271" spans="1:48">
      <c r="A271" s="19">
        <v>326</v>
      </c>
      <c r="B271" s="8" t="s">
        <v>56</v>
      </c>
      <c r="C271" s="8" t="s">
        <v>57</v>
      </c>
      <c r="D271" s="8" t="s">
        <v>58</v>
      </c>
      <c r="E271" s="8" t="s">
        <v>58</v>
      </c>
      <c r="F271" s="8" t="s">
        <v>58</v>
      </c>
      <c r="G271" s="8" t="s">
        <v>58</v>
      </c>
      <c r="H271" s="8" t="s">
        <v>102</v>
      </c>
      <c r="I271" s="8" t="s">
        <v>600</v>
      </c>
      <c r="J271" s="8" t="s">
        <v>606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709</v>
      </c>
      <c r="U271" s="8">
        <v>917</v>
      </c>
      <c r="V271" s="8">
        <v>0</v>
      </c>
      <c r="W271" s="8">
        <v>0</v>
      </c>
      <c r="X271" s="8">
        <v>0</v>
      </c>
      <c r="Y271" s="8">
        <v>0</v>
      </c>
      <c r="Z271" s="8">
        <v>14</v>
      </c>
      <c r="AA271" s="8">
        <v>0</v>
      </c>
      <c r="AB271" s="8">
        <v>0</v>
      </c>
      <c r="AC271" s="8">
        <v>0</v>
      </c>
      <c r="AD271" s="8">
        <v>112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f t="shared" si="12"/>
        <v>0</v>
      </c>
      <c r="AN271" s="8">
        <f t="shared" si="13"/>
        <v>0</v>
      </c>
      <c r="AO271" s="8">
        <f t="shared" si="14"/>
        <v>0</v>
      </c>
      <c r="AQ271" s="8">
        <f t="shared" si="15"/>
        <v>0</v>
      </c>
      <c r="AR271" s="8">
        <v>206373018</v>
      </c>
      <c r="AS271" s="8">
        <v>50125561</v>
      </c>
      <c r="AT271" s="8">
        <v>256498579</v>
      </c>
      <c r="AU271" s="8">
        <v>2290165.8839285714</v>
      </c>
      <c r="AV271" s="8" t="s">
        <v>99</v>
      </c>
    </row>
    <row r="272" spans="1:48">
      <c r="A272" s="19">
        <v>327</v>
      </c>
      <c r="B272" s="8" t="s">
        <v>56</v>
      </c>
      <c r="C272" s="8" t="s">
        <v>57</v>
      </c>
      <c r="D272" s="8" t="s">
        <v>58</v>
      </c>
      <c r="E272" s="8" t="s">
        <v>58</v>
      </c>
      <c r="F272" s="8" t="s">
        <v>58</v>
      </c>
      <c r="G272" s="8" t="s">
        <v>58</v>
      </c>
      <c r="H272" s="8" t="s">
        <v>102</v>
      </c>
      <c r="I272" s="8" t="s">
        <v>600</v>
      </c>
      <c r="J272" s="8" t="s">
        <v>607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768</v>
      </c>
      <c r="U272" s="8">
        <v>1187</v>
      </c>
      <c r="V272" s="8">
        <v>0</v>
      </c>
      <c r="W272" s="8">
        <v>0</v>
      </c>
      <c r="X272" s="8">
        <v>0</v>
      </c>
      <c r="Y272" s="8">
        <v>0</v>
      </c>
      <c r="Z272" s="8">
        <v>11</v>
      </c>
      <c r="AA272" s="8">
        <v>0</v>
      </c>
      <c r="AB272" s="8">
        <v>0</v>
      </c>
      <c r="AC272" s="8">
        <v>0</v>
      </c>
      <c r="AD272" s="8">
        <v>88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f t="shared" si="12"/>
        <v>0</v>
      </c>
      <c r="AN272" s="8">
        <f t="shared" si="13"/>
        <v>1626</v>
      </c>
      <c r="AO272" s="8">
        <f t="shared" si="14"/>
        <v>36</v>
      </c>
      <c r="AQ272" s="8">
        <f t="shared" si="15"/>
        <v>203</v>
      </c>
      <c r="AR272" s="8">
        <v>274454833</v>
      </c>
      <c r="AS272" s="8">
        <v>57574498</v>
      </c>
      <c r="AT272" s="8">
        <v>332029331</v>
      </c>
      <c r="AU272" s="8">
        <v>3773060.5795454546</v>
      </c>
      <c r="AV272" s="8" t="s">
        <v>99</v>
      </c>
    </row>
    <row r="273" spans="1:48">
      <c r="A273" s="19">
        <v>328</v>
      </c>
      <c r="B273" s="8" t="s">
        <v>56</v>
      </c>
      <c r="C273" s="8" t="s">
        <v>57</v>
      </c>
      <c r="D273" s="8" t="s">
        <v>58</v>
      </c>
      <c r="E273" s="8" t="s">
        <v>58</v>
      </c>
      <c r="F273" s="8" t="s">
        <v>58</v>
      </c>
      <c r="G273" s="8" t="s">
        <v>58</v>
      </c>
      <c r="H273" s="8" t="s">
        <v>102</v>
      </c>
      <c r="I273" s="8" t="s">
        <v>600</v>
      </c>
      <c r="J273" s="8" t="s">
        <v>608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606</v>
      </c>
      <c r="U273" s="8">
        <v>972</v>
      </c>
      <c r="V273" s="8">
        <v>0</v>
      </c>
      <c r="W273" s="8">
        <v>0</v>
      </c>
      <c r="X273" s="8">
        <v>0</v>
      </c>
      <c r="Y273" s="8">
        <v>0</v>
      </c>
      <c r="Z273" s="8">
        <v>19</v>
      </c>
      <c r="AA273" s="8">
        <v>0</v>
      </c>
      <c r="AB273" s="8">
        <v>0</v>
      </c>
      <c r="AC273" s="8">
        <v>0</v>
      </c>
      <c r="AD273" s="8">
        <v>152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f t="shared" si="12"/>
        <v>0</v>
      </c>
      <c r="AN273" s="8">
        <f t="shared" si="13"/>
        <v>1955</v>
      </c>
      <c r="AO273" s="8">
        <f t="shared" si="14"/>
        <v>43</v>
      </c>
      <c r="AQ273" s="8">
        <f t="shared" si="15"/>
        <v>244</v>
      </c>
      <c r="AR273" s="8">
        <v>543029952</v>
      </c>
      <c r="AS273" s="8">
        <v>118580361</v>
      </c>
      <c r="AT273" s="8">
        <v>661610313</v>
      </c>
      <c r="AU273" s="8">
        <v>4352699.4276315793</v>
      </c>
      <c r="AV273" s="8" t="s">
        <v>99</v>
      </c>
    </row>
    <row r="274" spans="1:48">
      <c r="A274" s="19">
        <v>346</v>
      </c>
      <c r="B274" s="8" t="s">
        <v>56</v>
      </c>
      <c r="C274" s="8" t="s">
        <v>57</v>
      </c>
      <c r="D274" s="8" t="s">
        <v>58</v>
      </c>
      <c r="E274" s="8" t="s">
        <v>58</v>
      </c>
      <c r="F274" s="8" t="s">
        <v>58</v>
      </c>
      <c r="G274" s="8" t="s">
        <v>58</v>
      </c>
      <c r="H274" s="8" t="s">
        <v>93</v>
      </c>
      <c r="I274" s="8" t="s">
        <v>365</v>
      </c>
      <c r="J274" s="8" t="s">
        <v>609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361</v>
      </c>
      <c r="Y274" s="8">
        <v>0</v>
      </c>
      <c r="Z274" s="8">
        <v>2</v>
      </c>
      <c r="AA274" s="8">
        <v>0</v>
      </c>
      <c r="AB274" s="8">
        <v>0</v>
      </c>
      <c r="AC274" s="8">
        <v>0</v>
      </c>
      <c r="AD274" s="8">
        <v>16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f t="shared" si="12"/>
        <v>0</v>
      </c>
      <c r="AN274" s="8">
        <f t="shared" si="13"/>
        <v>1578</v>
      </c>
      <c r="AO274" s="8">
        <v>8</v>
      </c>
      <c r="AP274" s="8">
        <v>0</v>
      </c>
      <c r="AQ274" s="8">
        <v>41.300000000000004</v>
      </c>
      <c r="AR274" s="8">
        <v>27997010</v>
      </c>
      <c r="AS274" s="8">
        <v>4723082</v>
      </c>
      <c r="AT274" s="8">
        <v>32720092</v>
      </c>
      <c r="AU274" s="8">
        <v>2045005.75</v>
      </c>
      <c r="AV274" s="8" t="s">
        <v>99</v>
      </c>
    </row>
    <row r="275" spans="1:48">
      <c r="A275" s="19">
        <v>346</v>
      </c>
      <c r="B275" s="9" t="s">
        <v>71</v>
      </c>
      <c r="C275" s="10" t="s">
        <v>72</v>
      </c>
      <c r="D275" s="9" t="s">
        <v>610</v>
      </c>
      <c r="E275" s="9" t="s">
        <v>611</v>
      </c>
      <c r="F275" s="9" t="s">
        <v>612</v>
      </c>
      <c r="G275" s="11">
        <v>217651597</v>
      </c>
      <c r="H275" s="9" t="s">
        <v>102</v>
      </c>
      <c r="I275" s="9" t="s">
        <v>613</v>
      </c>
      <c r="J275" s="9" t="s">
        <v>614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767</v>
      </c>
      <c r="U275" s="8">
        <v>1571</v>
      </c>
      <c r="V275" s="8">
        <v>0</v>
      </c>
      <c r="W275" s="8">
        <v>0</v>
      </c>
      <c r="X275" s="8">
        <v>0</v>
      </c>
      <c r="Y275" s="8">
        <v>0</v>
      </c>
      <c r="Z275" s="10">
        <v>1</v>
      </c>
      <c r="AA275" s="8">
        <v>0</v>
      </c>
      <c r="AB275" s="8">
        <v>0</v>
      </c>
      <c r="AC275" s="8">
        <v>0</v>
      </c>
      <c r="AD275" s="10">
        <v>8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f t="shared" si="12"/>
        <v>0</v>
      </c>
      <c r="AN275" s="8">
        <f t="shared" si="13"/>
        <v>361</v>
      </c>
      <c r="AO275" s="8">
        <v>57</v>
      </c>
      <c r="AP275" s="8">
        <v>0</v>
      </c>
      <c r="AQ275" s="8">
        <v>322</v>
      </c>
      <c r="AR275" s="8">
        <v>91413671</v>
      </c>
      <c r="AS275" s="20">
        <v>126237926</v>
      </c>
      <c r="AT275" s="11">
        <v>217651597</v>
      </c>
      <c r="AU275" s="8">
        <f>SUM(AT275/AD275)</f>
        <v>27206449.625</v>
      </c>
      <c r="AV275" s="8" t="s">
        <v>99</v>
      </c>
    </row>
    <row r="276" spans="1:48">
      <c r="A276" s="19">
        <v>347</v>
      </c>
      <c r="B276" s="8" t="s">
        <v>56</v>
      </c>
      <c r="C276" s="8" t="s">
        <v>57</v>
      </c>
      <c r="D276" s="8" t="s">
        <v>58</v>
      </c>
      <c r="E276" s="8" t="s">
        <v>58</v>
      </c>
      <c r="F276" s="8" t="s">
        <v>58</v>
      </c>
      <c r="G276" s="8" t="s">
        <v>58</v>
      </c>
      <c r="H276" s="8" t="s">
        <v>93</v>
      </c>
      <c r="I276" s="8" t="s">
        <v>365</v>
      </c>
      <c r="J276" s="8" t="s">
        <v>615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361</v>
      </c>
      <c r="Y276" s="8">
        <v>0</v>
      </c>
      <c r="Z276" s="8">
        <v>2</v>
      </c>
      <c r="AA276" s="8">
        <v>0</v>
      </c>
      <c r="AB276" s="8">
        <v>0</v>
      </c>
      <c r="AC276" s="8">
        <v>0</v>
      </c>
      <c r="AD276" s="8">
        <v>16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f t="shared" si="12"/>
        <v>0</v>
      </c>
      <c r="AN276" s="8">
        <f t="shared" si="13"/>
        <v>2338</v>
      </c>
      <c r="AO276" s="8">
        <v>2</v>
      </c>
      <c r="AP276" s="8">
        <v>0</v>
      </c>
      <c r="AQ276" s="8">
        <v>125</v>
      </c>
      <c r="AR276" s="8">
        <v>30073390</v>
      </c>
      <c r="AS276" s="8">
        <v>7399631</v>
      </c>
      <c r="AT276" s="8">
        <v>37473021</v>
      </c>
      <c r="AU276" s="8">
        <v>2342063.8125</v>
      </c>
      <c r="AV276" s="8" t="s">
        <v>99</v>
      </c>
    </row>
    <row r="277" spans="1:48">
      <c r="A277" s="19">
        <v>347</v>
      </c>
      <c r="B277" s="9" t="s">
        <v>71</v>
      </c>
      <c r="C277" s="10" t="s">
        <v>72</v>
      </c>
      <c r="D277" s="9" t="s">
        <v>610</v>
      </c>
      <c r="E277" s="9" t="s">
        <v>611</v>
      </c>
      <c r="F277" s="9" t="s">
        <v>612</v>
      </c>
      <c r="G277" s="11">
        <v>18822959</v>
      </c>
      <c r="H277" s="9" t="s">
        <v>102</v>
      </c>
      <c r="I277" s="9" t="s">
        <v>613</v>
      </c>
      <c r="J277" s="9" t="s">
        <v>616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f ca="1">RANDBETWEEN(500,1000)</f>
        <v>535</v>
      </c>
      <c r="U277" s="8">
        <f ca="1">RANDBETWEEN(500,2000)</f>
        <v>1102</v>
      </c>
      <c r="V277" s="8">
        <v>0</v>
      </c>
      <c r="W277" s="8">
        <v>0</v>
      </c>
      <c r="X277" s="8">
        <v>0</v>
      </c>
      <c r="Y277" s="8">
        <v>0</v>
      </c>
      <c r="Z277" s="10">
        <v>1</v>
      </c>
      <c r="AA277" s="8">
        <v>0</v>
      </c>
      <c r="AB277" s="8">
        <v>0</v>
      </c>
      <c r="AC277" s="8">
        <v>0</v>
      </c>
      <c r="AD277" s="10">
        <f>Z277*8</f>
        <v>8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f t="shared" si="12"/>
        <v>0</v>
      </c>
      <c r="AN277" s="8">
        <f t="shared" si="13"/>
        <v>361</v>
      </c>
      <c r="AO277" s="8">
        <v>51</v>
      </c>
      <c r="AP277" s="8">
        <v>0</v>
      </c>
      <c r="AQ277" s="8">
        <v>292</v>
      </c>
      <c r="AR277" s="8">
        <v>7905643</v>
      </c>
      <c r="AS277" s="20">
        <v>10917316</v>
      </c>
      <c r="AT277" s="11">
        <v>18822959</v>
      </c>
      <c r="AU277" s="8">
        <f>SUM(AT277/AD277)</f>
        <v>2352869.875</v>
      </c>
      <c r="AV277" s="8" t="s">
        <v>99</v>
      </c>
    </row>
    <row r="278" spans="1:48">
      <c r="A278" s="19">
        <v>348</v>
      </c>
      <c r="B278" s="9" t="s">
        <v>71</v>
      </c>
      <c r="C278" s="10" t="s">
        <v>72</v>
      </c>
      <c r="D278" s="9" t="s">
        <v>610</v>
      </c>
      <c r="E278" s="9" t="s">
        <v>611</v>
      </c>
      <c r="F278" s="9" t="s">
        <v>612</v>
      </c>
      <c r="G278" s="11">
        <v>5034471</v>
      </c>
      <c r="H278" s="9" t="s">
        <v>102</v>
      </c>
      <c r="I278" s="9" t="s">
        <v>617</v>
      </c>
      <c r="J278" s="9" t="s">
        <v>618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f ca="1">RANDBETWEEN(500,1000)</f>
        <v>549</v>
      </c>
      <c r="U278" s="8">
        <f ca="1">RANDBETWEEN(500,2000)</f>
        <v>1074</v>
      </c>
      <c r="V278" s="8">
        <v>0</v>
      </c>
      <c r="W278" s="8">
        <v>0</v>
      </c>
      <c r="X278" s="8">
        <v>0</v>
      </c>
      <c r="Y278" s="8">
        <v>0</v>
      </c>
      <c r="Z278" s="10">
        <v>1</v>
      </c>
      <c r="AA278" s="8">
        <v>0</v>
      </c>
      <c r="AB278" s="8">
        <v>0</v>
      </c>
      <c r="AC278" s="8">
        <v>0</v>
      </c>
      <c r="AD278" s="10">
        <f>Z278*8</f>
        <v>8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f t="shared" si="12"/>
        <v>0</v>
      </c>
      <c r="AN278" s="8">
        <f t="shared" ca="1" si="13"/>
        <v>1637</v>
      </c>
      <c r="AO278" s="8">
        <v>36</v>
      </c>
      <c r="AP278" s="8">
        <v>0</v>
      </c>
      <c r="AQ278" s="8">
        <v>208</v>
      </c>
      <c r="AR278" s="8">
        <v>2114478</v>
      </c>
      <c r="AS278" s="20">
        <v>2919993</v>
      </c>
      <c r="AT278" s="11">
        <v>5034471</v>
      </c>
      <c r="AU278" s="8">
        <f>SUM(AT278/AD278)</f>
        <v>629308.875</v>
      </c>
      <c r="AV278" s="8" t="s">
        <v>99</v>
      </c>
    </row>
    <row r="279" spans="1:48">
      <c r="A279" s="19">
        <v>348</v>
      </c>
      <c r="B279" s="8" t="s">
        <v>56</v>
      </c>
      <c r="C279" s="8" t="s">
        <v>57</v>
      </c>
      <c r="D279" s="8" t="s">
        <v>58</v>
      </c>
      <c r="E279" s="8" t="s">
        <v>58</v>
      </c>
      <c r="F279" s="8" t="s">
        <v>58</v>
      </c>
      <c r="G279" s="8" t="s">
        <v>58</v>
      </c>
      <c r="H279" s="8" t="s">
        <v>93</v>
      </c>
      <c r="I279" s="8" t="s">
        <v>365</v>
      </c>
      <c r="J279" s="8" t="s">
        <v>619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361</v>
      </c>
      <c r="Y279" s="8">
        <v>0</v>
      </c>
      <c r="Z279" s="8">
        <v>4</v>
      </c>
      <c r="AA279" s="8">
        <v>0</v>
      </c>
      <c r="AB279" s="8">
        <v>0</v>
      </c>
      <c r="AC279" s="8">
        <v>0</v>
      </c>
      <c r="AD279" s="8">
        <v>32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f t="shared" si="12"/>
        <v>0</v>
      </c>
      <c r="AN279" s="8">
        <f t="shared" ca="1" si="13"/>
        <v>1623</v>
      </c>
      <c r="AO279" s="8">
        <v>11</v>
      </c>
      <c r="AP279" s="8">
        <v>0</v>
      </c>
      <c r="AQ279" s="8">
        <v>57.7</v>
      </c>
      <c r="AR279" s="8">
        <v>41222841</v>
      </c>
      <c r="AS279" s="8">
        <v>7184604</v>
      </c>
      <c r="AT279" s="8">
        <v>48407445</v>
      </c>
      <c r="AU279" s="8">
        <v>1512732.65625</v>
      </c>
      <c r="AV279" s="8" t="s">
        <v>99</v>
      </c>
    </row>
    <row r="280" spans="1:48">
      <c r="A280" s="19">
        <v>349</v>
      </c>
      <c r="B280" s="9" t="s">
        <v>71</v>
      </c>
      <c r="C280" s="10" t="s">
        <v>72</v>
      </c>
      <c r="D280" s="9" t="s">
        <v>620</v>
      </c>
      <c r="E280" s="9" t="s">
        <v>621</v>
      </c>
      <c r="F280" s="9" t="s">
        <v>622</v>
      </c>
      <c r="G280" s="11">
        <v>32125587</v>
      </c>
      <c r="H280" s="9" t="s">
        <v>89</v>
      </c>
      <c r="I280" s="9" t="s">
        <v>623</v>
      </c>
      <c r="J280" s="9" t="s">
        <v>624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f t="shared" ref="T280:T286" ca="1" si="16">RANDBETWEEN(500,1000)</f>
        <v>940</v>
      </c>
      <c r="U280" s="8">
        <f t="shared" ref="U280:U286" ca="1" si="17">RANDBETWEEN(500,2000)</f>
        <v>1824</v>
      </c>
      <c r="V280" s="8">
        <v>0</v>
      </c>
      <c r="W280" s="8">
        <v>0</v>
      </c>
      <c r="X280" s="8">
        <v>0</v>
      </c>
      <c r="Y280" s="8">
        <v>0</v>
      </c>
      <c r="Z280" s="10">
        <v>2</v>
      </c>
      <c r="AA280" s="8">
        <v>0</v>
      </c>
      <c r="AB280" s="8">
        <v>0</v>
      </c>
      <c r="AC280" s="8">
        <v>0</v>
      </c>
      <c r="AD280" s="10">
        <f t="shared" ref="AD280:AD286" si="18">Z280*8</f>
        <v>16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f t="shared" si="12"/>
        <v>0</v>
      </c>
      <c r="AN280" s="8">
        <f t="shared" si="13"/>
        <v>361</v>
      </c>
      <c r="AO280" s="8">
        <v>53</v>
      </c>
      <c r="AP280" s="8">
        <v>0</v>
      </c>
      <c r="AQ280" s="8">
        <v>301</v>
      </c>
      <c r="AR280" s="8">
        <v>13492747</v>
      </c>
      <c r="AS280" s="20">
        <v>18632840</v>
      </c>
      <c r="AT280" s="11">
        <v>32125587</v>
      </c>
      <c r="AU280" s="8">
        <f t="shared" ref="AU280:AU286" si="19">SUM(AT280/AD280)</f>
        <v>2007849.1875</v>
      </c>
      <c r="AV280" s="8" t="s">
        <v>99</v>
      </c>
    </row>
    <row r="281" spans="1:48">
      <c r="A281" s="19">
        <v>350</v>
      </c>
      <c r="B281" s="9" t="s">
        <v>71</v>
      </c>
      <c r="C281" s="10" t="s">
        <v>72</v>
      </c>
      <c r="D281" s="9" t="s">
        <v>625</v>
      </c>
      <c r="E281" s="9" t="s">
        <v>626</v>
      </c>
      <c r="F281" s="9" t="s">
        <v>627</v>
      </c>
      <c r="G281" s="11">
        <v>48200294</v>
      </c>
      <c r="H281" s="9" t="s">
        <v>95</v>
      </c>
      <c r="I281" s="9" t="s">
        <v>95</v>
      </c>
      <c r="J281" s="9" t="s">
        <v>628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t="shared" ca="1" si="16"/>
        <v>576</v>
      </c>
      <c r="U281" s="8">
        <f t="shared" ca="1" si="17"/>
        <v>581</v>
      </c>
      <c r="V281" s="8">
        <v>0</v>
      </c>
      <c r="W281" s="8">
        <v>0</v>
      </c>
      <c r="X281" s="8">
        <v>0</v>
      </c>
      <c r="Y281" s="8">
        <v>0</v>
      </c>
      <c r="Z281" s="10">
        <v>3</v>
      </c>
      <c r="AA281" s="8">
        <v>0</v>
      </c>
      <c r="AB281" s="8">
        <v>0</v>
      </c>
      <c r="AC281" s="8">
        <v>0</v>
      </c>
      <c r="AD281" s="10">
        <f t="shared" si="18"/>
        <v>24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f t="shared" si="12"/>
        <v>0</v>
      </c>
      <c r="AN281" s="8">
        <f t="shared" ca="1" si="13"/>
        <v>2764</v>
      </c>
      <c r="AO281" s="8">
        <v>40</v>
      </c>
      <c r="AP281" s="8">
        <v>0</v>
      </c>
      <c r="AQ281" s="8">
        <v>226</v>
      </c>
      <c r="AR281" s="8">
        <v>20244124</v>
      </c>
      <c r="AS281" s="20">
        <v>27956170</v>
      </c>
      <c r="AT281" s="11">
        <v>48200294</v>
      </c>
      <c r="AU281" s="8">
        <f t="shared" si="19"/>
        <v>2008345.5833333333</v>
      </c>
      <c r="AV281" s="8" t="s">
        <v>99</v>
      </c>
    </row>
    <row r="282" spans="1:48">
      <c r="A282" s="19">
        <v>351</v>
      </c>
      <c r="B282" s="9" t="s">
        <v>71</v>
      </c>
      <c r="C282" s="10" t="s">
        <v>72</v>
      </c>
      <c r="D282" s="9" t="s">
        <v>625</v>
      </c>
      <c r="E282" s="9" t="s">
        <v>626</v>
      </c>
      <c r="F282" s="9" t="s">
        <v>627</v>
      </c>
      <c r="G282" s="11">
        <v>57163202</v>
      </c>
      <c r="H282" s="9" t="s">
        <v>95</v>
      </c>
      <c r="I282" s="9" t="s">
        <v>629</v>
      </c>
      <c r="J282" s="9" t="s">
        <v>630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f t="shared" ca="1" si="16"/>
        <v>884</v>
      </c>
      <c r="U282" s="8">
        <f t="shared" ca="1" si="17"/>
        <v>565</v>
      </c>
      <c r="V282" s="8">
        <v>0</v>
      </c>
      <c r="W282" s="8">
        <v>0</v>
      </c>
      <c r="X282" s="8">
        <v>0</v>
      </c>
      <c r="Y282" s="8">
        <v>0</v>
      </c>
      <c r="Z282" s="10">
        <v>2</v>
      </c>
      <c r="AA282" s="8">
        <v>0</v>
      </c>
      <c r="AB282" s="8">
        <v>0</v>
      </c>
      <c r="AC282" s="8">
        <v>0</v>
      </c>
      <c r="AD282" s="10">
        <f t="shared" si="18"/>
        <v>16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f t="shared" si="12"/>
        <v>0</v>
      </c>
      <c r="AN282" s="8">
        <f t="shared" ca="1" si="13"/>
        <v>1157</v>
      </c>
      <c r="AO282" s="8">
        <v>54</v>
      </c>
      <c r="AP282" s="8">
        <v>0</v>
      </c>
      <c r="AQ282" s="8">
        <v>309</v>
      </c>
      <c r="AR282" s="8">
        <v>24008545</v>
      </c>
      <c r="AS282" s="20">
        <v>33154657</v>
      </c>
      <c r="AT282" s="11">
        <v>57163202</v>
      </c>
      <c r="AU282" s="8">
        <f t="shared" si="19"/>
        <v>3572700.125</v>
      </c>
      <c r="AV282" s="8" t="s">
        <v>99</v>
      </c>
    </row>
    <row r="283" spans="1:48">
      <c r="A283" s="19">
        <v>352</v>
      </c>
      <c r="B283" s="9" t="s">
        <v>71</v>
      </c>
      <c r="C283" s="10" t="s">
        <v>72</v>
      </c>
      <c r="D283" s="9" t="s">
        <v>625</v>
      </c>
      <c r="E283" s="9" t="s">
        <v>626</v>
      </c>
      <c r="F283" s="9" t="s">
        <v>627</v>
      </c>
      <c r="G283" s="11">
        <v>68904065</v>
      </c>
      <c r="H283" s="9" t="s">
        <v>95</v>
      </c>
      <c r="I283" s="9" t="s">
        <v>162</v>
      </c>
      <c r="J283" s="9" t="s">
        <v>631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f t="shared" ca="1" si="16"/>
        <v>851</v>
      </c>
      <c r="U283" s="8">
        <f t="shared" ca="1" si="17"/>
        <v>1128</v>
      </c>
      <c r="V283" s="8">
        <v>0</v>
      </c>
      <c r="W283" s="8">
        <v>0</v>
      </c>
      <c r="X283" s="8">
        <v>0</v>
      </c>
      <c r="Y283" s="8">
        <v>0</v>
      </c>
      <c r="Z283" s="10">
        <v>1</v>
      </c>
      <c r="AA283" s="8">
        <v>0</v>
      </c>
      <c r="AB283" s="8">
        <v>0</v>
      </c>
      <c r="AC283" s="8">
        <v>0</v>
      </c>
      <c r="AD283" s="10">
        <f t="shared" si="18"/>
        <v>8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f t="shared" si="12"/>
        <v>0</v>
      </c>
      <c r="AN283" s="8">
        <f t="shared" ca="1" si="13"/>
        <v>1449</v>
      </c>
      <c r="AO283" s="8">
        <v>47</v>
      </c>
      <c r="AP283" s="8">
        <v>0</v>
      </c>
      <c r="AQ283" s="8">
        <v>270</v>
      </c>
      <c r="AR283" s="8">
        <v>28939708</v>
      </c>
      <c r="AS283" s="20">
        <v>39964357</v>
      </c>
      <c r="AT283" s="11">
        <v>68904065</v>
      </c>
      <c r="AU283" s="8">
        <f t="shared" si="19"/>
        <v>8613008.125</v>
      </c>
      <c r="AV283" s="8" t="s">
        <v>99</v>
      </c>
    </row>
    <row r="284" spans="1:48">
      <c r="A284" s="19">
        <v>369</v>
      </c>
      <c r="B284" s="9" t="s">
        <v>71</v>
      </c>
      <c r="C284" s="10" t="s">
        <v>72</v>
      </c>
      <c r="D284" s="9" t="s">
        <v>632</v>
      </c>
      <c r="E284" s="9" t="s">
        <v>633</v>
      </c>
      <c r="F284" s="9" t="s">
        <v>634</v>
      </c>
      <c r="G284" s="11">
        <v>49001654</v>
      </c>
      <c r="H284" s="9" t="s">
        <v>95</v>
      </c>
      <c r="I284" s="9" t="s">
        <v>95</v>
      </c>
      <c r="J284" s="9" t="s">
        <v>635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ca="1" si="16"/>
        <v>668</v>
      </c>
      <c r="U284" s="8">
        <f t="shared" ca="1" si="17"/>
        <v>1679</v>
      </c>
      <c r="V284" s="8">
        <v>0</v>
      </c>
      <c r="W284" s="8">
        <v>0</v>
      </c>
      <c r="X284" s="8">
        <v>0</v>
      </c>
      <c r="Y284" s="8">
        <v>0</v>
      </c>
      <c r="Z284" s="10">
        <v>2</v>
      </c>
      <c r="AA284" s="8">
        <v>0</v>
      </c>
      <c r="AB284" s="8">
        <v>0</v>
      </c>
      <c r="AC284" s="8">
        <v>0</v>
      </c>
      <c r="AD284" s="10">
        <f t="shared" si="18"/>
        <v>16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f t="shared" si="12"/>
        <v>0</v>
      </c>
      <c r="AN284" s="8">
        <f t="shared" ca="1" si="13"/>
        <v>1979</v>
      </c>
      <c r="AO284" s="8">
        <v>28</v>
      </c>
      <c r="AP284" s="8">
        <v>0</v>
      </c>
      <c r="AQ284" s="8">
        <v>160</v>
      </c>
      <c r="AR284" s="8">
        <v>20580695</v>
      </c>
      <c r="AS284" s="20">
        <v>28420959</v>
      </c>
      <c r="AT284" s="11">
        <v>49001654</v>
      </c>
      <c r="AU284" s="8">
        <f t="shared" si="19"/>
        <v>3062603.375</v>
      </c>
      <c r="AV284" s="8" t="s">
        <v>99</v>
      </c>
    </row>
    <row r="285" spans="1:48">
      <c r="A285" s="19">
        <v>370</v>
      </c>
      <c r="B285" s="9" t="s">
        <v>71</v>
      </c>
      <c r="C285" s="10" t="s">
        <v>72</v>
      </c>
      <c r="D285" s="9" t="s">
        <v>632</v>
      </c>
      <c r="E285" s="9" t="s">
        <v>633</v>
      </c>
      <c r="F285" s="9" t="s">
        <v>634</v>
      </c>
      <c r="G285" s="11">
        <v>66039374</v>
      </c>
      <c r="H285" s="9" t="s">
        <v>95</v>
      </c>
      <c r="I285" s="9" t="s">
        <v>629</v>
      </c>
      <c r="J285" s="9" t="s">
        <v>636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ca="1" si="16"/>
        <v>633</v>
      </c>
      <c r="U285" s="8">
        <f t="shared" ca="1" si="17"/>
        <v>1270</v>
      </c>
      <c r="V285" s="8">
        <v>0</v>
      </c>
      <c r="W285" s="8">
        <v>0</v>
      </c>
      <c r="X285" s="8">
        <v>0</v>
      </c>
      <c r="Y285" s="8">
        <v>0</v>
      </c>
      <c r="Z285" s="10">
        <v>1</v>
      </c>
      <c r="AA285" s="8">
        <v>0</v>
      </c>
      <c r="AB285" s="8">
        <v>0</v>
      </c>
      <c r="AC285" s="8">
        <v>0</v>
      </c>
      <c r="AD285" s="10">
        <f t="shared" si="18"/>
        <v>8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f t="shared" si="12"/>
        <v>0</v>
      </c>
      <c r="AN285" s="8">
        <f t="shared" ca="1" si="13"/>
        <v>2347</v>
      </c>
      <c r="AO285" s="8">
        <v>46</v>
      </c>
      <c r="AP285" s="8">
        <v>0</v>
      </c>
      <c r="AQ285" s="8">
        <v>260</v>
      </c>
      <c r="AR285" s="8">
        <v>27736538</v>
      </c>
      <c r="AS285" s="20">
        <v>38302836</v>
      </c>
      <c r="AT285" s="11">
        <v>66039374</v>
      </c>
      <c r="AU285" s="8">
        <f t="shared" si="19"/>
        <v>8254921.75</v>
      </c>
      <c r="AV285" s="8" t="s">
        <v>99</v>
      </c>
    </row>
    <row r="286" spans="1:48">
      <c r="A286" s="19">
        <v>371</v>
      </c>
      <c r="B286" s="9" t="s">
        <v>71</v>
      </c>
      <c r="C286" s="10" t="s">
        <v>72</v>
      </c>
      <c r="D286" s="9" t="s">
        <v>632</v>
      </c>
      <c r="E286" s="9" t="s">
        <v>633</v>
      </c>
      <c r="F286" s="9" t="s">
        <v>634</v>
      </c>
      <c r="G286" s="11">
        <v>14216974</v>
      </c>
      <c r="H286" s="9" t="s">
        <v>95</v>
      </c>
      <c r="I286" s="9" t="s">
        <v>95</v>
      </c>
      <c r="J286" s="9" t="s">
        <v>637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ca="1" si="16"/>
        <v>846</v>
      </c>
      <c r="U286" s="8">
        <f t="shared" ca="1" si="17"/>
        <v>533</v>
      </c>
      <c r="V286" s="8">
        <v>0</v>
      </c>
      <c r="W286" s="8">
        <v>0</v>
      </c>
      <c r="X286" s="8">
        <v>0</v>
      </c>
      <c r="Y286" s="8">
        <v>0</v>
      </c>
      <c r="Z286" s="10">
        <v>1</v>
      </c>
      <c r="AA286" s="8">
        <v>0</v>
      </c>
      <c r="AB286" s="8">
        <v>0</v>
      </c>
      <c r="AC286" s="8">
        <v>0</v>
      </c>
      <c r="AD286" s="10">
        <f t="shared" si="18"/>
        <v>8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f t="shared" si="12"/>
        <v>0</v>
      </c>
      <c r="AN286" s="8">
        <f t="shared" ca="1" si="13"/>
        <v>1903</v>
      </c>
      <c r="AO286" s="8">
        <v>47</v>
      </c>
      <c r="AP286" s="8">
        <v>0</v>
      </c>
      <c r="AQ286" s="8">
        <v>268</v>
      </c>
      <c r="AR286" s="8">
        <v>5971130</v>
      </c>
      <c r="AS286" s="20">
        <v>8245844</v>
      </c>
      <c r="AT286" s="11">
        <v>14216974</v>
      </c>
      <c r="AU286" s="8">
        <f t="shared" si="19"/>
        <v>1777121.75</v>
      </c>
      <c r="AV286" s="26" t="s">
        <v>99</v>
      </c>
    </row>
    <row r="287" spans="1:48">
      <c r="A287" s="19">
        <v>70</v>
      </c>
      <c r="B287" s="8" t="s">
        <v>56</v>
      </c>
      <c r="C287" s="8" t="s">
        <v>57</v>
      </c>
      <c r="D287" s="8" t="s">
        <v>58</v>
      </c>
      <c r="E287" s="8" t="s">
        <v>58</v>
      </c>
      <c r="F287" s="8" t="s">
        <v>58</v>
      </c>
      <c r="G287" s="8" t="s">
        <v>58</v>
      </c>
      <c r="H287" s="8" t="s">
        <v>779</v>
      </c>
      <c r="I287" s="8" t="s">
        <v>294</v>
      </c>
      <c r="J287" s="8" t="s">
        <v>638</v>
      </c>
      <c r="K287" s="8">
        <v>0</v>
      </c>
      <c r="L287" s="8">
        <v>0</v>
      </c>
      <c r="M287" s="8">
        <v>1850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F287" s="8" t="s">
        <v>639</v>
      </c>
      <c r="AG287" s="8">
        <v>0</v>
      </c>
      <c r="AH287" s="8">
        <v>0</v>
      </c>
      <c r="AI287" s="8">
        <v>1</v>
      </c>
      <c r="AJ287" s="8">
        <v>0</v>
      </c>
      <c r="AK287" s="8">
        <v>0</v>
      </c>
      <c r="AL287" s="8">
        <v>1</v>
      </c>
      <c r="AM287" s="8">
        <f t="shared" si="12"/>
        <v>1850</v>
      </c>
      <c r="AN287" s="8">
        <f t="shared" ca="1" si="13"/>
        <v>1379</v>
      </c>
      <c r="AO287" s="8">
        <v>4</v>
      </c>
      <c r="AP287" s="8">
        <v>0</v>
      </c>
      <c r="AQ287" s="8">
        <v>0</v>
      </c>
      <c r="AR287" s="8">
        <v>98839405</v>
      </c>
      <c r="AS287" s="8">
        <v>22781744</v>
      </c>
      <c r="AT287" s="8">
        <v>121621149</v>
      </c>
      <c r="AU287" s="8" t="e">
        <v>#DIV/0!</v>
      </c>
      <c r="AV287" t="s">
        <v>105</v>
      </c>
    </row>
    <row r="288" spans="1:48">
      <c r="A288" s="19">
        <v>71</v>
      </c>
      <c r="B288" s="8" t="s">
        <v>56</v>
      </c>
      <c r="C288" s="8" t="s">
        <v>57</v>
      </c>
      <c r="D288" s="8" t="s">
        <v>58</v>
      </c>
      <c r="E288" s="8" t="s">
        <v>58</v>
      </c>
      <c r="F288" s="8" t="s">
        <v>58</v>
      </c>
      <c r="G288" s="8" t="s">
        <v>58</v>
      </c>
      <c r="H288" s="8" t="s">
        <v>779</v>
      </c>
      <c r="I288" s="8" t="s">
        <v>294</v>
      </c>
      <c r="J288" s="8" t="s">
        <v>640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2300</v>
      </c>
      <c r="U288" s="8">
        <v>1500</v>
      </c>
      <c r="V288" s="8">
        <v>0</v>
      </c>
      <c r="W288" s="8">
        <v>0</v>
      </c>
      <c r="X288" s="8">
        <v>0</v>
      </c>
      <c r="Y288" s="8">
        <v>0</v>
      </c>
      <c r="Z288" s="8">
        <v>11</v>
      </c>
      <c r="AA288" s="8">
        <v>0</v>
      </c>
      <c r="AB288" s="8">
        <v>0</v>
      </c>
      <c r="AC288" s="8">
        <v>0</v>
      </c>
      <c r="AD288" s="8">
        <v>88</v>
      </c>
      <c r="AF288" s="8" t="s">
        <v>641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f t="shared" si="12"/>
        <v>0</v>
      </c>
      <c r="AN288" s="8">
        <f t="shared" si="13"/>
        <v>0</v>
      </c>
      <c r="AO288" s="8">
        <v>23</v>
      </c>
      <c r="AP288" s="8">
        <v>0</v>
      </c>
      <c r="AQ288" s="8">
        <v>475</v>
      </c>
      <c r="AR288" s="8">
        <v>168905333</v>
      </c>
      <c r="AS288" s="8">
        <v>39186955</v>
      </c>
      <c r="AT288" s="8">
        <v>208092288</v>
      </c>
      <c r="AU288" s="8">
        <v>2364685.0909090908</v>
      </c>
      <c r="AV288" t="s">
        <v>105</v>
      </c>
    </row>
    <row r="289" spans="1:48">
      <c r="A289" s="19">
        <v>72</v>
      </c>
      <c r="B289" s="8" t="s">
        <v>56</v>
      </c>
      <c r="C289" s="8" t="s">
        <v>57</v>
      </c>
      <c r="D289" s="8" t="s">
        <v>58</v>
      </c>
      <c r="E289" s="8" t="s">
        <v>58</v>
      </c>
      <c r="F289" s="8" t="s">
        <v>58</v>
      </c>
      <c r="G289" s="8" t="s">
        <v>58</v>
      </c>
      <c r="H289" s="8" t="s">
        <v>779</v>
      </c>
      <c r="I289" s="8" t="s">
        <v>294</v>
      </c>
      <c r="J289" s="8" t="s">
        <v>642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1550</v>
      </c>
      <c r="V289" s="8">
        <v>0</v>
      </c>
      <c r="W289" s="8">
        <v>0</v>
      </c>
      <c r="X289" s="8">
        <v>0</v>
      </c>
      <c r="Y289" s="8">
        <v>0</v>
      </c>
      <c r="Z289" s="8">
        <v>6</v>
      </c>
      <c r="AA289" s="8">
        <v>0</v>
      </c>
      <c r="AB289" s="8">
        <v>0</v>
      </c>
      <c r="AC289" s="8">
        <v>0</v>
      </c>
      <c r="AD289" s="8">
        <v>48</v>
      </c>
      <c r="AF289" s="8" t="s">
        <v>643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f t="shared" si="12"/>
        <v>0</v>
      </c>
      <c r="AN289" s="8">
        <f t="shared" si="13"/>
        <v>3800</v>
      </c>
      <c r="AO289" s="8">
        <v>12</v>
      </c>
      <c r="AP289" s="8">
        <v>0</v>
      </c>
      <c r="AQ289" s="8">
        <v>193.79999999999998</v>
      </c>
      <c r="AR289" s="8">
        <v>73559141</v>
      </c>
      <c r="AS289" s="8">
        <v>17228172</v>
      </c>
      <c r="AT289" s="8">
        <v>90787313</v>
      </c>
      <c r="AU289" s="8">
        <v>1891402.3541666667</v>
      </c>
      <c r="AV289" t="s">
        <v>105</v>
      </c>
    </row>
    <row r="290" spans="1:48">
      <c r="A290" s="19">
        <v>73</v>
      </c>
      <c r="B290" s="8" t="s">
        <v>56</v>
      </c>
      <c r="C290" s="8" t="s">
        <v>57</v>
      </c>
      <c r="D290" s="8" t="s">
        <v>58</v>
      </c>
      <c r="E290" s="8" t="s">
        <v>58</v>
      </c>
      <c r="F290" s="8" t="s">
        <v>58</v>
      </c>
      <c r="G290" s="8" t="s">
        <v>58</v>
      </c>
      <c r="H290" s="8" t="s">
        <v>779</v>
      </c>
      <c r="I290" s="8" t="s">
        <v>294</v>
      </c>
      <c r="J290" s="8" t="s">
        <v>644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2200</v>
      </c>
      <c r="U290" s="8">
        <v>1650</v>
      </c>
      <c r="V290" s="8">
        <v>0</v>
      </c>
      <c r="W290" s="8">
        <v>0</v>
      </c>
      <c r="X290" s="8">
        <v>0</v>
      </c>
      <c r="Y290" s="8">
        <v>0</v>
      </c>
      <c r="Z290" s="8">
        <v>14</v>
      </c>
      <c r="AA290" s="8">
        <v>3</v>
      </c>
      <c r="AB290" s="8">
        <v>0</v>
      </c>
      <c r="AC290" s="8">
        <v>0</v>
      </c>
      <c r="AD290" s="8">
        <v>160</v>
      </c>
      <c r="AF290" s="8" t="s">
        <v>645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f t="shared" si="12"/>
        <v>0</v>
      </c>
      <c r="AN290" s="8">
        <f t="shared" si="13"/>
        <v>1550</v>
      </c>
      <c r="AO290" s="8">
        <v>63</v>
      </c>
      <c r="AP290" s="8">
        <v>0</v>
      </c>
      <c r="AQ290" s="8">
        <v>481.3</v>
      </c>
      <c r="AR290" s="8">
        <v>267171414</v>
      </c>
      <c r="AS290" s="8">
        <v>51639415</v>
      </c>
      <c r="AT290" s="8">
        <v>318810829</v>
      </c>
      <c r="AU290" s="8">
        <v>1992567.6812499999</v>
      </c>
      <c r="AV290" t="s">
        <v>105</v>
      </c>
    </row>
    <row r="291" spans="1:48">
      <c r="A291" s="19">
        <v>238</v>
      </c>
      <c r="B291" s="8" t="s">
        <v>56</v>
      </c>
      <c r="C291" s="8" t="s">
        <v>57</v>
      </c>
      <c r="D291" s="8" t="s">
        <v>58</v>
      </c>
      <c r="E291" s="8" t="s">
        <v>58</v>
      </c>
      <c r="F291" s="8" t="s">
        <v>58</v>
      </c>
      <c r="G291" s="8" t="s">
        <v>58</v>
      </c>
      <c r="H291" s="8" t="s">
        <v>59</v>
      </c>
      <c r="I291" s="8" t="s">
        <v>459</v>
      </c>
      <c r="J291" s="8" t="s">
        <v>646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2639</v>
      </c>
      <c r="U291" s="8">
        <v>1625</v>
      </c>
      <c r="V291" s="8">
        <v>0</v>
      </c>
      <c r="W291" s="8">
        <v>0</v>
      </c>
      <c r="X291" s="8">
        <v>0</v>
      </c>
      <c r="Y291" s="8">
        <v>0</v>
      </c>
      <c r="Z291" s="8">
        <v>15</v>
      </c>
      <c r="AA291" s="8">
        <v>0</v>
      </c>
      <c r="AB291" s="8">
        <v>0</v>
      </c>
      <c r="AC291" s="8">
        <v>0</v>
      </c>
      <c r="AD291" s="8">
        <v>120</v>
      </c>
      <c r="AF291" s="8" t="s">
        <v>647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f t="shared" si="12"/>
        <v>0</v>
      </c>
      <c r="AN291" s="8">
        <f t="shared" si="13"/>
        <v>3850</v>
      </c>
      <c r="AO291" s="8">
        <v>38</v>
      </c>
      <c r="AP291" s="8">
        <v>0</v>
      </c>
      <c r="AQ291" s="8">
        <v>533</v>
      </c>
      <c r="AR291" s="8">
        <v>212155235</v>
      </c>
      <c r="AS291" s="8">
        <v>43271366</v>
      </c>
      <c r="AT291" s="8">
        <v>255426601</v>
      </c>
      <c r="AU291" s="8">
        <v>2128555.0083333333</v>
      </c>
      <c r="AV291" t="s">
        <v>106</v>
      </c>
    </row>
    <row r="292" spans="1:48">
      <c r="A292" s="19">
        <v>13</v>
      </c>
      <c r="B292" s="8" t="s">
        <v>56</v>
      </c>
      <c r="C292" s="8" t="s">
        <v>57</v>
      </c>
      <c r="D292" s="8" t="s">
        <v>58</v>
      </c>
      <c r="E292" s="8" t="s">
        <v>58</v>
      </c>
      <c r="F292" s="8" t="s">
        <v>58</v>
      </c>
      <c r="G292" s="8" t="s">
        <v>58</v>
      </c>
      <c r="H292" s="8" t="s">
        <v>100</v>
      </c>
      <c r="I292" s="8" t="s">
        <v>500</v>
      </c>
      <c r="J292" s="8" t="s">
        <v>648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2850</v>
      </c>
      <c r="U292" s="8">
        <v>1450</v>
      </c>
      <c r="V292" s="8">
        <v>0</v>
      </c>
      <c r="W292" s="8">
        <v>0</v>
      </c>
      <c r="X292" s="8">
        <v>0</v>
      </c>
      <c r="Y292" s="8">
        <v>0</v>
      </c>
      <c r="Z292" s="8">
        <v>22</v>
      </c>
      <c r="AA292" s="8">
        <v>0</v>
      </c>
      <c r="AB292" s="8">
        <v>0</v>
      </c>
      <c r="AC292" s="8">
        <v>0</v>
      </c>
      <c r="AD292" s="8">
        <v>176</v>
      </c>
      <c r="AF292" s="8" t="s">
        <v>649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f t="shared" si="12"/>
        <v>0</v>
      </c>
      <c r="AN292" s="8">
        <f t="shared" si="13"/>
        <v>4264</v>
      </c>
      <c r="AO292" s="8">
        <v>20</v>
      </c>
      <c r="AP292" s="8">
        <v>0</v>
      </c>
      <c r="AQ292" s="8">
        <v>192</v>
      </c>
      <c r="AR292" s="8">
        <v>209710411</v>
      </c>
      <c r="AS292" s="8">
        <v>55013935</v>
      </c>
      <c r="AT292" s="8">
        <v>264724346</v>
      </c>
      <c r="AU292" s="8">
        <v>1504115.6022727273</v>
      </c>
      <c r="AV292" t="s">
        <v>107</v>
      </c>
    </row>
    <row r="293" spans="1:48">
      <c r="A293" s="19">
        <v>14</v>
      </c>
      <c r="B293" s="8" t="s">
        <v>56</v>
      </c>
      <c r="C293" s="8" t="s">
        <v>57</v>
      </c>
      <c r="D293" s="8" t="s">
        <v>58</v>
      </c>
      <c r="E293" s="8" t="s">
        <v>58</v>
      </c>
      <c r="F293" s="8" t="s">
        <v>58</v>
      </c>
      <c r="G293" s="8" t="s">
        <v>58</v>
      </c>
      <c r="H293" s="8" t="s">
        <v>100</v>
      </c>
      <c r="I293" s="8" t="s">
        <v>500</v>
      </c>
      <c r="J293" s="8" t="s">
        <v>650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1580</v>
      </c>
      <c r="U293" s="8">
        <v>650</v>
      </c>
      <c r="V293" s="8">
        <v>0</v>
      </c>
      <c r="W293" s="8">
        <v>0</v>
      </c>
      <c r="X293" s="8">
        <v>0</v>
      </c>
      <c r="Y293" s="8">
        <v>0</v>
      </c>
      <c r="Z293" s="8">
        <v>24</v>
      </c>
      <c r="AA293" s="8">
        <v>0</v>
      </c>
      <c r="AB293" s="8">
        <v>0</v>
      </c>
      <c r="AC293" s="8">
        <v>0</v>
      </c>
      <c r="AD293" s="8">
        <v>192</v>
      </c>
      <c r="AF293" s="8" t="s">
        <v>651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f t="shared" si="12"/>
        <v>0</v>
      </c>
      <c r="AN293" s="8">
        <f t="shared" si="13"/>
        <v>4300</v>
      </c>
      <c r="AO293" s="8">
        <v>20</v>
      </c>
      <c r="AP293" s="8">
        <v>0</v>
      </c>
      <c r="AQ293" s="8">
        <v>192</v>
      </c>
      <c r="AR293" s="8">
        <v>157327055</v>
      </c>
      <c r="AS293" s="8">
        <v>38421036</v>
      </c>
      <c r="AT293" s="8">
        <v>195748091</v>
      </c>
      <c r="AU293" s="8">
        <v>1019521.3072916666</v>
      </c>
      <c r="AV293" t="s">
        <v>107</v>
      </c>
    </row>
    <row r="294" spans="1:48">
      <c r="A294" s="19">
        <v>15</v>
      </c>
      <c r="B294" s="8" t="s">
        <v>56</v>
      </c>
      <c r="C294" s="8" t="s">
        <v>57</v>
      </c>
      <c r="D294" s="8" t="s">
        <v>58</v>
      </c>
      <c r="E294" s="8" t="s">
        <v>58</v>
      </c>
      <c r="F294" s="8" t="s">
        <v>58</v>
      </c>
      <c r="G294" s="8" t="s">
        <v>58</v>
      </c>
      <c r="H294" s="8" t="s">
        <v>100</v>
      </c>
      <c r="I294" s="8" t="s">
        <v>500</v>
      </c>
      <c r="J294" s="8" t="s">
        <v>652</v>
      </c>
      <c r="K294" s="8">
        <v>0</v>
      </c>
      <c r="L294" s="8">
        <v>1500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2500</v>
      </c>
      <c r="U294" s="8">
        <v>1150</v>
      </c>
      <c r="V294" s="8">
        <v>0</v>
      </c>
      <c r="W294" s="8">
        <v>0</v>
      </c>
      <c r="X294" s="8">
        <v>0</v>
      </c>
      <c r="Y294" s="8">
        <v>0</v>
      </c>
      <c r="Z294" s="8">
        <v>52</v>
      </c>
      <c r="AA294" s="8">
        <v>0</v>
      </c>
      <c r="AB294" s="8">
        <v>0</v>
      </c>
      <c r="AC294" s="8">
        <v>0</v>
      </c>
      <c r="AD294" s="8">
        <v>416</v>
      </c>
      <c r="AF294" s="8" t="s">
        <v>653</v>
      </c>
      <c r="AG294" s="8">
        <v>0</v>
      </c>
      <c r="AH294" s="8">
        <v>0</v>
      </c>
      <c r="AI294" s="8">
        <v>0</v>
      </c>
      <c r="AJ294" s="8">
        <v>1</v>
      </c>
      <c r="AK294" s="8">
        <v>0</v>
      </c>
      <c r="AL294" s="8">
        <v>1</v>
      </c>
      <c r="AM294" s="8">
        <f t="shared" si="12"/>
        <v>1500</v>
      </c>
      <c r="AN294" s="8">
        <f t="shared" si="13"/>
        <v>2230</v>
      </c>
      <c r="AO294" s="8">
        <v>27</v>
      </c>
      <c r="AP294" s="8">
        <v>0</v>
      </c>
      <c r="AQ294" s="8">
        <v>192</v>
      </c>
      <c r="AR294" s="8">
        <v>347843632</v>
      </c>
      <c r="AS294" s="8">
        <v>100968930</v>
      </c>
      <c r="AT294" s="8">
        <v>448812562</v>
      </c>
      <c r="AU294" s="8">
        <v>1078876.3509615385</v>
      </c>
      <c r="AV294" t="s">
        <v>107</v>
      </c>
    </row>
    <row r="295" spans="1:48">
      <c r="A295" s="19">
        <v>16</v>
      </c>
      <c r="B295" s="8" t="s">
        <v>56</v>
      </c>
      <c r="C295" s="8" t="s">
        <v>57</v>
      </c>
      <c r="D295" s="8" t="s">
        <v>58</v>
      </c>
      <c r="E295" s="8" t="s">
        <v>58</v>
      </c>
      <c r="F295" s="8" t="s">
        <v>58</v>
      </c>
      <c r="G295" s="8" t="s">
        <v>58</v>
      </c>
      <c r="H295" s="8" t="s">
        <v>100</v>
      </c>
      <c r="I295" s="8" t="s">
        <v>654</v>
      </c>
      <c r="J295" s="8" t="s">
        <v>655</v>
      </c>
      <c r="K295" s="8">
        <v>0</v>
      </c>
      <c r="L295" s="8">
        <v>1000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7795</v>
      </c>
      <c r="U295" s="8">
        <v>2105</v>
      </c>
      <c r="V295" s="8">
        <v>0</v>
      </c>
      <c r="W295" s="8">
        <v>0</v>
      </c>
      <c r="X295" s="8">
        <v>0</v>
      </c>
      <c r="Y295" s="8">
        <v>0</v>
      </c>
      <c r="Z295" s="8">
        <v>56</v>
      </c>
      <c r="AA295" s="8">
        <v>0</v>
      </c>
      <c r="AB295" s="8">
        <v>0</v>
      </c>
      <c r="AC295" s="8">
        <v>0</v>
      </c>
      <c r="AD295" s="8">
        <v>448</v>
      </c>
      <c r="AF295" s="8" t="s">
        <v>656</v>
      </c>
      <c r="AG295" s="8">
        <v>0</v>
      </c>
      <c r="AH295" s="8">
        <v>0</v>
      </c>
      <c r="AI295" s="8">
        <v>1</v>
      </c>
      <c r="AJ295" s="8">
        <v>0</v>
      </c>
      <c r="AK295" s="8">
        <v>0</v>
      </c>
      <c r="AL295" s="8">
        <v>1</v>
      </c>
      <c r="AM295" s="8">
        <f t="shared" si="12"/>
        <v>1000</v>
      </c>
      <c r="AN295" s="8">
        <f t="shared" si="13"/>
        <v>3650</v>
      </c>
      <c r="AO295" s="8">
        <v>131</v>
      </c>
      <c r="AP295" s="8">
        <v>0</v>
      </c>
      <c r="AQ295" s="8">
        <v>192</v>
      </c>
      <c r="AR295" s="8">
        <v>734075339</v>
      </c>
      <c r="AS295" s="8">
        <v>184546679</v>
      </c>
      <c r="AT295" s="8">
        <v>918622018</v>
      </c>
      <c r="AU295" s="8">
        <v>2050495.575892857</v>
      </c>
      <c r="AV295" t="s">
        <v>107</v>
      </c>
    </row>
    <row r="296" spans="1:48">
      <c r="A296" s="19">
        <v>17</v>
      </c>
      <c r="B296" s="8" t="s">
        <v>56</v>
      </c>
      <c r="C296" s="8" t="s">
        <v>57</v>
      </c>
      <c r="D296" s="8" t="s">
        <v>58</v>
      </c>
      <c r="E296" s="8" t="s">
        <v>58</v>
      </c>
      <c r="F296" s="8" t="s">
        <v>58</v>
      </c>
      <c r="G296" s="8" t="s">
        <v>58</v>
      </c>
      <c r="H296" s="8" t="s">
        <v>100</v>
      </c>
      <c r="I296" s="8" t="s">
        <v>654</v>
      </c>
      <c r="J296" s="8" t="s">
        <v>657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2200</v>
      </c>
      <c r="U296" s="8">
        <v>498</v>
      </c>
      <c r="V296" s="8">
        <v>0</v>
      </c>
      <c r="W296" s="8">
        <v>0</v>
      </c>
      <c r="X296" s="8">
        <v>0</v>
      </c>
      <c r="Y296" s="8">
        <v>0</v>
      </c>
      <c r="Z296" s="8">
        <v>12</v>
      </c>
      <c r="AA296" s="8">
        <v>0</v>
      </c>
      <c r="AB296" s="8">
        <v>0</v>
      </c>
      <c r="AC296" s="8">
        <v>0</v>
      </c>
      <c r="AD296" s="8">
        <v>96</v>
      </c>
      <c r="AF296" s="8" t="s">
        <v>658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f t="shared" si="12"/>
        <v>0</v>
      </c>
      <c r="AN296" s="8">
        <f t="shared" si="13"/>
        <v>9900</v>
      </c>
      <c r="AO296" s="8">
        <v>18</v>
      </c>
      <c r="AP296" s="8">
        <v>0</v>
      </c>
      <c r="AQ296" s="8">
        <v>192</v>
      </c>
      <c r="AR296" s="8">
        <v>140422545</v>
      </c>
      <c r="AS296" s="8">
        <v>35378630</v>
      </c>
      <c r="AT296" s="8">
        <v>175801175</v>
      </c>
      <c r="AU296" s="8">
        <v>1831262.2395833333</v>
      </c>
      <c r="AV296" t="s">
        <v>107</v>
      </c>
    </row>
    <row r="297" spans="1:48">
      <c r="A297" s="19">
        <v>18</v>
      </c>
      <c r="B297" s="8" t="s">
        <v>56</v>
      </c>
      <c r="C297" s="8" t="s">
        <v>57</v>
      </c>
      <c r="D297" s="8" t="s">
        <v>58</v>
      </c>
      <c r="E297" s="8" t="s">
        <v>58</v>
      </c>
      <c r="F297" s="8" t="s">
        <v>58</v>
      </c>
      <c r="G297" s="8" t="s">
        <v>58</v>
      </c>
      <c r="H297" s="8" t="s">
        <v>100</v>
      </c>
      <c r="I297" s="8" t="s">
        <v>654</v>
      </c>
      <c r="J297" s="8" t="s">
        <v>659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1050</v>
      </c>
      <c r="U297" s="8">
        <v>2089</v>
      </c>
      <c r="V297" s="8">
        <v>0</v>
      </c>
      <c r="W297" s="8">
        <v>0</v>
      </c>
      <c r="X297" s="8">
        <v>0</v>
      </c>
      <c r="Y297" s="8">
        <v>0</v>
      </c>
      <c r="Z297" s="8">
        <v>21</v>
      </c>
      <c r="AA297" s="8">
        <v>0</v>
      </c>
      <c r="AB297" s="8">
        <v>0</v>
      </c>
      <c r="AC297" s="8">
        <v>0</v>
      </c>
      <c r="AD297" s="8">
        <v>168</v>
      </c>
      <c r="AF297" s="8" t="s">
        <v>660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f t="shared" si="12"/>
        <v>0</v>
      </c>
      <c r="AN297" s="8">
        <f t="shared" si="13"/>
        <v>2698</v>
      </c>
      <c r="AO297" s="8">
        <v>21</v>
      </c>
      <c r="AP297" s="8">
        <v>0</v>
      </c>
      <c r="AQ297" s="8">
        <v>192</v>
      </c>
      <c r="AR297" s="8">
        <v>171467877</v>
      </c>
      <c r="AS297" s="8">
        <v>44497374</v>
      </c>
      <c r="AT297" s="8">
        <v>215965251</v>
      </c>
      <c r="AU297" s="8">
        <v>1285507.4464285714</v>
      </c>
      <c r="AV297" t="s">
        <v>107</v>
      </c>
    </row>
    <row r="298" spans="1:48">
      <c r="A298" s="19">
        <v>19</v>
      </c>
      <c r="B298" s="8" t="s">
        <v>56</v>
      </c>
      <c r="C298" s="8" t="s">
        <v>57</v>
      </c>
      <c r="D298" s="8" t="s">
        <v>58</v>
      </c>
      <c r="E298" s="8" t="s">
        <v>58</v>
      </c>
      <c r="F298" s="8" t="s">
        <v>58</v>
      </c>
      <c r="G298" s="8" t="s">
        <v>58</v>
      </c>
      <c r="H298" s="8" t="s">
        <v>100</v>
      </c>
      <c r="I298" s="8" t="s">
        <v>654</v>
      </c>
      <c r="J298" s="8" t="s">
        <v>661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3542</v>
      </c>
      <c r="U298" s="8">
        <v>354</v>
      </c>
      <c r="V298" s="8">
        <v>0</v>
      </c>
      <c r="W298" s="8">
        <v>0</v>
      </c>
      <c r="X298" s="8">
        <v>0</v>
      </c>
      <c r="Y298" s="8">
        <v>0</v>
      </c>
      <c r="Z298" s="8">
        <v>20</v>
      </c>
      <c r="AA298" s="8">
        <v>0</v>
      </c>
      <c r="AB298" s="8">
        <v>0</v>
      </c>
      <c r="AC298" s="8">
        <v>0</v>
      </c>
      <c r="AD298" s="8">
        <v>160</v>
      </c>
      <c r="AF298" s="8" t="s">
        <v>662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f t="shared" si="12"/>
        <v>0</v>
      </c>
      <c r="AN298" s="8">
        <f t="shared" si="13"/>
        <v>3139</v>
      </c>
      <c r="AO298" s="8">
        <v>7</v>
      </c>
      <c r="AP298" s="8">
        <v>0</v>
      </c>
      <c r="AQ298" s="8">
        <v>192</v>
      </c>
      <c r="AR298" s="8">
        <v>166900865</v>
      </c>
      <c r="AS298" s="8">
        <v>43968666</v>
      </c>
      <c r="AT298" s="8">
        <v>210869531</v>
      </c>
      <c r="AU298" s="8">
        <v>1317934.5687500001</v>
      </c>
      <c r="AV298" t="s">
        <v>107</v>
      </c>
    </row>
    <row r="299" spans="1:48">
      <c r="A299" s="19">
        <v>20</v>
      </c>
      <c r="B299" s="8" t="s">
        <v>56</v>
      </c>
      <c r="C299" s="8" t="s">
        <v>57</v>
      </c>
      <c r="D299" s="8" t="s">
        <v>58</v>
      </c>
      <c r="E299" s="8" t="s">
        <v>58</v>
      </c>
      <c r="F299" s="8" t="s">
        <v>58</v>
      </c>
      <c r="G299" s="8" t="s">
        <v>58</v>
      </c>
      <c r="H299" s="8" t="s">
        <v>100</v>
      </c>
      <c r="I299" s="8" t="s">
        <v>654</v>
      </c>
      <c r="J299" s="8" t="s">
        <v>663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2553</v>
      </c>
      <c r="U299" s="8">
        <v>963</v>
      </c>
      <c r="V299" s="8">
        <v>0</v>
      </c>
      <c r="W299" s="8">
        <v>0</v>
      </c>
      <c r="X299" s="8">
        <v>0</v>
      </c>
      <c r="Y299" s="8">
        <v>0</v>
      </c>
      <c r="Z299" s="8">
        <v>16</v>
      </c>
      <c r="AA299" s="8">
        <v>0</v>
      </c>
      <c r="AB299" s="8">
        <v>0</v>
      </c>
      <c r="AC299" s="8">
        <v>0</v>
      </c>
      <c r="AD299" s="8">
        <v>128</v>
      </c>
      <c r="AF299" s="8" t="s">
        <v>660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f t="shared" si="12"/>
        <v>0</v>
      </c>
      <c r="AN299" s="8">
        <f t="shared" si="13"/>
        <v>3896</v>
      </c>
      <c r="AO299" s="8">
        <v>8</v>
      </c>
      <c r="AP299" s="8">
        <v>0</v>
      </c>
      <c r="AQ299" s="8">
        <v>192</v>
      </c>
      <c r="AR299" s="8">
        <v>148188602</v>
      </c>
      <c r="AS299" s="8">
        <v>40535471</v>
      </c>
      <c r="AT299" s="8">
        <v>188724073</v>
      </c>
      <c r="AU299" s="8">
        <v>1474406.8203125</v>
      </c>
      <c r="AV299" t="s">
        <v>107</v>
      </c>
    </row>
    <row r="300" spans="1:48">
      <c r="A300" s="19">
        <v>21</v>
      </c>
      <c r="B300" s="8" t="s">
        <v>56</v>
      </c>
      <c r="C300" s="8" t="s">
        <v>57</v>
      </c>
      <c r="D300" s="8" t="s">
        <v>58</v>
      </c>
      <c r="E300" s="8" t="s">
        <v>58</v>
      </c>
      <c r="F300" s="8" t="s">
        <v>58</v>
      </c>
      <c r="G300" s="8" t="s">
        <v>58</v>
      </c>
      <c r="H300" s="8" t="s">
        <v>100</v>
      </c>
      <c r="I300" s="8" t="s">
        <v>654</v>
      </c>
      <c r="J300" s="8" t="s">
        <v>664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2429</v>
      </c>
      <c r="U300" s="8">
        <v>312</v>
      </c>
      <c r="V300" s="8">
        <v>0</v>
      </c>
      <c r="W300" s="8">
        <v>0</v>
      </c>
      <c r="X300" s="8">
        <v>0</v>
      </c>
      <c r="Y300" s="8">
        <v>0</v>
      </c>
      <c r="Z300" s="8">
        <v>18</v>
      </c>
      <c r="AA300" s="8">
        <v>0</v>
      </c>
      <c r="AB300" s="8">
        <v>0</v>
      </c>
      <c r="AC300" s="8">
        <v>0</v>
      </c>
      <c r="AD300" s="8">
        <v>144</v>
      </c>
      <c r="AF300" s="8" t="s">
        <v>665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f t="shared" si="12"/>
        <v>0</v>
      </c>
      <c r="AN300" s="8">
        <f t="shared" si="13"/>
        <v>3516</v>
      </c>
      <c r="AO300" s="8">
        <v>13</v>
      </c>
      <c r="AP300" s="8">
        <v>0</v>
      </c>
      <c r="AQ300" s="8">
        <v>192</v>
      </c>
      <c r="AR300" s="8">
        <v>148231287</v>
      </c>
      <c r="AS300" s="8">
        <v>35845299</v>
      </c>
      <c r="AT300" s="8">
        <v>184076586</v>
      </c>
      <c r="AU300" s="8">
        <v>1278309.625</v>
      </c>
      <c r="AV300" t="s">
        <v>107</v>
      </c>
    </row>
    <row r="301" spans="1:48">
      <c r="A301" s="19">
        <v>22</v>
      </c>
      <c r="B301" s="8" t="s">
        <v>56</v>
      </c>
      <c r="C301" s="8" t="s">
        <v>57</v>
      </c>
      <c r="D301" s="8" t="s">
        <v>58</v>
      </c>
      <c r="E301" s="8" t="s">
        <v>58</v>
      </c>
      <c r="F301" s="8" t="s">
        <v>58</v>
      </c>
      <c r="G301" s="8" t="s">
        <v>58</v>
      </c>
      <c r="H301" s="8" t="s">
        <v>100</v>
      </c>
      <c r="I301" s="8" t="s">
        <v>654</v>
      </c>
      <c r="J301" s="8" t="s">
        <v>666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2962</v>
      </c>
      <c r="U301" s="8">
        <v>661</v>
      </c>
      <c r="V301" s="8">
        <v>0</v>
      </c>
      <c r="W301" s="8">
        <v>0</v>
      </c>
      <c r="X301" s="8">
        <v>0</v>
      </c>
      <c r="Y301" s="8">
        <v>0</v>
      </c>
      <c r="Z301" s="8">
        <v>15</v>
      </c>
      <c r="AA301" s="8">
        <v>0</v>
      </c>
      <c r="AB301" s="8">
        <v>0</v>
      </c>
      <c r="AC301" s="8">
        <v>0</v>
      </c>
      <c r="AD301" s="8">
        <v>120</v>
      </c>
      <c r="AF301" s="8" t="s">
        <v>658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f t="shared" si="12"/>
        <v>0</v>
      </c>
      <c r="AN301" s="8">
        <f t="shared" si="13"/>
        <v>2741</v>
      </c>
      <c r="AO301" s="8">
        <v>16</v>
      </c>
      <c r="AP301" s="8">
        <v>0</v>
      </c>
      <c r="AQ301" s="8">
        <v>192</v>
      </c>
      <c r="AR301" s="8">
        <v>168383393</v>
      </c>
      <c r="AS301" s="8">
        <v>43018152</v>
      </c>
      <c r="AT301" s="8">
        <v>211401545</v>
      </c>
      <c r="AU301" s="8">
        <v>1761679.5416666667</v>
      </c>
      <c r="AV301" t="s">
        <v>107</v>
      </c>
    </row>
    <row r="302" spans="1:48">
      <c r="A302" s="19">
        <v>23</v>
      </c>
      <c r="B302" s="8" t="s">
        <v>56</v>
      </c>
      <c r="C302" s="8" t="s">
        <v>57</v>
      </c>
      <c r="D302" s="8" t="s">
        <v>58</v>
      </c>
      <c r="E302" s="8" t="s">
        <v>58</v>
      </c>
      <c r="F302" s="8" t="s">
        <v>58</v>
      </c>
      <c r="G302" s="8" t="s">
        <v>58</v>
      </c>
      <c r="H302" s="8" t="s">
        <v>100</v>
      </c>
      <c r="I302" s="8" t="s">
        <v>654</v>
      </c>
      <c r="J302" s="8" t="s">
        <v>667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782</v>
      </c>
      <c r="V302" s="8">
        <v>0</v>
      </c>
      <c r="W302" s="8">
        <v>0</v>
      </c>
      <c r="X302" s="8">
        <v>0</v>
      </c>
      <c r="Y302" s="8">
        <v>0</v>
      </c>
      <c r="Z302" s="8">
        <v>3</v>
      </c>
      <c r="AA302" s="8">
        <v>0</v>
      </c>
      <c r="AB302" s="8">
        <v>0</v>
      </c>
      <c r="AC302" s="8">
        <v>0</v>
      </c>
      <c r="AD302" s="8">
        <v>24</v>
      </c>
      <c r="AF302" s="8" t="s">
        <v>668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f t="shared" si="12"/>
        <v>0</v>
      </c>
      <c r="AN302" s="8">
        <f t="shared" si="13"/>
        <v>3623</v>
      </c>
      <c r="AO302" s="8">
        <v>3</v>
      </c>
      <c r="AP302" s="8">
        <v>0</v>
      </c>
      <c r="AQ302" s="8">
        <v>0</v>
      </c>
      <c r="AR302" s="8">
        <v>32178867</v>
      </c>
      <c r="AS302" s="8">
        <v>8878816</v>
      </c>
      <c r="AT302" s="8">
        <v>41057683</v>
      </c>
      <c r="AU302" s="8">
        <v>1710736.7916666667</v>
      </c>
      <c r="AV302" t="s">
        <v>107</v>
      </c>
    </row>
    <row r="303" spans="1:48">
      <c r="A303" s="19">
        <v>24</v>
      </c>
      <c r="B303" s="8" t="s">
        <v>56</v>
      </c>
      <c r="C303" s="8" t="s">
        <v>57</v>
      </c>
      <c r="D303" s="8" t="s">
        <v>58</v>
      </c>
      <c r="E303" s="8" t="s">
        <v>58</v>
      </c>
      <c r="F303" s="8" t="s">
        <v>58</v>
      </c>
      <c r="G303" s="8" t="s">
        <v>58</v>
      </c>
      <c r="H303" s="8" t="s">
        <v>100</v>
      </c>
      <c r="I303" s="8" t="s">
        <v>229</v>
      </c>
      <c r="J303" s="8" t="s">
        <v>669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6159</v>
      </c>
      <c r="U303" s="8">
        <v>6826</v>
      </c>
      <c r="V303" s="8">
        <v>0</v>
      </c>
      <c r="W303" s="8">
        <v>0</v>
      </c>
      <c r="X303" s="8">
        <v>0</v>
      </c>
      <c r="Y303" s="8">
        <v>0</v>
      </c>
      <c r="Z303" s="8">
        <v>58</v>
      </c>
      <c r="AA303" s="8">
        <v>0</v>
      </c>
      <c r="AB303" s="8">
        <v>0</v>
      </c>
      <c r="AC303" s="8">
        <v>0</v>
      </c>
      <c r="AD303" s="8">
        <v>464</v>
      </c>
      <c r="AF303" s="8" t="s">
        <v>670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f t="shared" si="12"/>
        <v>0</v>
      </c>
      <c r="AN303" s="8">
        <f t="shared" si="13"/>
        <v>782</v>
      </c>
      <c r="AO303" s="8">
        <v>130</v>
      </c>
      <c r="AP303" s="8">
        <v>0</v>
      </c>
      <c r="AQ303" s="8">
        <v>192</v>
      </c>
      <c r="AR303" s="8">
        <v>767158404</v>
      </c>
      <c r="AS303" s="8">
        <v>182446078</v>
      </c>
      <c r="AT303" s="8">
        <v>949604482</v>
      </c>
      <c r="AU303" s="8">
        <v>2046561.3836206896</v>
      </c>
      <c r="AV303" t="s">
        <v>107</v>
      </c>
    </row>
    <row r="304" spans="1:48">
      <c r="A304" s="19">
        <v>74</v>
      </c>
      <c r="B304" s="8" t="s">
        <v>56</v>
      </c>
      <c r="C304" s="8" t="s">
        <v>57</v>
      </c>
      <c r="D304" s="8" t="s">
        <v>58</v>
      </c>
      <c r="E304" s="8" t="s">
        <v>58</v>
      </c>
      <c r="F304" s="8" t="s">
        <v>58</v>
      </c>
      <c r="G304" s="8" t="s">
        <v>58</v>
      </c>
      <c r="H304" s="8" t="s">
        <v>779</v>
      </c>
      <c r="I304" s="8" t="s">
        <v>342</v>
      </c>
      <c r="J304" s="8" t="s">
        <v>671</v>
      </c>
      <c r="K304" s="8">
        <v>0</v>
      </c>
      <c r="L304" s="8">
        <v>0</v>
      </c>
      <c r="M304" s="8">
        <v>0</v>
      </c>
      <c r="N304" s="8">
        <v>0</v>
      </c>
      <c r="O304" s="8">
        <v>87</v>
      </c>
      <c r="P304" s="8">
        <v>0</v>
      </c>
      <c r="Q304" s="8">
        <v>0</v>
      </c>
      <c r="R304" s="8">
        <v>0</v>
      </c>
      <c r="S304" s="8">
        <v>0</v>
      </c>
      <c r="T304" s="8">
        <v>3310</v>
      </c>
      <c r="U304" s="8">
        <v>452</v>
      </c>
      <c r="V304" s="8">
        <v>0</v>
      </c>
      <c r="W304" s="8">
        <v>0</v>
      </c>
      <c r="X304" s="8">
        <v>0</v>
      </c>
      <c r="Y304" s="8">
        <v>0</v>
      </c>
      <c r="Z304" s="8">
        <v>13</v>
      </c>
      <c r="AA304" s="8">
        <v>0</v>
      </c>
      <c r="AB304" s="8">
        <v>0</v>
      </c>
      <c r="AC304" s="8">
        <v>0</v>
      </c>
      <c r="AD304" s="8">
        <v>104</v>
      </c>
      <c r="AF304" s="8">
        <v>0</v>
      </c>
      <c r="AG304" s="8">
        <v>0</v>
      </c>
      <c r="AH304" s="8">
        <v>0</v>
      </c>
      <c r="AI304" s="8">
        <v>1</v>
      </c>
      <c r="AJ304" s="8">
        <v>0</v>
      </c>
      <c r="AK304" s="8">
        <v>0</v>
      </c>
      <c r="AL304" s="8">
        <v>1</v>
      </c>
      <c r="AM304" s="8">
        <f t="shared" si="12"/>
        <v>87</v>
      </c>
      <c r="AN304" s="8">
        <f t="shared" si="13"/>
        <v>12985</v>
      </c>
      <c r="AO304" s="8">
        <v>41</v>
      </c>
      <c r="AP304" s="8">
        <v>0</v>
      </c>
      <c r="AQ304" s="8">
        <v>470.3</v>
      </c>
      <c r="AR304" s="8">
        <v>244412083</v>
      </c>
      <c r="AS304" s="8">
        <v>61529116</v>
      </c>
      <c r="AT304" s="8">
        <v>305941199</v>
      </c>
      <c r="AU304" s="8">
        <v>2941742.298076923</v>
      </c>
      <c r="AV304" t="s">
        <v>107</v>
      </c>
    </row>
    <row r="305" spans="1:48">
      <c r="A305" s="19">
        <v>75</v>
      </c>
      <c r="B305" s="8" t="s">
        <v>56</v>
      </c>
      <c r="C305" s="8" t="s">
        <v>57</v>
      </c>
      <c r="D305" s="8" t="s">
        <v>58</v>
      </c>
      <c r="E305" s="8" t="s">
        <v>58</v>
      </c>
      <c r="F305" s="8" t="s">
        <v>58</v>
      </c>
      <c r="G305" s="8" t="s">
        <v>58</v>
      </c>
      <c r="H305" s="8" t="s">
        <v>779</v>
      </c>
      <c r="I305" s="8" t="s">
        <v>342</v>
      </c>
      <c r="J305" s="8" t="s">
        <v>672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2713</v>
      </c>
      <c r="U305" s="8">
        <v>1143</v>
      </c>
      <c r="V305" s="8">
        <v>0</v>
      </c>
      <c r="W305" s="8">
        <v>0</v>
      </c>
      <c r="X305" s="8">
        <v>0</v>
      </c>
      <c r="Y305" s="8">
        <v>0</v>
      </c>
      <c r="Z305" s="8">
        <v>21</v>
      </c>
      <c r="AA305" s="8">
        <v>0</v>
      </c>
      <c r="AB305" s="8">
        <v>0</v>
      </c>
      <c r="AC305" s="8">
        <v>0</v>
      </c>
      <c r="AD305" s="8">
        <v>168</v>
      </c>
      <c r="AF305" s="8">
        <v>0</v>
      </c>
      <c r="AG305" s="8">
        <v>0</v>
      </c>
      <c r="AH305" s="8">
        <v>0</v>
      </c>
      <c r="AI305" s="8">
        <v>1</v>
      </c>
      <c r="AJ305" s="8">
        <v>0</v>
      </c>
      <c r="AK305" s="8">
        <v>0</v>
      </c>
      <c r="AL305" s="8">
        <v>1</v>
      </c>
      <c r="AM305" s="8">
        <f t="shared" si="12"/>
        <v>0</v>
      </c>
      <c r="AN305" s="8">
        <f t="shared" si="13"/>
        <v>3762</v>
      </c>
      <c r="AO305" s="8">
        <v>90</v>
      </c>
      <c r="AP305" s="8">
        <v>0</v>
      </c>
      <c r="AQ305" s="8">
        <v>482</v>
      </c>
      <c r="AR305" s="8">
        <v>357019715</v>
      </c>
      <c r="AS305" s="8">
        <v>77710776</v>
      </c>
      <c r="AT305" s="8">
        <v>434730491</v>
      </c>
      <c r="AU305" s="8">
        <v>2587681.4940476189</v>
      </c>
      <c r="AV305" t="s">
        <v>107</v>
      </c>
    </row>
    <row r="306" spans="1:48">
      <c r="A306" s="19">
        <v>76</v>
      </c>
      <c r="B306" s="8" t="s">
        <v>56</v>
      </c>
      <c r="C306" s="8" t="s">
        <v>57</v>
      </c>
      <c r="D306" s="8" t="s">
        <v>58</v>
      </c>
      <c r="E306" s="8" t="s">
        <v>58</v>
      </c>
      <c r="F306" s="8" t="s">
        <v>58</v>
      </c>
      <c r="G306" s="8" t="s">
        <v>58</v>
      </c>
      <c r="H306" s="8" t="s">
        <v>779</v>
      </c>
      <c r="I306" s="8" t="s">
        <v>347</v>
      </c>
      <c r="J306" s="8" t="s">
        <v>673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1545</v>
      </c>
      <c r="V306" s="8">
        <v>0</v>
      </c>
      <c r="W306" s="8">
        <v>0</v>
      </c>
      <c r="X306" s="8">
        <v>0</v>
      </c>
      <c r="Y306" s="8">
        <v>0</v>
      </c>
      <c r="Z306" s="8">
        <v>9</v>
      </c>
      <c r="AA306" s="8">
        <v>0</v>
      </c>
      <c r="AB306" s="8">
        <v>0</v>
      </c>
      <c r="AC306" s="8">
        <v>0</v>
      </c>
      <c r="AD306" s="8">
        <v>72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f t="shared" si="12"/>
        <v>0</v>
      </c>
      <c r="AN306" s="8">
        <f t="shared" si="13"/>
        <v>3856</v>
      </c>
      <c r="AO306" s="8">
        <v>23</v>
      </c>
      <c r="AP306" s="8">
        <v>0</v>
      </c>
      <c r="AQ306" s="8">
        <v>193.2</v>
      </c>
      <c r="AR306" s="8">
        <v>99421007</v>
      </c>
      <c r="AS306" s="8">
        <v>20189992</v>
      </c>
      <c r="AT306" s="8">
        <v>119610999</v>
      </c>
      <c r="AU306" s="8">
        <v>1661263.875</v>
      </c>
      <c r="AV306" t="s">
        <v>107</v>
      </c>
    </row>
    <row r="307" spans="1:48">
      <c r="A307" s="19">
        <v>77</v>
      </c>
      <c r="B307" s="8" t="s">
        <v>56</v>
      </c>
      <c r="C307" s="8" t="s">
        <v>57</v>
      </c>
      <c r="D307" s="8" t="s">
        <v>58</v>
      </c>
      <c r="E307" s="8" t="s">
        <v>58</v>
      </c>
      <c r="F307" s="8" t="s">
        <v>58</v>
      </c>
      <c r="G307" s="8" t="s">
        <v>58</v>
      </c>
      <c r="H307" s="8" t="s">
        <v>779</v>
      </c>
      <c r="I307" s="8" t="s">
        <v>344</v>
      </c>
      <c r="J307" s="8" t="s">
        <v>674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412</v>
      </c>
      <c r="V307" s="8">
        <v>0</v>
      </c>
      <c r="W307" s="8">
        <v>0</v>
      </c>
      <c r="X307" s="8">
        <v>0</v>
      </c>
      <c r="Y307" s="8">
        <v>0</v>
      </c>
      <c r="Z307" s="8">
        <v>2</v>
      </c>
      <c r="AA307" s="8">
        <v>0</v>
      </c>
      <c r="AB307" s="8">
        <v>0</v>
      </c>
      <c r="AC307" s="8">
        <v>0</v>
      </c>
      <c r="AD307" s="8">
        <v>16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f t="shared" si="12"/>
        <v>0</v>
      </c>
      <c r="AN307" s="8">
        <f t="shared" si="13"/>
        <v>1545</v>
      </c>
      <c r="AO307" s="8">
        <v>0</v>
      </c>
      <c r="AP307" s="8">
        <v>0</v>
      </c>
      <c r="AQ307" s="8">
        <v>51.5</v>
      </c>
      <c r="AR307" s="8">
        <v>12964140</v>
      </c>
      <c r="AS307" s="8">
        <v>3437795</v>
      </c>
      <c r="AT307" s="8">
        <v>16401935</v>
      </c>
      <c r="AU307" s="8">
        <v>1025120.9375</v>
      </c>
      <c r="AV307" t="s">
        <v>107</v>
      </c>
    </row>
    <row r="308" spans="1:48">
      <c r="A308" s="19">
        <v>78</v>
      </c>
      <c r="B308" s="8" t="s">
        <v>56</v>
      </c>
      <c r="C308" s="8" t="s">
        <v>57</v>
      </c>
      <c r="D308" s="8" t="s">
        <v>58</v>
      </c>
      <c r="E308" s="8" t="s">
        <v>58</v>
      </c>
      <c r="F308" s="8" t="s">
        <v>58</v>
      </c>
      <c r="G308" s="8" t="s">
        <v>58</v>
      </c>
      <c r="H308" s="8" t="s">
        <v>779</v>
      </c>
      <c r="I308" s="8" t="s">
        <v>344</v>
      </c>
      <c r="J308" s="8" t="s">
        <v>675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1153</v>
      </c>
      <c r="U308" s="8">
        <v>395</v>
      </c>
      <c r="V308" s="8">
        <v>0</v>
      </c>
      <c r="W308" s="8">
        <v>0</v>
      </c>
      <c r="X308" s="8">
        <v>0</v>
      </c>
      <c r="Y308" s="8">
        <v>0</v>
      </c>
      <c r="Z308" s="8">
        <v>8</v>
      </c>
      <c r="AA308" s="8">
        <v>1</v>
      </c>
      <c r="AB308" s="8">
        <v>0</v>
      </c>
      <c r="AC308" s="8">
        <v>0</v>
      </c>
      <c r="AD308" s="8">
        <v>80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f t="shared" si="12"/>
        <v>0</v>
      </c>
      <c r="AN308" s="8">
        <f t="shared" si="13"/>
        <v>412</v>
      </c>
      <c r="AO308" s="8">
        <v>7</v>
      </c>
      <c r="AP308" s="8">
        <v>0</v>
      </c>
      <c r="AQ308" s="8">
        <v>193.5</v>
      </c>
      <c r="AR308" s="8">
        <v>72495993</v>
      </c>
      <c r="AS308" s="8">
        <v>16894373</v>
      </c>
      <c r="AT308" s="8">
        <v>89390366</v>
      </c>
      <c r="AU308" s="8">
        <v>1117379.575</v>
      </c>
      <c r="AV308" t="s">
        <v>107</v>
      </c>
    </row>
    <row r="309" spans="1:48">
      <c r="A309" s="19">
        <v>79</v>
      </c>
      <c r="B309" s="8" t="s">
        <v>56</v>
      </c>
      <c r="C309" s="8" t="s">
        <v>57</v>
      </c>
      <c r="D309" s="8" t="s">
        <v>58</v>
      </c>
      <c r="E309" s="8" t="s">
        <v>58</v>
      </c>
      <c r="F309" s="8" t="s">
        <v>58</v>
      </c>
      <c r="G309" s="8" t="s">
        <v>58</v>
      </c>
      <c r="H309" s="8" t="s">
        <v>779</v>
      </c>
      <c r="I309" s="8" t="s">
        <v>344</v>
      </c>
      <c r="J309" s="8" t="s">
        <v>676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1245</v>
      </c>
      <c r="V309" s="8">
        <v>0</v>
      </c>
      <c r="W309" s="8">
        <v>0</v>
      </c>
      <c r="X309" s="8">
        <v>0</v>
      </c>
      <c r="Y309" s="8">
        <v>0</v>
      </c>
      <c r="Z309" s="8">
        <v>5</v>
      </c>
      <c r="AA309" s="8">
        <v>0</v>
      </c>
      <c r="AB309" s="8">
        <v>0</v>
      </c>
      <c r="AC309" s="8">
        <v>0</v>
      </c>
      <c r="AD309" s="8">
        <v>40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f t="shared" si="12"/>
        <v>0</v>
      </c>
      <c r="AN309" s="8">
        <f t="shared" si="13"/>
        <v>1548</v>
      </c>
      <c r="AO309" s="8">
        <v>1</v>
      </c>
      <c r="AP309" s="8">
        <v>0</v>
      </c>
      <c r="AQ309" s="8">
        <v>155.69999999999999</v>
      </c>
      <c r="AR309" s="8">
        <v>40345317</v>
      </c>
      <c r="AS309" s="8">
        <v>11470465</v>
      </c>
      <c r="AT309" s="8">
        <v>51815782</v>
      </c>
      <c r="AU309" s="8">
        <v>1295394.55</v>
      </c>
      <c r="AV309" t="s">
        <v>107</v>
      </c>
    </row>
    <row r="310" spans="1:48">
      <c r="A310" s="19">
        <v>80</v>
      </c>
      <c r="B310" s="8" t="s">
        <v>56</v>
      </c>
      <c r="C310" s="8" t="s">
        <v>57</v>
      </c>
      <c r="D310" s="8" t="s">
        <v>58</v>
      </c>
      <c r="E310" s="8" t="s">
        <v>58</v>
      </c>
      <c r="F310" s="8" t="s">
        <v>58</v>
      </c>
      <c r="G310" s="8" t="s">
        <v>58</v>
      </c>
      <c r="H310" s="8" t="s">
        <v>779</v>
      </c>
      <c r="I310" s="8" t="s">
        <v>344</v>
      </c>
      <c r="J310" s="8" t="s">
        <v>677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1479</v>
      </c>
      <c r="V310" s="8">
        <v>0</v>
      </c>
      <c r="W310" s="8">
        <v>0</v>
      </c>
      <c r="X310" s="8">
        <v>0</v>
      </c>
      <c r="Y310" s="8">
        <v>0</v>
      </c>
      <c r="Z310" s="8">
        <v>6</v>
      </c>
      <c r="AA310" s="8">
        <v>0</v>
      </c>
      <c r="AB310" s="8">
        <v>0</v>
      </c>
      <c r="AC310" s="8">
        <v>0</v>
      </c>
      <c r="AD310" s="8">
        <v>48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f t="shared" si="12"/>
        <v>0</v>
      </c>
      <c r="AN310" s="8">
        <f t="shared" si="13"/>
        <v>1245</v>
      </c>
      <c r="AO310" s="8">
        <v>12</v>
      </c>
      <c r="AP310" s="8">
        <v>0</v>
      </c>
      <c r="AQ310" s="8">
        <v>184.9</v>
      </c>
      <c r="AR310" s="8">
        <v>70157161</v>
      </c>
      <c r="AS310" s="8">
        <v>16305581</v>
      </c>
      <c r="AT310" s="8">
        <v>86462742</v>
      </c>
      <c r="AU310" s="8">
        <v>1801307.125</v>
      </c>
      <c r="AV310" t="s">
        <v>107</v>
      </c>
    </row>
    <row r="311" spans="1:48">
      <c r="A311" s="19">
        <v>81</v>
      </c>
      <c r="B311" s="8" t="s">
        <v>56</v>
      </c>
      <c r="C311" s="8" t="s">
        <v>57</v>
      </c>
      <c r="D311" s="8" t="s">
        <v>58</v>
      </c>
      <c r="E311" s="8" t="s">
        <v>58</v>
      </c>
      <c r="F311" s="8" t="s">
        <v>58</v>
      </c>
      <c r="G311" s="8" t="s">
        <v>58</v>
      </c>
      <c r="H311" s="8" t="s">
        <v>779</v>
      </c>
      <c r="I311" s="8" t="s">
        <v>344</v>
      </c>
      <c r="J311" s="8" t="s">
        <v>678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218</v>
      </c>
      <c r="V311" s="8">
        <v>0</v>
      </c>
      <c r="W311" s="8">
        <v>0</v>
      </c>
      <c r="X311" s="8">
        <v>0</v>
      </c>
      <c r="Y311" s="8">
        <v>0</v>
      </c>
      <c r="Z311" s="8">
        <v>3</v>
      </c>
      <c r="AA311" s="8">
        <v>0</v>
      </c>
      <c r="AB311" s="8">
        <v>0</v>
      </c>
      <c r="AC311" s="8">
        <v>0</v>
      </c>
      <c r="AD311" s="8">
        <v>24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f t="shared" si="12"/>
        <v>0</v>
      </c>
      <c r="AN311" s="8">
        <f t="shared" si="13"/>
        <v>1479</v>
      </c>
      <c r="AO311" s="8">
        <v>0</v>
      </c>
      <c r="AP311" s="8">
        <v>0</v>
      </c>
      <c r="AQ311" s="8">
        <v>27.3</v>
      </c>
      <c r="AR311" s="8">
        <v>10914282</v>
      </c>
      <c r="AS311" s="8">
        <v>2433929</v>
      </c>
      <c r="AT311" s="8">
        <v>13348211</v>
      </c>
      <c r="AU311" s="8">
        <v>556175.45833333337</v>
      </c>
      <c r="AV311" t="s">
        <v>107</v>
      </c>
    </row>
    <row r="312" spans="1:48">
      <c r="A312" s="19">
        <v>82</v>
      </c>
      <c r="B312" s="8" t="s">
        <v>56</v>
      </c>
      <c r="C312" s="8" t="s">
        <v>57</v>
      </c>
      <c r="D312" s="8" t="s">
        <v>58</v>
      </c>
      <c r="E312" s="8" t="s">
        <v>58</v>
      </c>
      <c r="F312" s="8" t="s">
        <v>58</v>
      </c>
      <c r="G312" s="8" t="s">
        <v>58</v>
      </c>
      <c r="H312" s="8" t="s">
        <v>779</v>
      </c>
      <c r="I312" s="8" t="s">
        <v>344</v>
      </c>
      <c r="J312" s="8" t="s">
        <v>679</v>
      </c>
      <c r="K312" s="8">
        <v>0</v>
      </c>
      <c r="L312" s="8">
        <v>2896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F312" s="8">
        <v>0</v>
      </c>
      <c r="AG312" s="8">
        <v>0</v>
      </c>
      <c r="AH312" s="8">
        <v>0</v>
      </c>
      <c r="AI312" s="8">
        <v>1</v>
      </c>
      <c r="AJ312" s="8">
        <v>0</v>
      </c>
      <c r="AK312" s="8">
        <v>0</v>
      </c>
      <c r="AL312" s="8">
        <v>1</v>
      </c>
      <c r="AM312" s="8">
        <f t="shared" si="12"/>
        <v>2896</v>
      </c>
      <c r="AN312" s="8">
        <f t="shared" si="13"/>
        <v>218</v>
      </c>
      <c r="AO312" s="8">
        <v>12</v>
      </c>
      <c r="AP312" s="8">
        <v>0</v>
      </c>
      <c r="AQ312" s="8">
        <v>0</v>
      </c>
      <c r="AR312" s="8">
        <v>118209519</v>
      </c>
      <c r="AS312" s="8">
        <v>41836759</v>
      </c>
      <c r="AT312" s="8">
        <v>160046278</v>
      </c>
      <c r="AU312" s="8" t="e">
        <v>#DIV/0!</v>
      </c>
      <c r="AV312" t="s">
        <v>107</v>
      </c>
    </row>
    <row r="313" spans="1:48">
      <c r="A313" s="19">
        <v>83</v>
      </c>
      <c r="B313" s="8" t="s">
        <v>56</v>
      </c>
      <c r="C313" s="8" t="s">
        <v>57</v>
      </c>
      <c r="D313" s="8" t="s">
        <v>58</v>
      </c>
      <c r="E313" s="8" t="s">
        <v>58</v>
      </c>
      <c r="F313" s="8" t="s">
        <v>58</v>
      </c>
      <c r="G313" s="8" t="s">
        <v>58</v>
      </c>
      <c r="H313" s="8" t="s">
        <v>779</v>
      </c>
      <c r="I313" s="8" t="s">
        <v>344</v>
      </c>
      <c r="J313" s="8" t="s">
        <v>680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1881</v>
      </c>
      <c r="U313" s="8">
        <v>1607</v>
      </c>
      <c r="V313" s="8">
        <v>0</v>
      </c>
      <c r="W313" s="8">
        <v>0</v>
      </c>
      <c r="X313" s="8">
        <v>0</v>
      </c>
      <c r="Y313" s="8">
        <v>0</v>
      </c>
      <c r="Z313" s="8">
        <v>9</v>
      </c>
      <c r="AA313" s="8">
        <v>0</v>
      </c>
      <c r="AB313" s="8">
        <v>0</v>
      </c>
      <c r="AC313" s="8">
        <v>0</v>
      </c>
      <c r="AD313" s="8">
        <v>72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f t="shared" si="12"/>
        <v>0</v>
      </c>
      <c r="AN313" s="8">
        <f t="shared" si="13"/>
        <v>0</v>
      </c>
      <c r="AO313" s="8">
        <v>26</v>
      </c>
      <c r="AP313" s="8">
        <v>0</v>
      </c>
      <c r="AQ313" s="8">
        <v>436</v>
      </c>
      <c r="AR313" s="8">
        <v>159234625</v>
      </c>
      <c r="AS313" s="8">
        <v>35234640</v>
      </c>
      <c r="AT313" s="8">
        <v>194469265</v>
      </c>
      <c r="AU313" s="8">
        <v>2700962.013888889</v>
      </c>
      <c r="AV313" t="s">
        <v>107</v>
      </c>
    </row>
    <row r="314" spans="1:48">
      <c r="A314" s="19">
        <v>84</v>
      </c>
      <c r="B314" s="8" t="s">
        <v>56</v>
      </c>
      <c r="C314" s="8" t="s">
        <v>57</v>
      </c>
      <c r="D314" s="8" t="s">
        <v>58</v>
      </c>
      <c r="E314" s="8" t="s">
        <v>58</v>
      </c>
      <c r="F314" s="8" t="s">
        <v>58</v>
      </c>
      <c r="G314" s="8" t="s">
        <v>58</v>
      </c>
      <c r="H314" s="8" t="s">
        <v>779</v>
      </c>
      <c r="I314" s="8" t="s">
        <v>344</v>
      </c>
      <c r="J314" s="8" t="s">
        <v>681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2211</v>
      </c>
      <c r="V314" s="8">
        <v>0</v>
      </c>
      <c r="W314" s="8">
        <v>0</v>
      </c>
      <c r="X314" s="8">
        <v>0</v>
      </c>
      <c r="Y314" s="8">
        <v>0</v>
      </c>
      <c r="Z314" s="8">
        <v>8</v>
      </c>
      <c r="AA314" s="8">
        <v>0</v>
      </c>
      <c r="AB314" s="8">
        <v>0</v>
      </c>
      <c r="AC314" s="8">
        <v>0</v>
      </c>
      <c r="AD314" s="8">
        <v>64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f t="shared" si="12"/>
        <v>0</v>
      </c>
      <c r="AN314" s="8">
        <f t="shared" si="13"/>
        <v>3488</v>
      </c>
      <c r="AO314" s="8">
        <v>44</v>
      </c>
      <c r="AP314" s="8">
        <v>0</v>
      </c>
      <c r="AQ314" s="8">
        <v>276.40000000000003</v>
      </c>
      <c r="AR314" s="8">
        <v>156424898</v>
      </c>
      <c r="AS314" s="8">
        <v>29608410</v>
      </c>
      <c r="AT314" s="8">
        <v>186033308</v>
      </c>
      <c r="AU314" s="8">
        <v>2906770.4375</v>
      </c>
      <c r="AV314" t="s">
        <v>107</v>
      </c>
    </row>
    <row r="315" spans="1:48">
      <c r="A315" s="19">
        <v>85</v>
      </c>
      <c r="B315" s="8" t="s">
        <v>56</v>
      </c>
      <c r="C315" s="8" t="s">
        <v>57</v>
      </c>
      <c r="D315" s="8" t="s">
        <v>58</v>
      </c>
      <c r="E315" s="8" t="s">
        <v>58</v>
      </c>
      <c r="F315" s="8" t="s">
        <v>58</v>
      </c>
      <c r="G315" s="8" t="s">
        <v>58</v>
      </c>
      <c r="H315" s="8" t="s">
        <v>779</v>
      </c>
      <c r="I315" s="8" t="s">
        <v>344</v>
      </c>
      <c r="J315" s="8" t="s">
        <v>682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3802</v>
      </c>
      <c r="V315" s="8">
        <v>0</v>
      </c>
      <c r="W315" s="8">
        <v>0</v>
      </c>
      <c r="X315" s="8">
        <v>0</v>
      </c>
      <c r="Y315" s="8">
        <v>0</v>
      </c>
      <c r="Z315" s="8">
        <v>9</v>
      </c>
      <c r="AA315" s="8">
        <v>0</v>
      </c>
      <c r="AB315" s="8">
        <v>0</v>
      </c>
      <c r="AC315" s="8">
        <v>0</v>
      </c>
      <c r="AD315" s="8">
        <v>72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f t="shared" si="12"/>
        <v>0</v>
      </c>
      <c r="AN315" s="8">
        <f t="shared" si="13"/>
        <v>2211</v>
      </c>
      <c r="AO315" s="8">
        <v>30</v>
      </c>
      <c r="AP315" s="8">
        <v>0</v>
      </c>
      <c r="AQ315" s="8">
        <v>475.3</v>
      </c>
      <c r="AR315" s="8">
        <v>164579218</v>
      </c>
      <c r="AS315" s="8">
        <v>37958990</v>
      </c>
      <c r="AT315" s="8">
        <v>202538208</v>
      </c>
      <c r="AU315" s="8">
        <v>2813030.6666666665</v>
      </c>
      <c r="AV315" t="s">
        <v>107</v>
      </c>
    </row>
    <row r="316" spans="1:48">
      <c r="A316" s="19">
        <v>86</v>
      </c>
      <c r="B316" s="8" t="s">
        <v>56</v>
      </c>
      <c r="C316" s="8" t="s">
        <v>57</v>
      </c>
      <c r="D316" s="8" t="s">
        <v>58</v>
      </c>
      <c r="E316" s="8" t="s">
        <v>58</v>
      </c>
      <c r="F316" s="8" t="s">
        <v>58</v>
      </c>
      <c r="G316" s="8" t="s">
        <v>58</v>
      </c>
      <c r="H316" s="8" t="s">
        <v>779</v>
      </c>
      <c r="I316" s="8" t="s">
        <v>347</v>
      </c>
      <c r="J316" s="8" t="s">
        <v>683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1961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8</v>
      </c>
      <c r="AA316" s="8">
        <v>0</v>
      </c>
      <c r="AB316" s="8">
        <v>0</v>
      </c>
      <c r="AC316" s="8">
        <v>0</v>
      </c>
      <c r="AD316" s="8">
        <v>64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f t="shared" si="12"/>
        <v>0</v>
      </c>
      <c r="AN316" s="8">
        <f t="shared" si="13"/>
        <v>3802</v>
      </c>
      <c r="AO316" s="8">
        <v>37</v>
      </c>
      <c r="AP316" s="8">
        <v>0</v>
      </c>
      <c r="AQ316" s="8">
        <v>245.2</v>
      </c>
      <c r="AR316" s="8">
        <v>144155770</v>
      </c>
      <c r="AS316" s="8">
        <v>27047917</v>
      </c>
      <c r="AT316" s="8">
        <v>171203687</v>
      </c>
      <c r="AU316" s="8">
        <v>2675057.609375</v>
      </c>
      <c r="AV316" t="s">
        <v>107</v>
      </c>
    </row>
    <row r="317" spans="1:48">
      <c r="A317" s="19">
        <v>87</v>
      </c>
      <c r="B317" s="8" t="s">
        <v>56</v>
      </c>
      <c r="C317" s="8" t="s">
        <v>57</v>
      </c>
      <c r="D317" s="8" t="s">
        <v>58</v>
      </c>
      <c r="E317" s="8" t="s">
        <v>58</v>
      </c>
      <c r="F317" s="8" t="s">
        <v>58</v>
      </c>
      <c r="G317" s="8" t="s">
        <v>58</v>
      </c>
      <c r="H317" s="8" t="s">
        <v>779</v>
      </c>
      <c r="I317" s="8" t="s">
        <v>347</v>
      </c>
      <c r="J317" s="8" t="s">
        <v>684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1537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8</v>
      </c>
      <c r="AA317" s="8">
        <v>0</v>
      </c>
      <c r="AB317" s="8">
        <v>0</v>
      </c>
      <c r="AC317" s="8">
        <v>0</v>
      </c>
      <c r="AD317" s="8">
        <v>64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f t="shared" si="12"/>
        <v>0</v>
      </c>
      <c r="AN317" s="8">
        <f t="shared" si="13"/>
        <v>1961</v>
      </c>
      <c r="AO317" s="8">
        <v>30</v>
      </c>
      <c r="AP317" s="8">
        <v>0</v>
      </c>
      <c r="AQ317" s="8">
        <v>192.2</v>
      </c>
      <c r="AR317" s="8">
        <v>118433008</v>
      </c>
      <c r="AS317" s="8">
        <v>22216567</v>
      </c>
      <c r="AT317" s="8">
        <v>140649575</v>
      </c>
      <c r="AU317" s="8">
        <v>2197649.609375</v>
      </c>
      <c r="AV317" t="s">
        <v>107</v>
      </c>
    </row>
    <row r="318" spans="1:48">
      <c r="A318" s="19">
        <v>196</v>
      </c>
      <c r="B318" s="8" t="s">
        <v>56</v>
      </c>
      <c r="C318" s="8" t="s">
        <v>57</v>
      </c>
      <c r="D318" s="8" t="s">
        <v>58</v>
      </c>
      <c r="E318" s="8" t="s">
        <v>58</v>
      </c>
      <c r="F318" s="8" t="s">
        <v>58</v>
      </c>
      <c r="G318" s="8" t="s">
        <v>58</v>
      </c>
      <c r="H318" s="8" t="s">
        <v>102</v>
      </c>
      <c r="I318" s="8" t="s">
        <v>617</v>
      </c>
      <c r="J318" s="8" t="s">
        <v>685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1750</v>
      </c>
      <c r="U318" s="8">
        <v>1173</v>
      </c>
      <c r="V318" s="8">
        <v>0</v>
      </c>
      <c r="W318" s="8">
        <v>0</v>
      </c>
      <c r="X318" s="8">
        <v>0</v>
      </c>
      <c r="Y318" s="8">
        <v>0</v>
      </c>
      <c r="Z318" s="8">
        <v>12</v>
      </c>
      <c r="AA318" s="8">
        <v>0</v>
      </c>
      <c r="AB318" s="8">
        <v>0</v>
      </c>
      <c r="AC318" s="8">
        <v>0</v>
      </c>
      <c r="AD318" s="8">
        <v>96</v>
      </c>
      <c r="AF318" s="8" t="s">
        <v>686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f t="shared" si="12"/>
        <v>0</v>
      </c>
      <c r="AN318" s="8">
        <f t="shared" si="13"/>
        <v>1537</v>
      </c>
      <c r="AO318" s="8">
        <v>30</v>
      </c>
      <c r="AP318" s="8">
        <v>0</v>
      </c>
      <c r="AQ318" s="8">
        <v>365.40000000000003</v>
      </c>
      <c r="AR318" s="8">
        <v>170033038</v>
      </c>
      <c r="AS318" s="8">
        <v>40989452</v>
      </c>
      <c r="AT318" s="8">
        <v>211022490</v>
      </c>
      <c r="AU318" s="8">
        <v>2198150.9375</v>
      </c>
      <c r="AV318" t="s">
        <v>107</v>
      </c>
    </row>
    <row r="319" spans="1:48">
      <c r="A319" s="19">
        <v>197</v>
      </c>
      <c r="B319" s="8" t="s">
        <v>56</v>
      </c>
      <c r="C319" s="8" t="s">
        <v>57</v>
      </c>
      <c r="D319" s="8" t="s">
        <v>58</v>
      </c>
      <c r="E319" s="8" t="s">
        <v>58</v>
      </c>
      <c r="F319" s="8" t="s">
        <v>58</v>
      </c>
      <c r="G319" s="8" t="s">
        <v>58</v>
      </c>
      <c r="H319" s="8" t="s">
        <v>102</v>
      </c>
      <c r="I319" s="8" t="s">
        <v>617</v>
      </c>
      <c r="J319" s="8" t="s">
        <v>687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3066</v>
      </c>
      <c r="U319" s="8">
        <v>1820</v>
      </c>
      <c r="V319" s="8">
        <v>0</v>
      </c>
      <c r="W319" s="8">
        <v>0</v>
      </c>
      <c r="X319" s="8">
        <v>0</v>
      </c>
      <c r="Y319" s="8">
        <v>0</v>
      </c>
      <c r="Z319" s="8">
        <v>31</v>
      </c>
      <c r="AA319" s="8">
        <v>0</v>
      </c>
      <c r="AB319" s="8">
        <v>0</v>
      </c>
      <c r="AC319" s="8">
        <v>0</v>
      </c>
      <c r="AD319" s="8">
        <v>248</v>
      </c>
      <c r="AF319" s="8" t="s">
        <v>688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f t="shared" si="12"/>
        <v>0</v>
      </c>
      <c r="AN319" s="8">
        <f t="shared" si="13"/>
        <v>2923</v>
      </c>
      <c r="AO319" s="8">
        <v>85</v>
      </c>
      <c r="AP319" s="8">
        <v>0</v>
      </c>
      <c r="AQ319" s="8">
        <v>610.80000000000007</v>
      </c>
      <c r="AR319" s="8">
        <v>398825972</v>
      </c>
      <c r="AS319" s="8">
        <v>84934546</v>
      </c>
      <c r="AT319" s="8">
        <v>483760518</v>
      </c>
      <c r="AU319" s="8">
        <v>1950647.25</v>
      </c>
      <c r="AV319" t="s">
        <v>107</v>
      </c>
    </row>
    <row r="320" spans="1:48">
      <c r="A320" s="19">
        <v>198</v>
      </c>
      <c r="B320" s="8" t="s">
        <v>56</v>
      </c>
      <c r="C320" s="8" t="s">
        <v>57</v>
      </c>
      <c r="D320" s="8" t="s">
        <v>58</v>
      </c>
      <c r="E320" s="8" t="s">
        <v>58</v>
      </c>
      <c r="F320" s="8" t="s">
        <v>58</v>
      </c>
      <c r="G320" s="8" t="s">
        <v>58</v>
      </c>
      <c r="H320" s="8" t="s">
        <v>102</v>
      </c>
      <c r="I320" s="8" t="s">
        <v>617</v>
      </c>
      <c r="J320" s="8" t="s">
        <v>689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5378</v>
      </c>
      <c r="U320" s="8">
        <v>656</v>
      </c>
      <c r="V320" s="8">
        <v>0</v>
      </c>
      <c r="W320" s="8">
        <v>0</v>
      </c>
      <c r="X320" s="8">
        <v>0</v>
      </c>
      <c r="Y320" s="8">
        <v>0</v>
      </c>
      <c r="Z320" s="8">
        <v>23</v>
      </c>
      <c r="AA320" s="8">
        <v>0</v>
      </c>
      <c r="AB320" s="8">
        <v>0</v>
      </c>
      <c r="AC320" s="8">
        <v>0</v>
      </c>
      <c r="AD320" s="8">
        <v>184</v>
      </c>
      <c r="AF320" s="8" t="s">
        <v>690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f t="shared" si="12"/>
        <v>0</v>
      </c>
      <c r="AN320" s="8">
        <f t="shared" si="13"/>
        <v>4886</v>
      </c>
      <c r="AO320" s="8">
        <v>85</v>
      </c>
      <c r="AP320" s="8">
        <v>0</v>
      </c>
      <c r="AQ320" s="8">
        <v>754.30000000000007</v>
      </c>
      <c r="AR320" s="8">
        <v>409809547</v>
      </c>
      <c r="AS320" s="8">
        <v>91024351</v>
      </c>
      <c r="AT320" s="8">
        <v>500833898</v>
      </c>
      <c r="AU320" s="8">
        <v>2721923.3586956523</v>
      </c>
      <c r="AV320" t="s">
        <v>107</v>
      </c>
    </row>
    <row r="321" spans="1:48">
      <c r="A321" s="19">
        <v>199</v>
      </c>
      <c r="B321" s="8" t="s">
        <v>56</v>
      </c>
      <c r="C321" s="8" t="s">
        <v>57</v>
      </c>
      <c r="D321" s="8" t="s">
        <v>58</v>
      </c>
      <c r="E321" s="8" t="s">
        <v>58</v>
      </c>
      <c r="F321" s="8" t="s">
        <v>58</v>
      </c>
      <c r="G321" s="8" t="s">
        <v>58</v>
      </c>
      <c r="H321" s="8" t="s">
        <v>102</v>
      </c>
      <c r="I321" s="8" t="s">
        <v>531</v>
      </c>
      <c r="J321" s="8" t="s">
        <v>691</v>
      </c>
      <c r="K321" s="8">
        <v>0</v>
      </c>
      <c r="L321" s="8">
        <v>200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2305</v>
      </c>
      <c r="U321" s="8">
        <v>1472</v>
      </c>
      <c r="V321" s="8">
        <v>0</v>
      </c>
      <c r="W321" s="8">
        <v>0</v>
      </c>
      <c r="X321" s="8">
        <v>0</v>
      </c>
      <c r="Y321" s="8">
        <v>0</v>
      </c>
      <c r="Z321" s="8">
        <v>13</v>
      </c>
      <c r="AA321" s="8">
        <v>0</v>
      </c>
      <c r="AB321" s="8">
        <v>0</v>
      </c>
      <c r="AC321" s="8">
        <v>0</v>
      </c>
      <c r="AD321" s="8">
        <v>104</v>
      </c>
      <c r="AF321" s="8" t="s">
        <v>533</v>
      </c>
      <c r="AG321" s="8">
        <v>0</v>
      </c>
      <c r="AH321" s="8">
        <v>0</v>
      </c>
      <c r="AI321" s="8">
        <v>1</v>
      </c>
      <c r="AJ321" s="8">
        <v>0</v>
      </c>
      <c r="AK321" s="8">
        <v>0</v>
      </c>
      <c r="AL321" s="8">
        <v>1</v>
      </c>
      <c r="AM321" s="8">
        <f t="shared" ref="AM321:AM378" si="20">SUM(K321:S321)</f>
        <v>200</v>
      </c>
      <c r="AN321" s="8">
        <f t="shared" ref="AN321:AN378" si="21">SUM(T320:Y320)</f>
        <v>6034</v>
      </c>
      <c r="AO321" s="8">
        <v>8</v>
      </c>
      <c r="AP321" s="8">
        <v>0</v>
      </c>
      <c r="AQ321" s="8">
        <v>472.20000000000005</v>
      </c>
      <c r="AR321" s="8">
        <v>185492283</v>
      </c>
      <c r="AS321" s="8">
        <v>67013009</v>
      </c>
      <c r="AT321" s="8">
        <v>252505292</v>
      </c>
      <c r="AU321" s="8">
        <v>2427935.5</v>
      </c>
      <c r="AV321" t="s">
        <v>107</v>
      </c>
    </row>
    <row r="322" spans="1:48">
      <c r="A322" s="19">
        <v>200</v>
      </c>
      <c r="B322" s="8" t="s">
        <v>56</v>
      </c>
      <c r="C322" s="8" t="s">
        <v>57</v>
      </c>
      <c r="D322" s="8" t="s">
        <v>58</v>
      </c>
      <c r="E322" s="8" t="s">
        <v>58</v>
      </c>
      <c r="F322" s="8" t="s">
        <v>58</v>
      </c>
      <c r="G322" s="8" t="s">
        <v>58</v>
      </c>
      <c r="H322" s="8" t="s">
        <v>102</v>
      </c>
      <c r="I322" s="8" t="s">
        <v>534</v>
      </c>
      <c r="J322" s="8" t="s">
        <v>692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7402</v>
      </c>
      <c r="U322" s="8">
        <v>2483</v>
      </c>
      <c r="V322" s="8">
        <v>0</v>
      </c>
      <c r="W322" s="8">
        <v>0</v>
      </c>
      <c r="X322" s="8">
        <v>0</v>
      </c>
      <c r="Y322" s="8">
        <v>0</v>
      </c>
      <c r="Z322" s="8">
        <v>32</v>
      </c>
      <c r="AA322" s="8">
        <v>0</v>
      </c>
      <c r="AB322" s="8">
        <v>0</v>
      </c>
      <c r="AC322" s="8">
        <v>0</v>
      </c>
      <c r="AD322" s="8">
        <v>256</v>
      </c>
      <c r="AF322" s="8" t="s">
        <v>693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f t="shared" si="20"/>
        <v>0</v>
      </c>
      <c r="AN322" s="8">
        <f t="shared" si="21"/>
        <v>3777</v>
      </c>
      <c r="AO322" s="8">
        <v>17</v>
      </c>
      <c r="AP322" s="8">
        <v>0</v>
      </c>
      <c r="AQ322" s="8">
        <v>1235.6999999999998</v>
      </c>
      <c r="AR322" s="8">
        <v>375314903</v>
      </c>
      <c r="AS322" s="8">
        <v>105318883</v>
      </c>
      <c r="AT322" s="8">
        <v>480633786</v>
      </c>
      <c r="AU322" s="8">
        <v>1877475.7265625</v>
      </c>
      <c r="AV322" t="s">
        <v>107</v>
      </c>
    </row>
    <row r="323" spans="1:48">
      <c r="A323" s="19">
        <v>201</v>
      </c>
      <c r="B323" s="8" t="s">
        <v>196</v>
      </c>
      <c r="C323" s="8" t="s">
        <v>57</v>
      </c>
      <c r="D323" s="8" t="s">
        <v>58</v>
      </c>
      <c r="E323" s="8" t="s">
        <v>58</v>
      </c>
      <c r="F323" s="8" t="s">
        <v>58</v>
      </c>
      <c r="G323" s="8" t="s">
        <v>58</v>
      </c>
      <c r="H323" s="8" t="s">
        <v>102</v>
      </c>
      <c r="I323" s="8" t="s">
        <v>617</v>
      </c>
      <c r="J323" s="8" t="s">
        <v>694</v>
      </c>
      <c r="K323" s="8">
        <v>0</v>
      </c>
      <c r="L323" s="8">
        <v>0</v>
      </c>
      <c r="M323" s="8">
        <v>3950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F323" s="8" t="s">
        <v>690</v>
      </c>
      <c r="AG323" s="8">
        <v>0</v>
      </c>
      <c r="AH323" s="8">
        <v>0</v>
      </c>
      <c r="AI323" s="8">
        <v>0</v>
      </c>
      <c r="AJ323" s="8">
        <v>1</v>
      </c>
      <c r="AK323" s="8">
        <v>0</v>
      </c>
      <c r="AL323" s="8">
        <v>1</v>
      </c>
      <c r="AM323" s="8">
        <f t="shared" si="20"/>
        <v>3950</v>
      </c>
      <c r="AN323" s="8">
        <f t="shared" si="21"/>
        <v>9885</v>
      </c>
      <c r="AO323" s="8">
        <v>108</v>
      </c>
      <c r="AP323" s="8">
        <v>0</v>
      </c>
      <c r="AQ323" s="8">
        <v>0</v>
      </c>
      <c r="AR323" s="8">
        <v>412664543</v>
      </c>
      <c r="AS323" s="8">
        <v>96753769</v>
      </c>
      <c r="AT323" s="8">
        <v>509418312</v>
      </c>
      <c r="AU323" s="8" t="e">
        <v>#DIV/0!</v>
      </c>
      <c r="AV323" t="s">
        <v>107</v>
      </c>
    </row>
    <row r="324" spans="1:48">
      <c r="A324" s="19">
        <v>202</v>
      </c>
      <c r="B324" s="8" t="s">
        <v>196</v>
      </c>
      <c r="C324" s="8" t="s">
        <v>57</v>
      </c>
      <c r="D324" s="8" t="s">
        <v>58</v>
      </c>
      <c r="E324" s="8" t="s">
        <v>58</v>
      </c>
      <c r="F324" s="8" t="s">
        <v>58</v>
      </c>
      <c r="G324" s="8" t="s">
        <v>58</v>
      </c>
      <c r="H324" s="8" t="s">
        <v>102</v>
      </c>
      <c r="I324" s="8" t="s">
        <v>534</v>
      </c>
      <c r="J324" s="8" t="s">
        <v>695</v>
      </c>
      <c r="K324" s="8">
        <v>0</v>
      </c>
      <c r="L324" s="8">
        <v>4300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F324" s="8" t="s">
        <v>693</v>
      </c>
      <c r="AG324" s="8">
        <v>0</v>
      </c>
      <c r="AH324" s="8">
        <v>0</v>
      </c>
      <c r="AI324" s="8">
        <v>1</v>
      </c>
      <c r="AJ324" s="8">
        <v>0</v>
      </c>
      <c r="AK324" s="8">
        <v>0</v>
      </c>
      <c r="AL324" s="8">
        <v>1</v>
      </c>
      <c r="AM324" s="8">
        <f t="shared" si="20"/>
        <v>4300</v>
      </c>
      <c r="AN324" s="8">
        <f t="shared" si="21"/>
        <v>0</v>
      </c>
      <c r="AO324" s="8">
        <v>0</v>
      </c>
      <c r="AP324" s="8">
        <v>0</v>
      </c>
      <c r="AQ324" s="8">
        <v>0</v>
      </c>
      <c r="AR324" s="8">
        <v>130468916</v>
      </c>
      <c r="AS324" s="8">
        <v>58486404</v>
      </c>
      <c r="AT324" s="8">
        <v>188955320</v>
      </c>
      <c r="AU324" s="8" t="e">
        <v>#DIV/0!</v>
      </c>
      <c r="AV324" t="s">
        <v>107</v>
      </c>
    </row>
    <row r="325" spans="1:48">
      <c r="A325" s="19">
        <v>203</v>
      </c>
      <c r="B325" s="8" t="s">
        <v>56</v>
      </c>
      <c r="C325" s="8" t="s">
        <v>57</v>
      </c>
      <c r="D325" s="8" t="s">
        <v>58</v>
      </c>
      <c r="E325" s="8" t="s">
        <v>58</v>
      </c>
      <c r="F325" s="8" t="s">
        <v>58</v>
      </c>
      <c r="G325" s="8" t="s">
        <v>58</v>
      </c>
      <c r="H325" s="8" t="s">
        <v>103</v>
      </c>
      <c r="I325" s="8" t="s">
        <v>696</v>
      </c>
      <c r="J325" s="8" t="s">
        <v>697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1802</v>
      </c>
      <c r="U325" s="8">
        <v>1078</v>
      </c>
      <c r="V325" s="8">
        <v>0</v>
      </c>
      <c r="W325" s="8">
        <v>0</v>
      </c>
      <c r="X325" s="8">
        <v>0</v>
      </c>
      <c r="Y325" s="8">
        <v>0</v>
      </c>
      <c r="Z325" s="8">
        <v>13</v>
      </c>
      <c r="AA325" s="8">
        <v>0</v>
      </c>
      <c r="AB325" s="8">
        <v>0</v>
      </c>
      <c r="AC325" s="8">
        <v>0</v>
      </c>
      <c r="AD325" s="8">
        <v>104</v>
      </c>
      <c r="AF325" s="8" t="s">
        <v>698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f t="shared" si="20"/>
        <v>0</v>
      </c>
      <c r="AN325" s="8">
        <f t="shared" si="21"/>
        <v>0</v>
      </c>
      <c r="AO325" s="8">
        <v>0</v>
      </c>
      <c r="AP325" s="8">
        <v>0</v>
      </c>
      <c r="AQ325" s="8">
        <v>360</v>
      </c>
      <c r="AR325" s="8">
        <v>100019926</v>
      </c>
      <c r="AS325" s="8">
        <v>26230482</v>
      </c>
      <c r="AT325" s="8">
        <v>126250408</v>
      </c>
      <c r="AU325" s="8">
        <v>1213946.2307692308</v>
      </c>
      <c r="AV325" t="s">
        <v>107</v>
      </c>
    </row>
    <row r="326" spans="1:48">
      <c r="A326" s="19">
        <v>204</v>
      </c>
      <c r="B326" s="8" t="s">
        <v>56</v>
      </c>
      <c r="C326" s="8" t="s">
        <v>57</v>
      </c>
      <c r="D326" s="8" t="s">
        <v>58</v>
      </c>
      <c r="E326" s="8" t="s">
        <v>58</v>
      </c>
      <c r="F326" s="8" t="s">
        <v>58</v>
      </c>
      <c r="G326" s="8" t="s">
        <v>58</v>
      </c>
      <c r="H326" s="8" t="s">
        <v>103</v>
      </c>
      <c r="I326" s="8" t="s">
        <v>699</v>
      </c>
      <c r="J326" s="8" t="s">
        <v>700</v>
      </c>
      <c r="K326" s="8">
        <v>0</v>
      </c>
      <c r="L326" s="8">
        <v>0</v>
      </c>
      <c r="M326" s="8">
        <v>2470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10520</v>
      </c>
      <c r="U326" s="8">
        <v>1210</v>
      </c>
      <c r="V326" s="8">
        <v>0</v>
      </c>
      <c r="W326" s="8">
        <v>0</v>
      </c>
      <c r="X326" s="8">
        <v>0</v>
      </c>
      <c r="Y326" s="8">
        <v>0</v>
      </c>
      <c r="Z326" s="8">
        <v>47</v>
      </c>
      <c r="AA326" s="8">
        <v>0</v>
      </c>
      <c r="AB326" s="8">
        <v>0</v>
      </c>
      <c r="AC326" s="8">
        <v>0</v>
      </c>
      <c r="AD326" s="8">
        <v>376</v>
      </c>
      <c r="AF326" s="8" t="s">
        <v>701</v>
      </c>
      <c r="AG326" s="8">
        <v>0</v>
      </c>
      <c r="AH326" s="8">
        <v>0</v>
      </c>
      <c r="AI326" s="8">
        <v>0</v>
      </c>
      <c r="AJ326" s="8">
        <v>1</v>
      </c>
      <c r="AK326" s="8">
        <v>0</v>
      </c>
      <c r="AL326" s="8">
        <v>1</v>
      </c>
      <c r="AM326" s="8">
        <f t="shared" si="20"/>
        <v>2470</v>
      </c>
      <c r="AN326" s="8">
        <f t="shared" si="21"/>
        <v>2880</v>
      </c>
      <c r="AO326" s="8">
        <v>73</v>
      </c>
      <c r="AP326" s="8">
        <v>0</v>
      </c>
      <c r="AQ326" s="8">
        <v>1466.3</v>
      </c>
      <c r="AR326" s="8">
        <v>676187681</v>
      </c>
      <c r="AS326" s="8">
        <v>161808172</v>
      </c>
      <c r="AT326" s="8">
        <v>837995853</v>
      </c>
      <c r="AU326" s="8">
        <v>2228712.375</v>
      </c>
      <c r="AV326" t="s">
        <v>107</v>
      </c>
    </row>
    <row r="327" spans="1:48">
      <c r="A327" s="19">
        <v>205</v>
      </c>
      <c r="B327" s="8" t="s">
        <v>56</v>
      </c>
      <c r="C327" s="8" t="s">
        <v>57</v>
      </c>
      <c r="D327" s="8" t="s">
        <v>58</v>
      </c>
      <c r="E327" s="8" t="s">
        <v>58</v>
      </c>
      <c r="F327" s="8" t="s">
        <v>58</v>
      </c>
      <c r="G327" s="8" t="s">
        <v>58</v>
      </c>
      <c r="H327" s="8" t="s">
        <v>103</v>
      </c>
      <c r="I327" s="8" t="s">
        <v>696</v>
      </c>
      <c r="J327" s="8" t="s">
        <v>702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5301</v>
      </c>
      <c r="U327" s="8">
        <v>4656</v>
      </c>
      <c r="V327" s="8">
        <v>0</v>
      </c>
      <c r="W327" s="8">
        <v>0</v>
      </c>
      <c r="X327" s="8">
        <v>0</v>
      </c>
      <c r="Y327" s="8">
        <v>0</v>
      </c>
      <c r="Z327" s="8">
        <v>50</v>
      </c>
      <c r="AA327" s="8">
        <v>0</v>
      </c>
      <c r="AB327" s="8">
        <v>0</v>
      </c>
      <c r="AC327" s="8">
        <v>0</v>
      </c>
      <c r="AD327" s="8">
        <v>400</v>
      </c>
      <c r="AF327" s="8" t="s">
        <v>703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f t="shared" si="20"/>
        <v>0</v>
      </c>
      <c r="AN327" s="8">
        <f t="shared" si="21"/>
        <v>11730</v>
      </c>
      <c r="AO327" s="8">
        <v>30</v>
      </c>
      <c r="AP327" s="8">
        <v>0</v>
      </c>
      <c r="AQ327" s="8">
        <v>1244.6999999999998</v>
      </c>
      <c r="AR327" s="8">
        <v>413462264</v>
      </c>
      <c r="AS327" s="8">
        <v>98943988</v>
      </c>
      <c r="AT327" s="8">
        <v>512406252</v>
      </c>
      <c r="AU327" s="8">
        <v>1281015.6299999999</v>
      </c>
      <c r="AV327" t="s">
        <v>107</v>
      </c>
    </row>
    <row r="328" spans="1:48">
      <c r="A328" s="19">
        <v>206</v>
      </c>
      <c r="B328" s="8" t="s">
        <v>56</v>
      </c>
      <c r="C328" s="8" t="s">
        <v>57</v>
      </c>
      <c r="D328" s="8" t="s">
        <v>58</v>
      </c>
      <c r="E328" s="8" t="s">
        <v>58</v>
      </c>
      <c r="F328" s="8" t="s">
        <v>58</v>
      </c>
      <c r="G328" s="8" t="s">
        <v>58</v>
      </c>
      <c r="H328" s="8" t="s">
        <v>103</v>
      </c>
      <c r="I328" s="8" t="s">
        <v>696</v>
      </c>
      <c r="J328" s="8" t="s">
        <v>704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2805</v>
      </c>
      <c r="U328" s="8">
        <v>2902</v>
      </c>
      <c r="V328" s="8">
        <v>0</v>
      </c>
      <c r="W328" s="8">
        <v>0</v>
      </c>
      <c r="X328" s="8">
        <v>0</v>
      </c>
      <c r="Y328" s="8">
        <v>0</v>
      </c>
      <c r="Z328" s="8">
        <v>30</v>
      </c>
      <c r="AA328" s="8">
        <v>0</v>
      </c>
      <c r="AB328" s="8">
        <v>0</v>
      </c>
      <c r="AC328" s="8">
        <v>0</v>
      </c>
      <c r="AD328" s="8">
        <v>240</v>
      </c>
      <c r="AF328" s="8" t="s">
        <v>705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f t="shared" si="20"/>
        <v>0</v>
      </c>
      <c r="AN328" s="8">
        <f t="shared" si="21"/>
        <v>9957</v>
      </c>
      <c r="AO328" s="8">
        <v>17</v>
      </c>
      <c r="AP328" s="8">
        <v>0</v>
      </c>
      <c r="AQ328" s="8">
        <v>713.4</v>
      </c>
      <c r="AR328" s="8">
        <v>238875694</v>
      </c>
      <c r="AS328" s="8">
        <v>57460960</v>
      </c>
      <c r="AT328" s="8">
        <v>296336654</v>
      </c>
      <c r="AU328" s="8">
        <v>1234736.0583333333</v>
      </c>
      <c r="AV328" t="s">
        <v>107</v>
      </c>
    </row>
    <row r="329" spans="1:48">
      <c r="A329" s="19">
        <v>207</v>
      </c>
      <c r="B329" s="8" t="s">
        <v>56</v>
      </c>
      <c r="C329" s="8" t="s">
        <v>57</v>
      </c>
      <c r="D329" s="8" t="s">
        <v>58</v>
      </c>
      <c r="E329" s="8" t="s">
        <v>58</v>
      </c>
      <c r="F329" s="8" t="s">
        <v>58</v>
      </c>
      <c r="G329" s="8" t="s">
        <v>58</v>
      </c>
      <c r="H329" s="8" t="s">
        <v>103</v>
      </c>
      <c r="I329" s="8" t="s">
        <v>706</v>
      </c>
      <c r="J329" s="8" t="s">
        <v>707</v>
      </c>
      <c r="K329" s="8">
        <v>0</v>
      </c>
      <c r="L329" s="8">
        <v>0</v>
      </c>
      <c r="M329" s="8">
        <v>20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8576</v>
      </c>
      <c r="U329" s="8">
        <v>874</v>
      </c>
      <c r="V329" s="8">
        <v>0</v>
      </c>
      <c r="W329" s="8">
        <v>0</v>
      </c>
      <c r="X329" s="8">
        <v>0</v>
      </c>
      <c r="Y329" s="8">
        <v>0</v>
      </c>
      <c r="Z329" s="8">
        <v>51</v>
      </c>
      <c r="AA329" s="8">
        <v>0</v>
      </c>
      <c r="AB329" s="8">
        <v>0</v>
      </c>
      <c r="AC329" s="8">
        <v>0</v>
      </c>
      <c r="AD329" s="8">
        <v>408</v>
      </c>
      <c r="AF329" s="8" t="s">
        <v>708</v>
      </c>
      <c r="AG329" s="8">
        <v>0</v>
      </c>
      <c r="AH329" s="8">
        <v>0</v>
      </c>
      <c r="AI329" s="8">
        <v>0</v>
      </c>
      <c r="AJ329" s="8">
        <v>1</v>
      </c>
      <c r="AK329" s="8">
        <v>0</v>
      </c>
      <c r="AL329" s="8">
        <v>1</v>
      </c>
      <c r="AM329" s="8">
        <f t="shared" si="20"/>
        <v>20</v>
      </c>
      <c r="AN329" s="8">
        <f t="shared" si="21"/>
        <v>5707</v>
      </c>
      <c r="AO329" s="8">
        <v>213</v>
      </c>
      <c r="AP329" s="8">
        <v>0</v>
      </c>
      <c r="AQ329" s="8">
        <v>1181.3</v>
      </c>
      <c r="AR329" s="8">
        <v>857158261</v>
      </c>
      <c r="AS329" s="8">
        <v>170599874</v>
      </c>
      <c r="AT329" s="8">
        <v>1027758135</v>
      </c>
      <c r="AU329" s="8">
        <v>2519015.036764706</v>
      </c>
      <c r="AV329" t="s">
        <v>107</v>
      </c>
    </row>
    <row r="330" spans="1:48">
      <c r="A330" s="19">
        <v>208</v>
      </c>
      <c r="B330" s="8" t="s">
        <v>56</v>
      </c>
      <c r="C330" s="8" t="s">
        <v>57</v>
      </c>
      <c r="D330" s="8" t="s">
        <v>58</v>
      </c>
      <c r="E330" s="8" t="s">
        <v>58</v>
      </c>
      <c r="F330" s="8" t="s">
        <v>58</v>
      </c>
      <c r="G330" s="8" t="s">
        <v>58</v>
      </c>
      <c r="H330" s="8" t="s">
        <v>103</v>
      </c>
      <c r="I330" s="8" t="s">
        <v>706</v>
      </c>
      <c r="J330" s="8" t="s">
        <v>709</v>
      </c>
      <c r="K330" s="8">
        <v>0</v>
      </c>
      <c r="L330" s="8">
        <v>0</v>
      </c>
      <c r="M330" s="8">
        <v>20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13562</v>
      </c>
      <c r="U330" s="8">
        <v>3091</v>
      </c>
      <c r="V330" s="8">
        <v>0</v>
      </c>
      <c r="W330" s="8">
        <v>0</v>
      </c>
      <c r="X330" s="8">
        <v>0</v>
      </c>
      <c r="Y330" s="8">
        <v>0</v>
      </c>
      <c r="Z330" s="8">
        <v>65</v>
      </c>
      <c r="AA330" s="8">
        <v>0</v>
      </c>
      <c r="AB330" s="8">
        <v>0</v>
      </c>
      <c r="AC330" s="8">
        <v>0</v>
      </c>
      <c r="AD330" s="8">
        <v>520</v>
      </c>
      <c r="AF330" s="8" t="s">
        <v>708</v>
      </c>
      <c r="AG330" s="8">
        <v>0</v>
      </c>
      <c r="AH330" s="8">
        <v>0</v>
      </c>
      <c r="AI330" s="8">
        <v>0</v>
      </c>
      <c r="AJ330" s="8">
        <v>1</v>
      </c>
      <c r="AK330" s="8">
        <v>0</v>
      </c>
      <c r="AL330" s="8">
        <v>1</v>
      </c>
      <c r="AM330" s="8">
        <f t="shared" si="20"/>
        <v>20</v>
      </c>
      <c r="AN330" s="8">
        <f t="shared" si="21"/>
        <v>9450</v>
      </c>
      <c r="AO330" s="8">
        <v>219</v>
      </c>
      <c r="AP330" s="8">
        <v>0</v>
      </c>
      <c r="AQ330" s="8">
        <v>2081.6999999999998</v>
      </c>
      <c r="AR330" s="8">
        <v>1081642261</v>
      </c>
      <c r="AS330" s="8">
        <v>226919295</v>
      </c>
      <c r="AT330" s="8">
        <v>1308561556</v>
      </c>
      <c r="AU330" s="8">
        <v>2516464.5307692308</v>
      </c>
      <c r="AV330" t="s">
        <v>107</v>
      </c>
    </row>
    <row r="331" spans="1:48">
      <c r="A331" s="19">
        <v>257</v>
      </c>
      <c r="B331" s="8" t="s">
        <v>56</v>
      </c>
      <c r="C331" s="8" t="s">
        <v>57</v>
      </c>
      <c r="D331" s="8" t="s">
        <v>58</v>
      </c>
      <c r="E331" s="8" t="s">
        <v>58</v>
      </c>
      <c r="F331" s="8" t="s">
        <v>58</v>
      </c>
      <c r="G331" s="8" t="s">
        <v>58</v>
      </c>
      <c r="H331" s="8" t="s">
        <v>100</v>
      </c>
      <c r="I331" s="8" t="s">
        <v>217</v>
      </c>
      <c r="J331" s="8" t="s">
        <v>710</v>
      </c>
      <c r="K331" s="8">
        <v>1920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3690</v>
      </c>
      <c r="X331" s="8">
        <v>2500</v>
      </c>
      <c r="Y331" s="8">
        <v>0</v>
      </c>
      <c r="Z331" s="8">
        <v>54</v>
      </c>
      <c r="AA331" s="8">
        <v>0</v>
      </c>
      <c r="AB331" s="8">
        <v>0</v>
      </c>
      <c r="AC331" s="8">
        <v>0</v>
      </c>
      <c r="AD331" s="8">
        <v>432</v>
      </c>
      <c r="AF331" s="8" t="s">
        <v>56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f t="shared" si="20"/>
        <v>1920</v>
      </c>
      <c r="AN331" s="8">
        <f t="shared" si="21"/>
        <v>16653</v>
      </c>
      <c r="AO331" s="8">
        <v>12</v>
      </c>
      <c r="AP331" s="8">
        <v>0</v>
      </c>
      <c r="AQ331" s="8">
        <v>774</v>
      </c>
      <c r="AR331" s="8">
        <v>457466706</v>
      </c>
      <c r="AS331" s="8">
        <v>136610987</v>
      </c>
      <c r="AT331" s="8">
        <v>594077693</v>
      </c>
      <c r="AU331" s="8">
        <v>1375179.8449074074</v>
      </c>
      <c r="AV331" t="s">
        <v>107</v>
      </c>
    </row>
    <row r="332" spans="1:48">
      <c r="A332" s="19">
        <v>267</v>
      </c>
      <c r="B332" s="8" t="s">
        <v>56</v>
      </c>
      <c r="C332" s="8" t="s">
        <v>57</v>
      </c>
      <c r="D332" s="8" t="s">
        <v>58</v>
      </c>
      <c r="E332" s="8" t="s">
        <v>58</v>
      </c>
      <c r="F332" s="8" t="s">
        <v>58</v>
      </c>
      <c r="G332" s="8" t="s">
        <v>58</v>
      </c>
      <c r="H332" s="8" t="s">
        <v>100</v>
      </c>
      <c r="I332" s="8" t="s">
        <v>527</v>
      </c>
      <c r="J332" s="8" t="s">
        <v>711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1320</v>
      </c>
      <c r="Y332" s="8">
        <v>0</v>
      </c>
      <c r="Z332" s="8">
        <v>8</v>
      </c>
      <c r="AA332" s="8">
        <v>0</v>
      </c>
      <c r="AB332" s="8">
        <v>0</v>
      </c>
      <c r="AC332" s="8">
        <v>0</v>
      </c>
      <c r="AD332" s="8">
        <v>64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f t="shared" si="20"/>
        <v>0</v>
      </c>
      <c r="AN332" s="8">
        <f t="shared" si="21"/>
        <v>6190</v>
      </c>
      <c r="AO332" s="8">
        <v>22</v>
      </c>
      <c r="AP332" s="8">
        <v>0</v>
      </c>
      <c r="AQ332" s="8">
        <v>165</v>
      </c>
      <c r="AR332" s="8">
        <v>97055090</v>
      </c>
      <c r="AS332" s="8">
        <v>21363201</v>
      </c>
      <c r="AT332" s="8">
        <v>118418291</v>
      </c>
      <c r="AU332" s="8">
        <v>1850285.796875</v>
      </c>
      <c r="AV332" t="s">
        <v>107</v>
      </c>
    </row>
    <row r="333" spans="1:48">
      <c r="A333" s="19">
        <v>329</v>
      </c>
      <c r="B333" s="8" t="s">
        <v>56</v>
      </c>
      <c r="C333" s="8" t="s">
        <v>57</v>
      </c>
      <c r="D333" s="8" t="s">
        <v>58</v>
      </c>
      <c r="E333" s="8" t="s">
        <v>58</v>
      </c>
      <c r="F333" s="8" t="s">
        <v>58</v>
      </c>
      <c r="G333" s="8" t="s">
        <v>58</v>
      </c>
      <c r="H333" s="8" t="s">
        <v>102</v>
      </c>
      <c r="I333" s="8" t="s">
        <v>412</v>
      </c>
      <c r="J333" s="8" t="s">
        <v>712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591</v>
      </c>
      <c r="U333" s="8">
        <v>1360</v>
      </c>
      <c r="V333" s="8">
        <v>0</v>
      </c>
      <c r="W333" s="8">
        <v>0</v>
      </c>
      <c r="X333" s="8">
        <v>0</v>
      </c>
      <c r="Y333" s="8">
        <v>0</v>
      </c>
      <c r="Z333" s="8">
        <v>15</v>
      </c>
      <c r="AA333" s="8">
        <v>0</v>
      </c>
      <c r="AB333" s="8">
        <v>0</v>
      </c>
      <c r="AC333" s="8">
        <v>0</v>
      </c>
      <c r="AD333" s="8">
        <v>120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f t="shared" si="20"/>
        <v>0</v>
      </c>
      <c r="AN333" s="8">
        <f t="shared" si="21"/>
        <v>1320</v>
      </c>
      <c r="AO333" s="8">
        <v>14</v>
      </c>
      <c r="AP333" s="8">
        <v>0</v>
      </c>
      <c r="AQ333" s="8">
        <v>309</v>
      </c>
      <c r="AR333" s="8">
        <v>130226948</v>
      </c>
      <c r="AS333" s="8">
        <v>32828589</v>
      </c>
      <c r="AT333" s="8">
        <v>163055537</v>
      </c>
      <c r="AU333" s="8">
        <v>1358796.1416666666</v>
      </c>
      <c r="AV333" t="s">
        <v>107</v>
      </c>
    </row>
    <row r="334" spans="1:48">
      <c r="A334" s="19">
        <v>330</v>
      </c>
      <c r="B334" s="8" t="s">
        <v>56</v>
      </c>
      <c r="C334" s="8" t="s">
        <v>57</v>
      </c>
      <c r="D334" s="8" t="s">
        <v>58</v>
      </c>
      <c r="E334" s="8" t="s">
        <v>58</v>
      </c>
      <c r="F334" s="8" t="s">
        <v>58</v>
      </c>
      <c r="G334" s="8" t="s">
        <v>58</v>
      </c>
      <c r="H334" s="8" t="s">
        <v>102</v>
      </c>
      <c r="I334" s="8" t="s">
        <v>412</v>
      </c>
      <c r="J334" s="8" t="s">
        <v>713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715</v>
      </c>
      <c r="U334" s="8">
        <v>983</v>
      </c>
      <c r="V334" s="8">
        <v>0</v>
      </c>
      <c r="W334" s="8">
        <v>0</v>
      </c>
      <c r="X334" s="8">
        <v>0</v>
      </c>
      <c r="Y334" s="8">
        <v>0</v>
      </c>
      <c r="Z334" s="8">
        <v>66</v>
      </c>
      <c r="AA334" s="8">
        <v>0</v>
      </c>
      <c r="AB334" s="8">
        <v>0</v>
      </c>
      <c r="AC334" s="8">
        <v>0</v>
      </c>
      <c r="AD334" s="8">
        <v>528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f t="shared" si="20"/>
        <v>0</v>
      </c>
      <c r="AN334" s="8">
        <f t="shared" si="21"/>
        <v>1951</v>
      </c>
      <c r="AO334" s="8">
        <v>92</v>
      </c>
      <c r="AP334" s="8">
        <v>0</v>
      </c>
      <c r="AQ334" s="8">
        <v>1770</v>
      </c>
      <c r="AR334" s="8">
        <v>726811578</v>
      </c>
      <c r="AS334" s="8">
        <v>184247080</v>
      </c>
      <c r="AT334" s="8">
        <v>911058658</v>
      </c>
      <c r="AU334" s="8">
        <v>1725489.8825757576</v>
      </c>
      <c r="AV334" t="s">
        <v>107</v>
      </c>
    </row>
    <row r="335" spans="1:48">
      <c r="A335" s="19">
        <v>331</v>
      </c>
      <c r="B335" s="8" t="s">
        <v>56</v>
      </c>
      <c r="C335" s="8" t="s">
        <v>57</v>
      </c>
      <c r="D335" s="8" t="s">
        <v>58</v>
      </c>
      <c r="E335" s="8" t="s">
        <v>58</v>
      </c>
      <c r="F335" s="8" t="s">
        <v>58</v>
      </c>
      <c r="G335" s="8" t="s">
        <v>58</v>
      </c>
      <c r="H335" s="8" t="s">
        <v>102</v>
      </c>
      <c r="I335" s="8" t="s">
        <v>412</v>
      </c>
      <c r="J335" s="8" t="s">
        <v>714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812</v>
      </c>
      <c r="U335" s="8">
        <v>747</v>
      </c>
      <c r="V335" s="8">
        <v>0</v>
      </c>
      <c r="W335" s="8">
        <v>0</v>
      </c>
      <c r="X335" s="8">
        <v>0</v>
      </c>
      <c r="Y335" s="8">
        <v>0</v>
      </c>
      <c r="Z335" s="8">
        <v>5</v>
      </c>
      <c r="AA335" s="8">
        <v>0</v>
      </c>
      <c r="AB335" s="8">
        <v>0</v>
      </c>
      <c r="AC335" s="8">
        <v>0</v>
      </c>
      <c r="AD335" s="8">
        <v>40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f t="shared" si="20"/>
        <v>0</v>
      </c>
      <c r="AN335" s="8">
        <f t="shared" si="21"/>
        <v>1698</v>
      </c>
      <c r="AO335" s="8">
        <v>49</v>
      </c>
      <c r="AP335" s="8">
        <v>0</v>
      </c>
      <c r="AQ335" s="8">
        <v>217</v>
      </c>
      <c r="AR335" s="8">
        <v>161620859</v>
      </c>
      <c r="AS335" s="8">
        <v>34865467</v>
      </c>
      <c r="AT335" s="8">
        <v>196486326</v>
      </c>
      <c r="AU335" s="8">
        <v>4912158.1500000004</v>
      </c>
      <c r="AV335" t="s">
        <v>107</v>
      </c>
    </row>
    <row r="336" spans="1:48">
      <c r="A336" s="19">
        <v>332</v>
      </c>
      <c r="B336" s="8" t="s">
        <v>196</v>
      </c>
      <c r="C336" s="8" t="s">
        <v>57</v>
      </c>
      <c r="D336" s="8" t="s">
        <v>58</v>
      </c>
      <c r="E336" s="8" t="s">
        <v>58</v>
      </c>
      <c r="F336" s="8" t="s">
        <v>58</v>
      </c>
      <c r="G336" s="8" t="s">
        <v>58</v>
      </c>
      <c r="H336" s="8" t="s">
        <v>102</v>
      </c>
      <c r="I336" s="8" t="s">
        <v>617</v>
      </c>
      <c r="J336" s="8" t="s">
        <v>715</v>
      </c>
      <c r="K336" s="8">
        <v>0</v>
      </c>
      <c r="L336" s="8">
        <v>0</v>
      </c>
      <c r="M336" s="8">
        <v>0</v>
      </c>
      <c r="N336" s="8">
        <v>3565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G336" s="8">
        <v>0</v>
      </c>
      <c r="AH336" s="8">
        <v>0</v>
      </c>
      <c r="AI336" s="8">
        <v>1</v>
      </c>
      <c r="AJ336" s="8">
        <v>0</v>
      </c>
      <c r="AK336" s="8">
        <v>0</v>
      </c>
      <c r="AL336" s="8">
        <v>1</v>
      </c>
      <c r="AM336" s="8">
        <f t="shared" si="20"/>
        <v>3565</v>
      </c>
      <c r="AN336" s="8">
        <f t="shared" si="21"/>
        <v>1559</v>
      </c>
      <c r="AO336" s="8">
        <v>6</v>
      </c>
      <c r="AP336" s="8">
        <v>0</v>
      </c>
      <c r="AQ336" s="8">
        <v>0</v>
      </c>
      <c r="AR336" s="8">
        <v>52408527</v>
      </c>
      <c r="AS336" s="8">
        <v>33571494</v>
      </c>
      <c r="AT336" s="8">
        <v>85980021</v>
      </c>
      <c r="AU336" s="8" t="e">
        <v>#DIV/0!</v>
      </c>
      <c r="AV336" t="s">
        <v>107</v>
      </c>
    </row>
    <row r="337" spans="1:48">
      <c r="A337" s="19">
        <v>333</v>
      </c>
      <c r="B337" s="8" t="s">
        <v>56</v>
      </c>
      <c r="C337" s="8" t="s">
        <v>57</v>
      </c>
      <c r="D337" s="8" t="s">
        <v>58</v>
      </c>
      <c r="E337" s="8" t="s">
        <v>58</v>
      </c>
      <c r="F337" s="8" t="s">
        <v>58</v>
      </c>
      <c r="G337" s="8" t="s">
        <v>58</v>
      </c>
      <c r="H337" s="8" t="s">
        <v>102</v>
      </c>
      <c r="I337" s="8" t="s">
        <v>617</v>
      </c>
      <c r="J337" s="8" t="s">
        <v>716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558</v>
      </c>
      <c r="U337" s="8">
        <v>1104</v>
      </c>
      <c r="V337" s="8">
        <v>0</v>
      </c>
      <c r="W337" s="8">
        <v>0</v>
      </c>
      <c r="X337" s="8">
        <v>0</v>
      </c>
      <c r="Y337" s="8">
        <v>0</v>
      </c>
      <c r="Z337" s="8">
        <v>10</v>
      </c>
      <c r="AA337" s="8">
        <v>0</v>
      </c>
      <c r="AB337" s="8">
        <v>0</v>
      </c>
      <c r="AC337" s="8">
        <v>0</v>
      </c>
      <c r="AD337" s="8">
        <v>80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f t="shared" si="20"/>
        <v>0</v>
      </c>
      <c r="AN337" s="8">
        <f t="shared" si="21"/>
        <v>0</v>
      </c>
      <c r="AO337" s="8">
        <v>14</v>
      </c>
      <c r="AP337" s="8">
        <v>0</v>
      </c>
      <c r="AQ337" s="8">
        <v>263</v>
      </c>
      <c r="AR337" s="8">
        <v>109506608</v>
      </c>
      <c r="AS337" s="8">
        <v>28027522</v>
      </c>
      <c r="AT337" s="8">
        <v>137534130</v>
      </c>
      <c r="AU337" s="8">
        <v>1719176.625</v>
      </c>
      <c r="AV337" t="s">
        <v>107</v>
      </c>
    </row>
    <row r="338" spans="1:48">
      <c r="A338" s="19">
        <v>334</v>
      </c>
      <c r="B338" s="8" t="s">
        <v>56</v>
      </c>
      <c r="C338" s="8" t="s">
        <v>57</v>
      </c>
      <c r="D338" s="8" t="s">
        <v>58</v>
      </c>
      <c r="E338" s="8" t="s">
        <v>58</v>
      </c>
      <c r="F338" s="8" t="s">
        <v>58</v>
      </c>
      <c r="G338" s="8" t="s">
        <v>58</v>
      </c>
      <c r="H338" s="8" t="s">
        <v>102</v>
      </c>
      <c r="I338" s="8" t="s">
        <v>617</v>
      </c>
      <c r="J338" s="8" t="s">
        <v>717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842</v>
      </c>
      <c r="U338" s="8">
        <v>1054</v>
      </c>
      <c r="V338" s="8">
        <v>0</v>
      </c>
      <c r="W338" s="8">
        <v>0</v>
      </c>
      <c r="X338" s="8">
        <v>0</v>
      </c>
      <c r="Y338" s="8">
        <v>0</v>
      </c>
      <c r="Z338" s="8">
        <v>12</v>
      </c>
      <c r="AA338" s="8">
        <v>0</v>
      </c>
      <c r="AB338" s="8">
        <v>0</v>
      </c>
      <c r="AC338" s="8">
        <v>0</v>
      </c>
      <c r="AD338" s="8">
        <v>96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f t="shared" si="20"/>
        <v>0</v>
      </c>
      <c r="AN338" s="8">
        <f t="shared" si="21"/>
        <v>1662</v>
      </c>
      <c r="AO338" s="8">
        <v>39</v>
      </c>
      <c r="AP338" s="8">
        <v>0</v>
      </c>
      <c r="AQ338" s="8">
        <v>976</v>
      </c>
      <c r="AR338" s="8">
        <v>321059372</v>
      </c>
      <c r="AS338" s="8">
        <v>84497780</v>
      </c>
      <c r="AT338" s="8">
        <v>405557152</v>
      </c>
      <c r="AU338" s="8">
        <v>4224553.666666667</v>
      </c>
      <c r="AV338" t="s">
        <v>107</v>
      </c>
    </row>
    <row r="339" spans="1:48">
      <c r="A339" s="19">
        <v>335</v>
      </c>
      <c r="B339" s="8" t="s">
        <v>56</v>
      </c>
      <c r="C339" s="8" t="s">
        <v>57</v>
      </c>
      <c r="D339" s="8" t="s">
        <v>58</v>
      </c>
      <c r="E339" s="8" t="s">
        <v>58</v>
      </c>
      <c r="F339" s="8" t="s">
        <v>58</v>
      </c>
      <c r="G339" s="8" t="s">
        <v>58</v>
      </c>
      <c r="H339" s="8" t="s">
        <v>102</v>
      </c>
      <c r="I339" s="8" t="s">
        <v>617</v>
      </c>
      <c r="J339" s="8" t="s">
        <v>718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784</v>
      </c>
      <c r="U339" s="8">
        <v>1228</v>
      </c>
      <c r="V339" s="8">
        <v>0</v>
      </c>
      <c r="W339" s="8">
        <v>0</v>
      </c>
      <c r="X339" s="8">
        <v>0</v>
      </c>
      <c r="Y339" s="8">
        <v>0</v>
      </c>
      <c r="Z339" s="8">
        <v>15.000000000000002</v>
      </c>
      <c r="AA339" s="8">
        <v>0</v>
      </c>
      <c r="AB339" s="8">
        <v>0</v>
      </c>
      <c r="AC339" s="8">
        <v>0</v>
      </c>
      <c r="AD339" s="8">
        <v>120.00000000000001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f t="shared" si="20"/>
        <v>0</v>
      </c>
      <c r="AN339" s="8">
        <f t="shared" si="21"/>
        <v>1896</v>
      </c>
      <c r="AO339" s="8">
        <v>38</v>
      </c>
      <c r="AP339" s="8">
        <v>0</v>
      </c>
      <c r="AQ339" s="8">
        <v>620</v>
      </c>
      <c r="AR339" s="8">
        <v>254499135</v>
      </c>
      <c r="AS339" s="8">
        <v>61573882</v>
      </c>
      <c r="AT339" s="8">
        <v>316073017</v>
      </c>
      <c r="AU339" s="8">
        <v>2633941.8083333331</v>
      </c>
      <c r="AV339" t="s">
        <v>107</v>
      </c>
    </row>
    <row r="340" spans="1:48">
      <c r="A340" s="19">
        <v>336</v>
      </c>
      <c r="B340" s="8" t="s">
        <v>56</v>
      </c>
      <c r="C340" s="8" t="s">
        <v>57</v>
      </c>
      <c r="D340" s="8" t="s">
        <v>58</v>
      </c>
      <c r="E340" s="8" t="s">
        <v>58</v>
      </c>
      <c r="F340" s="8" t="s">
        <v>58</v>
      </c>
      <c r="G340" s="8" t="s">
        <v>58</v>
      </c>
      <c r="H340" s="8" t="s">
        <v>102</v>
      </c>
      <c r="I340" s="8" t="s">
        <v>409</v>
      </c>
      <c r="J340" s="8" t="s">
        <v>719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980</v>
      </c>
      <c r="U340" s="8">
        <v>536</v>
      </c>
      <c r="V340" s="8">
        <v>0</v>
      </c>
      <c r="W340" s="8">
        <v>0</v>
      </c>
      <c r="X340" s="8">
        <v>0</v>
      </c>
      <c r="Y340" s="8">
        <v>0</v>
      </c>
      <c r="Z340" s="8">
        <v>11</v>
      </c>
      <c r="AA340" s="8">
        <v>0</v>
      </c>
      <c r="AB340" s="8">
        <v>0</v>
      </c>
      <c r="AC340" s="8">
        <v>0</v>
      </c>
      <c r="AD340" s="8">
        <v>88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f t="shared" si="20"/>
        <v>0</v>
      </c>
      <c r="AN340" s="8">
        <f t="shared" si="21"/>
        <v>2012</v>
      </c>
      <c r="AO340" s="8">
        <v>5</v>
      </c>
      <c r="AP340" s="8">
        <v>0</v>
      </c>
      <c r="AQ340" s="8">
        <v>849</v>
      </c>
      <c r="AR340" s="8">
        <v>225718915</v>
      </c>
      <c r="AS340" s="8">
        <v>67125951</v>
      </c>
      <c r="AT340" s="8">
        <v>292844866</v>
      </c>
      <c r="AU340" s="8">
        <v>3327782.5681818184</v>
      </c>
      <c r="AV340" t="s">
        <v>107</v>
      </c>
    </row>
    <row r="341" spans="1:48">
      <c r="A341" s="19">
        <v>337</v>
      </c>
      <c r="B341" s="8" t="s">
        <v>56</v>
      </c>
      <c r="C341" s="8" t="s">
        <v>57</v>
      </c>
      <c r="D341" s="8" t="s">
        <v>58</v>
      </c>
      <c r="E341" s="8" t="s">
        <v>58</v>
      </c>
      <c r="F341" s="8" t="s">
        <v>58</v>
      </c>
      <c r="G341" s="8" t="s">
        <v>58</v>
      </c>
      <c r="H341" s="8" t="s">
        <v>102</v>
      </c>
      <c r="I341" s="8" t="s">
        <v>409</v>
      </c>
      <c r="J341" s="8" t="s">
        <v>720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900</v>
      </c>
      <c r="U341" s="8">
        <v>1629</v>
      </c>
      <c r="V341" s="8">
        <v>0</v>
      </c>
      <c r="W341" s="8">
        <v>0</v>
      </c>
      <c r="X341" s="8">
        <v>0</v>
      </c>
      <c r="Y341" s="8">
        <v>0</v>
      </c>
      <c r="Z341" s="8">
        <v>9</v>
      </c>
      <c r="AA341" s="8">
        <v>0</v>
      </c>
      <c r="AB341" s="8">
        <v>0</v>
      </c>
      <c r="AC341" s="8">
        <v>0</v>
      </c>
      <c r="AD341" s="8">
        <v>72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f t="shared" si="20"/>
        <v>0</v>
      </c>
      <c r="AN341" s="8">
        <f t="shared" si="21"/>
        <v>1516</v>
      </c>
      <c r="AO341" s="8">
        <v>12</v>
      </c>
      <c r="AP341" s="8">
        <v>0</v>
      </c>
      <c r="AQ341" s="8">
        <v>608</v>
      </c>
      <c r="AR341" s="8">
        <v>163680356</v>
      </c>
      <c r="AS341" s="8">
        <v>52417612</v>
      </c>
      <c r="AT341" s="8">
        <v>216097968</v>
      </c>
      <c r="AU341" s="8">
        <v>3001360.6666666665</v>
      </c>
      <c r="AV341" t="s">
        <v>107</v>
      </c>
    </row>
    <row r="342" spans="1:48">
      <c r="A342" s="19">
        <v>338</v>
      </c>
      <c r="B342" s="8" t="s">
        <v>196</v>
      </c>
      <c r="C342" s="8" t="s">
        <v>57</v>
      </c>
      <c r="D342" s="8" t="s">
        <v>58</v>
      </c>
      <c r="E342" s="8" t="s">
        <v>58</v>
      </c>
      <c r="F342" s="8" t="s">
        <v>58</v>
      </c>
      <c r="G342" s="8" t="s">
        <v>58</v>
      </c>
      <c r="H342" s="8" t="s">
        <v>102</v>
      </c>
      <c r="I342" s="8" t="s">
        <v>412</v>
      </c>
      <c r="J342" s="8" t="s">
        <v>721</v>
      </c>
      <c r="K342" s="8">
        <v>0</v>
      </c>
      <c r="L342" s="8">
        <v>0</v>
      </c>
      <c r="M342" s="8">
        <v>0</v>
      </c>
      <c r="N342" s="8">
        <v>4440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G342" s="8">
        <v>0</v>
      </c>
      <c r="AH342" s="8">
        <v>0</v>
      </c>
      <c r="AI342" s="8">
        <v>1</v>
      </c>
      <c r="AJ342" s="8">
        <v>0</v>
      </c>
      <c r="AK342" s="8">
        <v>0</v>
      </c>
      <c r="AL342" s="8">
        <v>1</v>
      </c>
      <c r="AM342" s="8">
        <f t="shared" si="20"/>
        <v>4440</v>
      </c>
      <c r="AN342" s="8">
        <f t="shared" si="21"/>
        <v>2529</v>
      </c>
      <c r="AO342" s="8">
        <v>17</v>
      </c>
      <c r="AP342" s="8">
        <v>0</v>
      </c>
      <c r="AQ342" s="8">
        <v>0</v>
      </c>
      <c r="AR342" s="8">
        <v>173315034</v>
      </c>
      <c r="AS342" s="8">
        <v>46496908</v>
      </c>
      <c r="AT342" s="8">
        <v>219811942</v>
      </c>
      <c r="AU342" s="8" t="e">
        <v>#DIV/0!</v>
      </c>
      <c r="AV342" t="s">
        <v>107</v>
      </c>
    </row>
    <row r="343" spans="1:48">
      <c r="A343" s="19">
        <v>339</v>
      </c>
      <c r="B343" s="8" t="s">
        <v>56</v>
      </c>
      <c r="C343" s="8" t="s">
        <v>57</v>
      </c>
      <c r="D343" s="8" t="s">
        <v>58</v>
      </c>
      <c r="E343" s="8" t="s">
        <v>58</v>
      </c>
      <c r="F343" s="8" t="s">
        <v>58</v>
      </c>
      <c r="G343" s="8" t="s">
        <v>58</v>
      </c>
      <c r="H343" s="8" t="s">
        <v>102</v>
      </c>
      <c r="I343" s="8" t="s">
        <v>412</v>
      </c>
      <c r="J343" s="8" t="s">
        <v>722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937</v>
      </c>
      <c r="U343" s="8">
        <v>1677</v>
      </c>
      <c r="V343" s="8">
        <v>0</v>
      </c>
      <c r="W343" s="8">
        <v>0</v>
      </c>
      <c r="X343" s="8">
        <v>0</v>
      </c>
      <c r="Y343" s="8">
        <v>0</v>
      </c>
      <c r="Z343" s="8">
        <v>18</v>
      </c>
      <c r="AA343" s="8">
        <v>0</v>
      </c>
      <c r="AB343" s="8">
        <v>0</v>
      </c>
      <c r="AC343" s="8">
        <v>0</v>
      </c>
      <c r="AD343" s="8">
        <v>144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f t="shared" si="20"/>
        <v>0</v>
      </c>
      <c r="AN343" s="8">
        <f t="shared" si="21"/>
        <v>0</v>
      </c>
      <c r="AO343" s="8">
        <v>69</v>
      </c>
      <c r="AP343" s="8">
        <v>0</v>
      </c>
      <c r="AQ343" s="8">
        <v>1048</v>
      </c>
      <c r="AR343" s="8">
        <v>417095388</v>
      </c>
      <c r="AS343" s="8">
        <v>100841390</v>
      </c>
      <c r="AT343" s="8">
        <v>517936778</v>
      </c>
      <c r="AU343" s="8">
        <v>3596783.1805555555</v>
      </c>
      <c r="AV343" t="s">
        <v>107</v>
      </c>
    </row>
    <row r="344" spans="1:48">
      <c r="A344" s="19">
        <v>340</v>
      </c>
      <c r="B344" s="8" t="s">
        <v>56</v>
      </c>
      <c r="C344" s="8" t="s">
        <v>57</v>
      </c>
      <c r="D344" s="8" t="s">
        <v>58</v>
      </c>
      <c r="E344" s="8" t="s">
        <v>58</v>
      </c>
      <c r="F344" s="8" t="s">
        <v>58</v>
      </c>
      <c r="G344" s="8" t="s">
        <v>58</v>
      </c>
      <c r="H344" s="8" t="s">
        <v>102</v>
      </c>
      <c r="I344" s="8" t="s">
        <v>409</v>
      </c>
      <c r="J344" s="8" t="s">
        <v>723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680</v>
      </c>
      <c r="U344" s="8">
        <v>1026</v>
      </c>
      <c r="V344" s="8">
        <v>0</v>
      </c>
      <c r="W344" s="8">
        <v>0</v>
      </c>
      <c r="X344" s="8">
        <v>0</v>
      </c>
      <c r="Y344" s="8">
        <v>0</v>
      </c>
      <c r="Z344" s="8">
        <v>14</v>
      </c>
      <c r="AA344" s="8">
        <v>0</v>
      </c>
      <c r="AB344" s="8">
        <v>0</v>
      </c>
      <c r="AC344" s="8">
        <v>0</v>
      </c>
      <c r="AD344" s="8">
        <v>112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f t="shared" si="20"/>
        <v>0</v>
      </c>
      <c r="AN344" s="8">
        <f t="shared" si="21"/>
        <v>2614</v>
      </c>
      <c r="AO344" s="8">
        <v>76</v>
      </c>
      <c r="AP344" s="8">
        <v>0</v>
      </c>
      <c r="AQ344" s="8">
        <v>604</v>
      </c>
      <c r="AR344" s="8">
        <v>326620895</v>
      </c>
      <c r="AS344" s="8">
        <v>71499404</v>
      </c>
      <c r="AT344" s="8">
        <v>398120299</v>
      </c>
      <c r="AU344" s="8">
        <v>3554645.5267857141</v>
      </c>
      <c r="AV344" t="s">
        <v>107</v>
      </c>
    </row>
    <row r="345" spans="1:48">
      <c r="A345" s="19">
        <v>341</v>
      </c>
      <c r="B345" s="8" t="s">
        <v>56</v>
      </c>
      <c r="C345" s="8" t="s">
        <v>57</v>
      </c>
      <c r="D345" s="8" t="s">
        <v>58</v>
      </c>
      <c r="E345" s="8" t="s">
        <v>58</v>
      </c>
      <c r="F345" s="8" t="s">
        <v>58</v>
      </c>
      <c r="G345" s="8" t="s">
        <v>58</v>
      </c>
      <c r="H345" s="8" t="s">
        <v>102</v>
      </c>
      <c r="I345" s="8" t="s">
        <v>409</v>
      </c>
      <c r="J345" s="8" t="s">
        <v>724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773</v>
      </c>
      <c r="U345" s="8">
        <v>1888</v>
      </c>
      <c r="V345" s="8">
        <v>0</v>
      </c>
      <c r="W345" s="8">
        <v>0</v>
      </c>
      <c r="X345" s="8">
        <v>0</v>
      </c>
      <c r="Y345" s="8">
        <v>0</v>
      </c>
      <c r="Z345" s="8">
        <v>7</v>
      </c>
      <c r="AA345" s="8">
        <v>0</v>
      </c>
      <c r="AB345" s="8">
        <v>0</v>
      </c>
      <c r="AC345" s="8">
        <v>0</v>
      </c>
      <c r="AD345" s="8">
        <v>56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f t="shared" si="20"/>
        <v>0</v>
      </c>
      <c r="AN345" s="8">
        <f t="shared" si="21"/>
        <v>1706</v>
      </c>
      <c r="AO345" s="8">
        <v>22</v>
      </c>
      <c r="AP345" s="8">
        <v>0</v>
      </c>
      <c r="AQ345" s="8">
        <v>380</v>
      </c>
      <c r="AR345" s="8">
        <v>134417700</v>
      </c>
      <c r="AS345" s="8">
        <v>36040806</v>
      </c>
      <c r="AT345" s="8">
        <v>170458506</v>
      </c>
      <c r="AU345" s="8">
        <v>3043901.8928571427</v>
      </c>
      <c r="AV345" t="s">
        <v>107</v>
      </c>
    </row>
    <row r="346" spans="1:48">
      <c r="A346" s="19">
        <v>342</v>
      </c>
      <c r="B346" s="8" t="s">
        <v>56</v>
      </c>
      <c r="C346" s="8" t="s">
        <v>57</v>
      </c>
      <c r="D346" s="8" t="s">
        <v>58</v>
      </c>
      <c r="E346" s="8" t="s">
        <v>58</v>
      </c>
      <c r="F346" s="8" t="s">
        <v>58</v>
      </c>
      <c r="G346" s="8" t="s">
        <v>58</v>
      </c>
      <c r="H346" s="8" t="s">
        <v>102</v>
      </c>
      <c r="I346" s="8" t="s">
        <v>617</v>
      </c>
      <c r="J346" s="8" t="s">
        <v>725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942</v>
      </c>
      <c r="U346" s="8">
        <v>1248</v>
      </c>
      <c r="V346" s="8">
        <v>0</v>
      </c>
      <c r="W346" s="8">
        <v>0</v>
      </c>
      <c r="X346" s="8">
        <v>0</v>
      </c>
      <c r="Y346" s="8">
        <v>0</v>
      </c>
      <c r="Z346" s="8">
        <v>7</v>
      </c>
      <c r="AA346" s="8">
        <v>0</v>
      </c>
      <c r="AB346" s="8">
        <v>0</v>
      </c>
      <c r="AC346" s="8">
        <v>0</v>
      </c>
      <c r="AD346" s="8">
        <v>56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f t="shared" si="20"/>
        <v>0</v>
      </c>
      <c r="AN346" s="8">
        <f t="shared" si="21"/>
        <v>2661</v>
      </c>
      <c r="AO346" s="8">
        <v>59</v>
      </c>
      <c r="AP346" s="8">
        <v>0</v>
      </c>
      <c r="AQ346" s="8">
        <v>333</v>
      </c>
      <c r="AR346" s="8">
        <v>118841351</v>
      </c>
      <c r="AS346" s="8">
        <v>30443303</v>
      </c>
      <c r="AT346" s="8">
        <v>149284654</v>
      </c>
      <c r="AU346" s="8">
        <v>2665797.3928571427</v>
      </c>
      <c r="AV346" t="s">
        <v>107</v>
      </c>
    </row>
    <row r="347" spans="1:48">
      <c r="A347" s="19">
        <v>343</v>
      </c>
      <c r="B347" s="8" t="s">
        <v>196</v>
      </c>
      <c r="C347" s="8" t="s">
        <v>57</v>
      </c>
      <c r="D347" s="8" t="s">
        <v>58</v>
      </c>
      <c r="E347" s="8" t="s">
        <v>58</v>
      </c>
      <c r="F347" s="8" t="s">
        <v>58</v>
      </c>
      <c r="G347" s="8" t="s">
        <v>58</v>
      </c>
      <c r="H347" s="8" t="s">
        <v>102</v>
      </c>
      <c r="I347" s="8" t="s">
        <v>726</v>
      </c>
      <c r="J347" s="8" t="s">
        <v>727</v>
      </c>
      <c r="K347" s="8">
        <v>0</v>
      </c>
      <c r="L347" s="8">
        <v>0</v>
      </c>
      <c r="M347" s="8">
        <v>0</v>
      </c>
      <c r="N347" s="8">
        <v>3452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G347" s="8">
        <v>0</v>
      </c>
      <c r="AH347" s="8">
        <v>0</v>
      </c>
      <c r="AI347" s="8">
        <v>1</v>
      </c>
      <c r="AJ347" s="8">
        <v>0</v>
      </c>
      <c r="AK347" s="8">
        <v>0</v>
      </c>
      <c r="AL347" s="8">
        <v>1</v>
      </c>
      <c r="AM347" s="8">
        <f t="shared" si="20"/>
        <v>3452</v>
      </c>
      <c r="AN347" s="8">
        <f t="shared" si="21"/>
        <v>2190</v>
      </c>
      <c r="AO347" s="8">
        <v>125</v>
      </c>
      <c r="AP347" s="8">
        <v>0</v>
      </c>
      <c r="AQ347" s="8">
        <v>274</v>
      </c>
      <c r="AR347" s="8">
        <v>339392387</v>
      </c>
      <c r="AS347" s="8">
        <v>56797999</v>
      </c>
      <c r="AT347" s="8">
        <v>396190386</v>
      </c>
      <c r="AU347" s="8" t="e">
        <v>#DIV/0!</v>
      </c>
      <c r="AV347" t="s">
        <v>107</v>
      </c>
    </row>
    <row r="348" spans="1:48">
      <c r="A348" s="19">
        <v>344</v>
      </c>
      <c r="B348" s="8" t="s">
        <v>56</v>
      </c>
      <c r="C348" s="8" t="s">
        <v>57</v>
      </c>
      <c r="D348" s="8" t="s">
        <v>58</v>
      </c>
      <c r="E348" s="8" t="s">
        <v>58</v>
      </c>
      <c r="F348" s="8" t="s">
        <v>58</v>
      </c>
      <c r="G348" s="8" t="s">
        <v>58</v>
      </c>
      <c r="H348" s="8" t="s">
        <v>102</v>
      </c>
      <c r="I348" s="8" t="s">
        <v>726</v>
      </c>
      <c r="J348" s="8" t="s">
        <v>728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911</v>
      </c>
      <c r="U348" s="8">
        <v>923</v>
      </c>
      <c r="V348" s="8">
        <v>0</v>
      </c>
      <c r="W348" s="8">
        <v>0</v>
      </c>
      <c r="X348" s="8">
        <v>0</v>
      </c>
      <c r="Y348" s="8">
        <v>0</v>
      </c>
      <c r="Z348" s="8">
        <v>12</v>
      </c>
      <c r="AA348" s="8">
        <v>0</v>
      </c>
      <c r="AB348" s="8">
        <v>0</v>
      </c>
      <c r="AC348" s="8">
        <v>0</v>
      </c>
      <c r="AD348" s="8">
        <v>96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f t="shared" si="20"/>
        <v>0</v>
      </c>
      <c r="AN348" s="8">
        <f t="shared" si="21"/>
        <v>0</v>
      </c>
      <c r="AO348" s="8">
        <v>0</v>
      </c>
      <c r="AP348" s="8">
        <v>0</v>
      </c>
      <c r="AQ348" s="8">
        <v>0</v>
      </c>
      <c r="AR348" s="8">
        <v>168127277</v>
      </c>
      <c r="AS348" s="8">
        <v>36869863</v>
      </c>
      <c r="AT348" s="8">
        <v>204997140</v>
      </c>
      <c r="AU348" s="8">
        <v>2135386.875</v>
      </c>
      <c r="AV348" t="s">
        <v>107</v>
      </c>
    </row>
    <row r="349" spans="1:48">
      <c r="A349" s="19">
        <v>345</v>
      </c>
      <c r="B349" s="8" t="s">
        <v>56</v>
      </c>
      <c r="C349" s="8" t="s">
        <v>57</v>
      </c>
      <c r="D349" s="8" t="s">
        <v>58</v>
      </c>
      <c r="E349" s="8" t="s">
        <v>58</v>
      </c>
      <c r="F349" s="8" t="s">
        <v>58</v>
      </c>
      <c r="G349" s="8" t="s">
        <v>58</v>
      </c>
      <c r="H349" s="8" t="s">
        <v>102</v>
      </c>
      <c r="I349" s="8" t="s">
        <v>726</v>
      </c>
      <c r="J349" s="8" t="s">
        <v>729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665</v>
      </c>
      <c r="U349" s="8">
        <v>1907</v>
      </c>
      <c r="V349" s="8">
        <v>0</v>
      </c>
      <c r="W349" s="8">
        <v>0</v>
      </c>
      <c r="X349" s="8">
        <v>0</v>
      </c>
      <c r="Y349" s="8">
        <v>0</v>
      </c>
      <c r="Z349" s="8">
        <v>11</v>
      </c>
      <c r="AA349" s="8">
        <v>0</v>
      </c>
      <c r="AB349" s="8">
        <v>0</v>
      </c>
      <c r="AC349" s="8">
        <v>0</v>
      </c>
      <c r="AD349" s="8">
        <v>88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f t="shared" si="20"/>
        <v>0</v>
      </c>
      <c r="AN349" s="8">
        <f t="shared" si="21"/>
        <v>1834</v>
      </c>
      <c r="AO349" s="8">
        <v>40</v>
      </c>
      <c r="AP349" s="8">
        <v>0</v>
      </c>
      <c r="AQ349" s="8">
        <v>229</v>
      </c>
      <c r="AR349" s="8">
        <v>180135268</v>
      </c>
      <c r="AS349" s="8">
        <v>38440700</v>
      </c>
      <c r="AT349" s="8">
        <v>218575968</v>
      </c>
      <c r="AU349" s="8">
        <v>2483817.8181818184</v>
      </c>
      <c r="AV349" t="s">
        <v>107</v>
      </c>
    </row>
    <row r="350" spans="1:48">
      <c r="A350" s="19">
        <v>350</v>
      </c>
      <c r="B350" s="8" t="s">
        <v>56</v>
      </c>
      <c r="C350" s="8" t="s">
        <v>57</v>
      </c>
      <c r="D350" s="8" t="s">
        <v>58</v>
      </c>
      <c r="E350" s="8" t="s">
        <v>58</v>
      </c>
      <c r="F350" s="8" t="s">
        <v>58</v>
      </c>
      <c r="G350" s="8" t="s">
        <v>58</v>
      </c>
      <c r="H350" s="8" t="s">
        <v>779</v>
      </c>
      <c r="I350" s="8" t="s">
        <v>347</v>
      </c>
      <c r="J350" s="8" t="s">
        <v>730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361</v>
      </c>
      <c r="Y350" s="8">
        <v>0</v>
      </c>
      <c r="Z350" s="8">
        <v>7.0000000000000009</v>
      </c>
      <c r="AA350" s="8">
        <v>0</v>
      </c>
      <c r="AB350" s="8">
        <v>0</v>
      </c>
      <c r="AC350" s="8">
        <v>0</v>
      </c>
      <c r="AD350" s="8">
        <v>56.000000000000007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f t="shared" si="20"/>
        <v>0</v>
      </c>
      <c r="AN350" s="8">
        <f t="shared" si="21"/>
        <v>2572</v>
      </c>
      <c r="AO350" s="8">
        <v>1</v>
      </c>
      <c r="AP350" s="8">
        <v>0</v>
      </c>
      <c r="AQ350" s="8">
        <v>238.2</v>
      </c>
      <c r="AR350" s="8">
        <v>123641212</v>
      </c>
      <c r="AS350" s="8">
        <v>24654003</v>
      </c>
      <c r="AT350" s="8">
        <v>148295215</v>
      </c>
      <c r="AU350" s="8">
        <v>2648128.8392857141</v>
      </c>
      <c r="AV350" t="s">
        <v>107</v>
      </c>
    </row>
    <row r="351" spans="1:48">
      <c r="A351" s="19">
        <v>1</v>
      </c>
      <c r="B351" s="8" t="s">
        <v>56</v>
      </c>
      <c r="C351" s="8" t="s">
        <v>57</v>
      </c>
      <c r="D351" s="8" t="s">
        <v>58</v>
      </c>
      <c r="E351" s="8" t="s">
        <v>58</v>
      </c>
      <c r="F351" s="8" t="s">
        <v>58</v>
      </c>
      <c r="G351" s="8" t="s">
        <v>58</v>
      </c>
      <c r="H351" s="19" t="s">
        <v>95</v>
      </c>
      <c r="I351" s="21" t="s">
        <v>95</v>
      </c>
      <c r="J351" s="8" t="s">
        <v>731</v>
      </c>
      <c r="K351" s="22">
        <v>0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0</v>
      </c>
      <c r="R351" s="23">
        <v>0</v>
      </c>
      <c r="S351" s="23">
        <v>0</v>
      </c>
      <c r="T351" s="23">
        <v>4859</v>
      </c>
      <c r="U351" s="23">
        <v>4927</v>
      </c>
      <c r="V351" s="23">
        <v>0</v>
      </c>
      <c r="W351" s="23">
        <v>0</v>
      </c>
      <c r="X351" s="23">
        <v>0</v>
      </c>
      <c r="Y351" s="23">
        <v>0</v>
      </c>
      <c r="Z351" s="23">
        <v>37</v>
      </c>
      <c r="AA351" s="23">
        <v>0</v>
      </c>
      <c r="AB351" s="23">
        <v>0</v>
      </c>
      <c r="AC351" s="23">
        <v>0</v>
      </c>
      <c r="AD351" s="23">
        <v>296</v>
      </c>
      <c r="AE351" s="24"/>
      <c r="AF351" s="25" t="s">
        <v>732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f t="shared" si="20"/>
        <v>0</v>
      </c>
      <c r="AN351" s="8">
        <f t="shared" si="21"/>
        <v>361</v>
      </c>
      <c r="AO351" s="8">
        <v>272</v>
      </c>
      <c r="AP351" s="8">
        <v>0</v>
      </c>
      <c r="AQ351" s="8">
        <v>1223.3</v>
      </c>
      <c r="AR351" s="8">
        <v>865375253</v>
      </c>
      <c r="AS351" s="8">
        <v>149617313</v>
      </c>
      <c r="AT351" s="8">
        <v>1014992566</v>
      </c>
      <c r="AU351" s="8">
        <v>3429028.9391891891</v>
      </c>
      <c r="AV351" t="s">
        <v>108</v>
      </c>
    </row>
    <row r="352" spans="1:48">
      <c r="A352" s="19">
        <v>2</v>
      </c>
      <c r="B352" s="8" t="s">
        <v>56</v>
      </c>
      <c r="C352" s="8" t="s">
        <v>57</v>
      </c>
      <c r="D352" s="8" t="s">
        <v>58</v>
      </c>
      <c r="E352" s="8" t="s">
        <v>58</v>
      </c>
      <c r="F352" s="8" t="s">
        <v>58</v>
      </c>
      <c r="G352" s="8" t="s">
        <v>58</v>
      </c>
      <c r="H352" s="19" t="s">
        <v>95</v>
      </c>
      <c r="I352" s="21" t="s">
        <v>95</v>
      </c>
      <c r="J352" s="8" t="s">
        <v>733</v>
      </c>
      <c r="K352" s="22">
        <v>0</v>
      </c>
      <c r="L352" s="22">
        <v>0</v>
      </c>
      <c r="M352" s="22">
        <v>240</v>
      </c>
      <c r="N352" s="22">
        <v>0</v>
      </c>
      <c r="O352" s="22">
        <v>0</v>
      </c>
      <c r="P352" s="22">
        <v>0</v>
      </c>
      <c r="Q352" s="22">
        <v>0</v>
      </c>
      <c r="R352" s="23">
        <v>0</v>
      </c>
      <c r="S352" s="23">
        <v>0</v>
      </c>
      <c r="T352" s="23">
        <v>0</v>
      </c>
      <c r="U352" s="23">
        <v>60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4"/>
      <c r="AF352" s="25" t="s">
        <v>732</v>
      </c>
      <c r="AG352" s="8">
        <v>0</v>
      </c>
      <c r="AH352" s="8">
        <v>0</v>
      </c>
      <c r="AI352" s="8">
        <v>1</v>
      </c>
      <c r="AJ352" s="8">
        <v>0</v>
      </c>
      <c r="AK352" s="8">
        <v>0</v>
      </c>
      <c r="AL352" s="8">
        <v>1</v>
      </c>
      <c r="AM352" s="8">
        <f t="shared" si="20"/>
        <v>240</v>
      </c>
      <c r="AN352" s="8">
        <f t="shared" si="21"/>
        <v>9786</v>
      </c>
      <c r="AO352" s="8">
        <v>8</v>
      </c>
      <c r="AP352" s="8">
        <v>0</v>
      </c>
      <c r="AQ352" s="8">
        <v>7.5</v>
      </c>
      <c r="AR352" s="8">
        <v>49650013</v>
      </c>
      <c r="AS352" s="8">
        <v>27967502</v>
      </c>
      <c r="AT352" s="8">
        <v>77617515</v>
      </c>
      <c r="AU352" s="8" t="e">
        <v>#DIV/0!</v>
      </c>
      <c r="AV352" t="s">
        <v>108</v>
      </c>
    </row>
    <row r="353" spans="1:48">
      <c r="A353" s="19">
        <v>110</v>
      </c>
      <c r="B353" s="8" t="s">
        <v>56</v>
      </c>
      <c r="C353" s="8" t="s">
        <v>57</v>
      </c>
      <c r="D353" s="8" t="s">
        <v>58</v>
      </c>
      <c r="E353" s="8" t="s">
        <v>58</v>
      </c>
      <c r="F353" s="8" t="s">
        <v>58</v>
      </c>
      <c r="G353" s="8" t="s">
        <v>58</v>
      </c>
      <c r="H353" s="8" t="s">
        <v>779</v>
      </c>
      <c r="I353" s="8" t="s">
        <v>315</v>
      </c>
      <c r="J353" s="8" t="s">
        <v>734</v>
      </c>
      <c r="K353" s="8">
        <v>0</v>
      </c>
      <c r="L353" s="8">
        <v>3180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F353" s="8" t="s">
        <v>136</v>
      </c>
      <c r="AG353" s="8">
        <v>0</v>
      </c>
      <c r="AH353" s="8">
        <v>0</v>
      </c>
      <c r="AI353" s="8">
        <v>1</v>
      </c>
      <c r="AJ353" s="8">
        <v>0</v>
      </c>
      <c r="AK353" s="8">
        <v>0</v>
      </c>
      <c r="AL353" s="8">
        <v>1</v>
      </c>
      <c r="AM353" s="8">
        <f t="shared" si="20"/>
        <v>3180</v>
      </c>
      <c r="AN353" s="8">
        <f t="shared" si="21"/>
        <v>60</v>
      </c>
      <c r="AO353" s="8">
        <v>0</v>
      </c>
      <c r="AP353" s="8">
        <v>0</v>
      </c>
      <c r="AQ353" s="8">
        <v>0</v>
      </c>
      <c r="AR353" s="8">
        <v>98932171</v>
      </c>
      <c r="AS353" s="8">
        <v>40287044</v>
      </c>
      <c r="AT353" s="8">
        <v>139219215</v>
      </c>
      <c r="AU353" s="8" t="e">
        <v>#DIV/0!</v>
      </c>
      <c r="AV353" t="s">
        <v>108</v>
      </c>
    </row>
    <row r="354" spans="1:48">
      <c r="A354" s="19">
        <v>111</v>
      </c>
      <c r="B354" s="8" t="s">
        <v>56</v>
      </c>
      <c r="C354" s="8" t="s">
        <v>57</v>
      </c>
      <c r="D354" s="8" t="s">
        <v>58</v>
      </c>
      <c r="E354" s="8" t="s">
        <v>58</v>
      </c>
      <c r="F354" s="8" t="s">
        <v>58</v>
      </c>
      <c r="G354" s="8" t="s">
        <v>58</v>
      </c>
      <c r="H354" s="8" t="s">
        <v>779</v>
      </c>
      <c r="I354" s="8" t="s">
        <v>315</v>
      </c>
      <c r="J354" s="8" t="s">
        <v>735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1888</v>
      </c>
      <c r="U354" s="8">
        <v>1267</v>
      </c>
      <c r="V354" s="8">
        <v>0</v>
      </c>
      <c r="W354" s="8">
        <v>0</v>
      </c>
      <c r="X354" s="8">
        <v>0</v>
      </c>
      <c r="Y354" s="8">
        <v>0</v>
      </c>
      <c r="Z354" s="8">
        <v>14</v>
      </c>
      <c r="AA354" s="8">
        <v>0</v>
      </c>
      <c r="AB354" s="8">
        <v>0</v>
      </c>
      <c r="AC354" s="8">
        <v>0</v>
      </c>
      <c r="AD354" s="8">
        <v>112</v>
      </c>
      <c r="AF354" s="8" t="s">
        <v>641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f t="shared" si="20"/>
        <v>0</v>
      </c>
      <c r="AN354" s="8">
        <f t="shared" si="21"/>
        <v>0</v>
      </c>
      <c r="AO354" s="8">
        <v>42</v>
      </c>
      <c r="AP354" s="8">
        <v>0</v>
      </c>
      <c r="AQ354" s="8">
        <v>394.40000000000003</v>
      </c>
      <c r="AR354" s="8">
        <v>190620488</v>
      </c>
      <c r="AS354" s="8">
        <v>37056634</v>
      </c>
      <c r="AT354" s="8">
        <v>227677122</v>
      </c>
      <c r="AU354" s="8">
        <v>2032831.4464285714</v>
      </c>
      <c r="AV354" t="s">
        <v>108</v>
      </c>
    </row>
    <row r="355" spans="1:48">
      <c r="A355" s="19">
        <v>112</v>
      </c>
      <c r="B355" s="8" t="s">
        <v>56</v>
      </c>
      <c r="C355" s="8" t="s">
        <v>57</v>
      </c>
      <c r="D355" s="8" t="s">
        <v>58</v>
      </c>
      <c r="E355" s="8" t="s">
        <v>58</v>
      </c>
      <c r="F355" s="8" t="s">
        <v>58</v>
      </c>
      <c r="G355" s="8" t="s">
        <v>58</v>
      </c>
      <c r="H355" s="8" t="s">
        <v>779</v>
      </c>
      <c r="I355" s="8" t="s">
        <v>315</v>
      </c>
      <c r="J355" s="8" t="s">
        <v>736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1954</v>
      </c>
      <c r="U355" s="8">
        <v>631</v>
      </c>
      <c r="V355" s="8">
        <v>0</v>
      </c>
      <c r="W355" s="8">
        <v>0</v>
      </c>
      <c r="X355" s="8">
        <v>0</v>
      </c>
      <c r="Y355" s="8">
        <v>0</v>
      </c>
      <c r="Z355" s="8">
        <v>16</v>
      </c>
      <c r="AA355" s="8">
        <v>0</v>
      </c>
      <c r="AB355" s="8">
        <v>0</v>
      </c>
      <c r="AC355" s="8">
        <v>0</v>
      </c>
      <c r="AD355" s="8">
        <v>128</v>
      </c>
      <c r="AF355" s="8" t="s">
        <v>645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f t="shared" si="20"/>
        <v>0</v>
      </c>
      <c r="AN355" s="8">
        <f t="shared" si="21"/>
        <v>3155</v>
      </c>
      <c r="AO355" s="8">
        <v>64</v>
      </c>
      <c r="AP355" s="8">
        <v>0</v>
      </c>
      <c r="AQ355" s="8">
        <v>323.20000000000005</v>
      </c>
      <c r="AR355" s="8">
        <v>227581609</v>
      </c>
      <c r="AS355" s="8">
        <v>39850266</v>
      </c>
      <c r="AT355" s="8">
        <v>267431875</v>
      </c>
      <c r="AU355" s="8">
        <v>2089311.5234375</v>
      </c>
      <c r="AV355" t="s">
        <v>108</v>
      </c>
    </row>
    <row r="356" spans="1:48">
      <c r="A356" s="19">
        <v>150</v>
      </c>
      <c r="B356" s="8" t="s">
        <v>56</v>
      </c>
      <c r="C356" s="8" t="s">
        <v>57</v>
      </c>
      <c r="D356" s="8" t="s">
        <v>58</v>
      </c>
      <c r="E356" s="8" t="s">
        <v>58</v>
      </c>
      <c r="F356" s="8" t="s">
        <v>58</v>
      </c>
      <c r="G356" s="8" t="s">
        <v>58</v>
      </c>
      <c r="H356" s="8" t="s">
        <v>93</v>
      </c>
      <c r="I356" s="8" t="s">
        <v>194</v>
      </c>
      <c r="J356" s="8" t="s">
        <v>737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1300</v>
      </c>
      <c r="U356" s="8">
        <v>420</v>
      </c>
      <c r="V356" s="8">
        <v>0</v>
      </c>
      <c r="W356" s="8">
        <v>0</v>
      </c>
      <c r="X356" s="8">
        <v>0</v>
      </c>
      <c r="Y356" s="8">
        <v>0</v>
      </c>
      <c r="Z356" s="8">
        <v>8</v>
      </c>
      <c r="AA356" s="8">
        <v>0</v>
      </c>
      <c r="AB356" s="8">
        <v>0</v>
      </c>
      <c r="AC356" s="8">
        <v>0</v>
      </c>
      <c r="AD356" s="8">
        <v>64</v>
      </c>
      <c r="AF356" s="8" t="s">
        <v>738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f t="shared" si="20"/>
        <v>0</v>
      </c>
      <c r="AN356" s="8">
        <f t="shared" si="21"/>
        <v>2585</v>
      </c>
      <c r="AO356" s="8">
        <v>14</v>
      </c>
      <c r="AP356" s="8">
        <v>0</v>
      </c>
      <c r="AQ356" s="8">
        <v>215</v>
      </c>
      <c r="AR356" s="8">
        <v>88685954</v>
      </c>
      <c r="AS356" s="8">
        <v>19789489</v>
      </c>
      <c r="AT356" s="8">
        <v>108475443</v>
      </c>
      <c r="AU356" s="8">
        <v>1694928.796875</v>
      </c>
      <c r="AV356" t="s">
        <v>109</v>
      </c>
    </row>
    <row r="357" spans="1:48">
      <c r="A357" s="19">
        <v>151</v>
      </c>
      <c r="B357" s="8" t="s">
        <v>56</v>
      </c>
      <c r="C357" s="8" t="s">
        <v>57</v>
      </c>
      <c r="D357" s="8" t="s">
        <v>58</v>
      </c>
      <c r="E357" s="8" t="s">
        <v>58</v>
      </c>
      <c r="F357" s="8" t="s">
        <v>58</v>
      </c>
      <c r="G357" s="8" t="s">
        <v>58</v>
      </c>
      <c r="H357" s="8" t="s">
        <v>93</v>
      </c>
      <c r="I357" s="8" t="s">
        <v>739</v>
      </c>
      <c r="J357" s="8" t="s">
        <v>740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1800</v>
      </c>
      <c r="V357" s="8">
        <v>0</v>
      </c>
      <c r="W357" s="8">
        <v>0</v>
      </c>
      <c r="X357" s="8">
        <v>0</v>
      </c>
      <c r="Y357" s="8">
        <v>0</v>
      </c>
      <c r="Z357" s="8">
        <v>5</v>
      </c>
      <c r="AA357" s="8">
        <v>0</v>
      </c>
      <c r="AB357" s="8">
        <v>0</v>
      </c>
      <c r="AC357" s="8">
        <v>0</v>
      </c>
      <c r="AD357" s="8">
        <v>40</v>
      </c>
      <c r="AF357" s="8" t="s">
        <v>741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f t="shared" si="20"/>
        <v>0</v>
      </c>
      <c r="AN357" s="8">
        <f t="shared" si="21"/>
        <v>1720</v>
      </c>
      <c r="AO357" s="8">
        <v>13</v>
      </c>
      <c r="AP357" s="8">
        <v>0</v>
      </c>
      <c r="AQ357" s="8">
        <v>225</v>
      </c>
      <c r="AR357" s="8">
        <v>74901641</v>
      </c>
      <c r="AS357" s="8">
        <v>16007585</v>
      </c>
      <c r="AT357" s="8">
        <v>90909226</v>
      </c>
      <c r="AU357" s="8">
        <v>2272730.65</v>
      </c>
      <c r="AV357" t="s">
        <v>109</v>
      </c>
    </row>
    <row r="358" spans="1:48">
      <c r="A358" s="19">
        <v>152</v>
      </c>
      <c r="B358" s="8" t="s">
        <v>56</v>
      </c>
      <c r="C358" s="8" t="s">
        <v>57</v>
      </c>
      <c r="D358" s="8" t="s">
        <v>58</v>
      </c>
      <c r="E358" s="8" t="s">
        <v>58</v>
      </c>
      <c r="F358" s="8" t="s">
        <v>58</v>
      </c>
      <c r="G358" s="8" t="s">
        <v>58</v>
      </c>
      <c r="H358" s="8" t="s">
        <v>93</v>
      </c>
      <c r="I358" s="8" t="s">
        <v>739</v>
      </c>
      <c r="J358" s="8" t="s">
        <v>742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3150</v>
      </c>
      <c r="U358" s="8">
        <v>230</v>
      </c>
      <c r="V358" s="8">
        <v>0</v>
      </c>
      <c r="W358" s="8">
        <v>0</v>
      </c>
      <c r="X358" s="8">
        <v>0</v>
      </c>
      <c r="Y358" s="8">
        <v>0</v>
      </c>
      <c r="Z358" s="8">
        <v>11</v>
      </c>
      <c r="AA358" s="8">
        <v>0</v>
      </c>
      <c r="AB358" s="8">
        <v>0</v>
      </c>
      <c r="AC358" s="8">
        <v>0</v>
      </c>
      <c r="AD358" s="8">
        <v>88</v>
      </c>
      <c r="AF358" s="8" t="s">
        <v>743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f t="shared" si="20"/>
        <v>0</v>
      </c>
      <c r="AN358" s="8">
        <f t="shared" si="21"/>
        <v>1800</v>
      </c>
      <c r="AO358" s="8">
        <v>23</v>
      </c>
      <c r="AP358" s="8">
        <v>0</v>
      </c>
      <c r="AQ358" s="8">
        <v>422.5</v>
      </c>
      <c r="AR358" s="8">
        <v>156322320</v>
      </c>
      <c r="AS358" s="8">
        <v>31881422</v>
      </c>
      <c r="AT358" s="8">
        <v>188203742</v>
      </c>
      <c r="AU358" s="8">
        <v>2138678.8863636362</v>
      </c>
      <c r="AV358" t="s">
        <v>109</v>
      </c>
    </row>
    <row r="359" spans="1:48">
      <c r="A359" s="19">
        <v>153</v>
      </c>
      <c r="B359" s="8" t="s">
        <v>56</v>
      </c>
      <c r="C359" s="8" t="s">
        <v>57</v>
      </c>
      <c r="D359" s="8" t="s">
        <v>58</v>
      </c>
      <c r="E359" s="8" t="s">
        <v>58</v>
      </c>
      <c r="F359" s="8" t="s">
        <v>58</v>
      </c>
      <c r="G359" s="8" t="s">
        <v>58</v>
      </c>
      <c r="H359" s="8" t="s">
        <v>93</v>
      </c>
      <c r="I359" s="8" t="s">
        <v>376</v>
      </c>
      <c r="J359" s="8" t="s">
        <v>744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6200</v>
      </c>
      <c r="U359" s="8">
        <v>635</v>
      </c>
      <c r="V359" s="8">
        <v>0</v>
      </c>
      <c r="W359" s="8">
        <v>0</v>
      </c>
      <c r="X359" s="8">
        <v>0</v>
      </c>
      <c r="Y359" s="8">
        <v>0</v>
      </c>
      <c r="Z359" s="8">
        <v>14</v>
      </c>
      <c r="AA359" s="8">
        <v>0</v>
      </c>
      <c r="AB359" s="8">
        <v>0</v>
      </c>
      <c r="AC359" s="8">
        <v>0</v>
      </c>
      <c r="AD359" s="8">
        <v>112</v>
      </c>
      <c r="AF359" s="8" t="s">
        <v>745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f t="shared" si="20"/>
        <v>0</v>
      </c>
      <c r="AN359" s="8">
        <f t="shared" si="21"/>
        <v>3380</v>
      </c>
      <c r="AO359" s="8">
        <v>6</v>
      </c>
      <c r="AP359" s="8">
        <v>0</v>
      </c>
      <c r="AQ359" s="8">
        <v>854.4</v>
      </c>
      <c r="AR359" s="8">
        <v>220980534</v>
      </c>
      <c r="AS359" s="8">
        <v>51208250</v>
      </c>
      <c r="AT359" s="8">
        <v>272188784</v>
      </c>
      <c r="AU359" s="8">
        <v>2430257</v>
      </c>
      <c r="AV359" t="s">
        <v>109</v>
      </c>
    </row>
    <row r="360" spans="1:48">
      <c r="A360" s="19">
        <v>268</v>
      </c>
      <c r="B360" s="8" t="s">
        <v>56</v>
      </c>
      <c r="C360" s="8" t="s">
        <v>57</v>
      </c>
      <c r="D360" s="8" t="s">
        <v>58</v>
      </c>
      <c r="E360" s="8" t="s">
        <v>58</v>
      </c>
      <c r="F360" s="8" t="s">
        <v>58</v>
      </c>
      <c r="G360" s="8" t="s">
        <v>58</v>
      </c>
      <c r="H360" s="8" t="s">
        <v>61</v>
      </c>
      <c r="I360" s="8" t="s">
        <v>746</v>
      </c>
      <c r="J360" s="8" t="s">
        <v>747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3550</v>
      </c>
      <c r="V360" s="8">
        <v>0</v>
      </c>
      <c r="W360" s="8">
        <v>0</v>
      </c>
      <c r="X360" s="8">
        <v>0</v>
      </c>
      <c r="Y360" s="8">
        <v>0</v>
      </c>
      <c r="Z360" s="8">
        <v>16</v>
      </c>
      <c r="AA360" s="8">
        <v>0</v>
      </c>
      <c r="AB360" s="8">
        <v>0</v>
      </c>
      <c r="AC360" s="8">
        <v>0</v>
      </c>
      <c r="AD360" s="8">
        <v>128</v>
      </c>
      <c r="AF360" s="8" t="s">
        <v>748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f t="shared" si="20"/>
        <v>0</v>
      </c>
      <c r="AN360" s="8">
        <f t="shared" si="21"/>
        <v>6835</v>
      </c>
      <c r="AO360" s="8">
        <v>47</v>
      </c>
      <c r="AP360" s="8">
        <v>0</v>
      </c>
      <c r="AQ360" s="8">
        <v>443.8</v>
      </c>
      <c r="AR360" s="8">
        <v>203273463</v>
      </c>
      <c r="AS360" s="8">
        <v>39117231</v>
      </c>
      <c r="AT360" s="8">
        <v>242390694</v>
      </c>
      <c r="AU360" s="8">
        <v>1893677.296875</v>
      </c>
      <c r="AV360" s="8"/>
    </row>
    <row r="361" spans="1:48">
      <c r="A361" s="19">
        <v>269</v>
      </c>
      <c r="B361" s="8" t="s">
        <v>56</v>
      </c>
      <c r="C361" s="8" t="s">
        <v>57</v>
      </c>
      <c r="D361" s="8" t="s">
        <v>58</v>
      </c>
      <c r="E361" s="8" t="s">
        <v>58</v>
      </c>
      <c r="F361" s="8" t="s">
        <v>58</v>
      </c>
      <c r="G361" s="8" t="s">
        <v>58</v>
      </c>
      <c r="H361" s="8" t="s">
        <v>61</v>
      </c>
      <c r="I361" s="8" t="s">
        <v>173</v>
      </c>
      <c r="J361" s="8" t="s">
        <v>749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8175</v>
      </c>
      <c r="U361" s="8">
        <v>5000</v>
      </c>
      <c r="V361" s="8">
        <v>0</v>
      </c>
      <c r="W361" s="8">
        <v>0</v>
      </c>
      <c r="X361" s="8">
        <v>0</v>
      </c>
      <c r="Y361" s="8">
        <v>0</v>
      </c>
      <c r="Z361" s="8">
        <v>38</v>
      </c>
      <c r="AA361" s="8">
        <v>0</v>
      </c>
      <c r="AB361" s="8">
        <v>0</v>
      </c>
      <c r="AC361" s="8">
        <v>0</v>
      </c>
      <c r="AD361" s="8">
        <v>304</v>
      </c>
      <c r="AF361" s="8" t="s">
        <v>276</v>
      </c>
      <c r="AG361" s="8">
        <v>0</v>
      </c>
      <c r="AH361" s="8">
        <v>0</v>
      </c>
      <c r="AI361" s="8">
        <v>1</v>
      </c>
      <c r="AJ361" s="8">
        <v>0</v>
      </c>
      <c r="AK361" s="8">
        <v>0</v>
      </c>
      <c r="AL361" s="8">
        <v>1</v>
      </c>
      <c r="AM361" s="8">
        <f t="shared" si="20"/>
        <v>0</v>
      </c>
      <c r="AN361" s="8">
        <f t="shared" si="21"/>
        <v>3550</v>
      </c>
      <c r="AO361" s="8">
        <v>24</v>
      </c>
      <c r="AP361" s="8">
        <v>0</v>
      </c>
      <c r="AQ361" s="8">
        <v>1646.8999999999999</v>
      </c>
      <c r="AR361" s="8">
        <v>458019969</v>
      </c>
      <c r="AS361" s="8">
        <v>115730043</v>
      </c>
      <c r="AT361" s="8">
        <v>573750012</v>
      </c>
      <c r="AU361" s="8">
        <v>1887335.5657894737</v>
      </c>
      <c r="AV361" s="8"/>
    </row>
    <row r="362" spans="1:48">
      <c r="A362" s="19">
        <v>270</v>
      </c>
      <c r="B362" s="8" t="s">
        <v>56</v>
      </c>
      <c r="C362" s="8" t="s">
        <v>57</v>
      </c>
      <c r="D362" s="8" t="s">
        <v>58</v>
      </c>
      <c r="E362" s="8" t="s">
        <v>58</v>
      </c>
      <c r="F362" s="8" t="s">
        <v>58</v>
      </c>
      <c r="G362" s="8" t="s">
        <v>58</v>
      </c>
      <c r="H362" s="8" t="s">
        <v>61</v>
      </c>
      <c r="I362" s="8" t="s">
        <v>173</v>
      </c>
      <c r="J362" s="8" t="s">
        <v>750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8310</v>
      </c>
      <c r="U362" s="8">
        <v>3226</v>
      </c>
      <c r="V362" s="8">
        <v>0</v>
      </c>
      <c r="W362" s="8">
        <v>0</v>
      </c>
      <c r="X362" s="8">
        <v>0</v>
      </c>
      <c r="Y362" s="8">
        <v>0</v>
      </c>
      <c r="Z362" s="8">
        <v>23</v>
      </c>
      <c r="AA362" s="8">
        <v>0</v>
      </c>
      <c r="AB362" s="8">
        <v>0</v>
      </c>
      <c r="AC362" s="8">
        <v>0</v>
      </c>
      <c r="AD362" s="8">
        <v>184</v>
      </c>
      <c r="AF362" s="8" t="s">
        <v>276</v>
      </c>
      <c r="AG362" s="8">
        <v>0</v>
      </c>
      <c r="AH362" s="8">
        <v>0</v>
      </c>
      <c r="AI362" s="8">
        <v>1</v>
      </c>
      <c r="AJ362" s="8">
        <v>0</v>
      </c>
      <c r="AK362" s="8">
        <v>0</v>
      </c>
      <c r="AL362" s="8">
        <v>1</v>
      </c>
      <c r="AM362" s="8">
        <f t="shared" si="20"/>
        <v>0</v>
      </c>
      <c r="AN362" s="8">
        <f t="shared" si="21"/>
        <v>13175</v>
      </c>
      <c r="AO362" s="8">
        <v>50</v>
      </c>
      <c r="AP362" s="8">
        <v>0</v>
      </c>
      <c r="AQ362" s="8">
        <v>1442</v>
      </c>
      <c r="AR362" s="8">
        <v>447554852</v>
      </c>
      <c r="AS362" s="8">
        <v>107677460</v>
      </c>
      <c r="AT362" s="8">
        <v>555232312</v>
      </c>
      <c r="AU362" s="8">
        <v>3017566.913043478</v>
      </c>
      <c r="AV362" s="8"/>
    </row>
    <row r="363" spans="1:48">
      <c r="A363" s="19">
        <v>271</v>
      </c>
      <c r="B363" s="8" t="s">
        <v>56</v>
      </c>
      <c r="C363" s="8" t="s">
        <v>57</v>
      </c>
      <c r="D363" s="8" t="s">
        <v>58</v>
      </c>
      <c r="E363" s="8" t="s">
        <v>58</v>
      </c>
      <c r="F363" s="8" t="s">
        <v>58</v>
      </c>
      <c r="G363" s="8" t="s">
        <v>58</v>
      </c>
      <c r="H363" s="8" t="s">
        <v>61</v>
      </c>
      <c r="I363" s="8" t="s">
        <v>751</v>
      </c>
      <c r="J363" s="8" t="s">
        <v>752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8500</v>
      </c>
      <c r="U363" s="8">
        <v>1861</v>
      </c>
      <c r="V363" s="8">
        <v>0</v>
      </c>
      <c r="W363" s="8">
        <v>0</v>
      </c>
      <c r="X363" s="8">
        <v>0</v>
      </c>
      <c r="Y363" s="8">
        <v>0</v>
      </c>
      <c r="Z363" s="8">
        <v>21</v>
      </c>
      <c r="AA363" s="8">
        <v>0</v>
      </c>
      <c r="AB363" s="8">
        <v>0</v>
      </c>
      <c r="AC363" s="8">
        <v>0</v>
      </c>
      <c r="AD363" s="8">
        <v>168</v>
      </c>
      <c r="AF363" s="8" t="s">
        <v>753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f t="shared" si="20"/>
        <v>0</v>
      </c>
      <c r="AN363" s="8">
        <f t="shared" si="21"/>
        <v>11536</v>
      </c>
      <c r="AO363" s="8">
        <v>9</v>
      </c>
      <c r="AP363" s="8">
        <v>0</v>
      </c>
      <c r="AQ363" s="8">
        <v>1295.1999999999998</v>
      </c>
      <c r="AR363" s="8">
        <v>321863917</v>
      </c>
      <c r="AS363" s="8">
        <v>76179669</v>
      </c>
      <c r="AT363" s="8">
        <v>398043586</v>
      </c>
      <c r="AU363" s="8">
        <v>2369307.0595238097</v>
      </c>
      <c r="AV363" s="8"/>
    </row>
    <row r="364" spans="1:48">
      <c r="A364" s="19">
        <v>272</v>
      </c>
      <c r="B364" s="8" t="s">
        <v>56</v>
      </c>
      <c r="C364" s="8" t="s">
        <v>57</v>
      </c>
      <c r="D364" s="8" t="s">
        <v>58</v>
      </c>
      <c r="E364" s="8" t="s">
        <v>58</v>
      </c>
      <c r="F364" s="8" t="s">
        <v>58</v>
      </c>
      <c r="G364" s="8" t="s">
        <v>58</v>
      </c>
      <c r="H364" s="8" t="s">
        <v>61</v>
      </c>
      <c r="I364" s="8" t="s">
        <v>186</v>
      </c>
      <c r="J364" s="8" t="s">
        <v>754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2800</v>
      </c>
      <c r="U364" s="8">
        <v>1700</v>
      </c>
      <c r="V364" s="8">
        <v>0</v>
      </c>
      <c r="W364" s="8">
        <v>0</v>
      </c>
      <c r="X364" s="8">
        <v>0</v>
      </c>
      <c r="Y364" s="8">
        <v>0</v>
      </c>
      <c r="Z364" s="8">
        <v>17</v>
      </c>
      <c r="AA364" s="8">
        <v>0</v>
      </c>
      <c r="AB364" s="8">
        <v>0</v>
      </c>
      <c r="AC364" s="8">
        <v>0</v>
      </c>
      <c r="AD364" s="8">
        <v>136</v>
      </c>
      <c r="AF364" s="8" t="s">
        <v>755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f t="shared" si="20"/>
        <v>0</v>
      </c>
      <c r="AN364" s="8">
        <f t="shared" si="21"/>
        <v>10361</v>
      </c>
      <c r="AO364" s="8">
        <v>25</v>
      </c>
      <c r="AP364" s="8">
        <v>0</v>
      </c>
      <c r="AQ364" s="8">
        <v>562.5</v>
      </c>
      <c r="AR364" s="8">
        <v>192582268</v>
      </c>
      <c r="AS364" s="8">
        <v>39674289</v>
      </c>
      <c r="AT364" s="8">
        <v>232256557</v>
      </c>
      <c r="AU364" s="8">
        <v>1707768.8014705882</v>
      </c>
      <c r="AV364" s="8"/>
    </row>
    <row r="365" spans="1:48">
      <c r="A365" s="19">
        <v>273</v>
      </c>
      <c r="B365" s="8" t="s">
        <v>56</v>
      </c>
      <c r="C365" s="8" t="s">
        <v>57</v>
      </c>
      <c r="D365" s="8" t="s">
        <v>58</v>
      </c>
      <c r="E365" s="8" t="s">
        <v>58</v>
      </c>
      <c r="F365" s="8" t="s">
        <v>58</v>
      </c>
      <c r="G365" s="8" t="s">
        <v>58</v>
      </c>
      <c r="H365" s="8" t="s">
        <v>61</v>
      </c>
      <c r="I365" s="8" t="s">
        <v>76</v>
      </c>
      <c r="J365" s="8" t="s">
        <v>756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1277</v>
      </c>
      <c r="U365" s="8">
        <v>3852</v>
      </c>
      <c r="V365" s="8">
        <v>0</v>
      </c>
      <c r="W365" s="8">
        <v>0</v>
      </c>
      <c r="X365" s="8">
        <v>0</v>
      </c>
      <c r="Y365" s="8">
        <v>0</v>
      </c>
      <c r="Z365" s="8">
        <v>14</v>
      </c>
      <c r="AA365" s="8">
        <v>0</v>
      </c>
      <c r="AB365" s="8">
        <v>0</v>
      </c>
      <c r="AC365" s="8">
        <v>0</v>
      </c>
      <c r="AD365" s="8">
        <v>112</v>
      </c>
      <c r="AF365" s="8" t="s">
        <v>757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f t="shared" si="20"/>
        <v>0</v>
      </c>
      <c r="AN365" s="8">
        <f t="shared" si="21"/>
        <v>4500</v>
      </c>
      <c r="AO365" s="8">
        <v>20</v>
      </c>
      <c r="AP365" s="8">
        <v>0</v>
      </c>
      <c r="AQ365" s="8">
        <v>641.20000000000005</v>
      </c>
      <c r="AR365" s="8">
        <v>186682809</v>
      </c>
      <c r="AS365" s="8">
        <v>44265253</v>
      </c>
      <c r="AT365" s="8">
        <v>230948062</v>
      </c>
      <c r="AU365" s="8">
        <v>2062036.267857143</v>
      </c>
      <c r="AV365" s="8"/>
    </row>
    <row r="366" spans="1:48">
      <c r="A366" s="19">
        <v>274</v>
      </c>
      <c r="B366" s="8" t="s">
        <v>56</v>
      </c>
      <c r="C366" s="8" t="s">
        <v>57</v>
      </c>
      <c r="D366" s="8" t="s">
        <v>58</v>
      </c>
      <c r="E366" s="8" t="s">
        <v>58</v>
      </c>
      <c r="F366" s="8" t="s">
        <v>58</v>
      </c>
      <c r="G366" s="8" t="s">
        <v>58</v>
      </c>
      <c r="H366" s="8" t="s">
        <v>61</v>
      </c>
      <c r="I366" s="8" t="s">
        <v>758</v>
      </c>
      <c r="J366" s="8" t="s">
        <v>759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6013</v>
      </c>
      <c r="U366" s="8">
        <v>4509</v>
      </c>
      <c r="V366" s="8">
        <v>0</v>
      </c>
      <c r="W366" s="8">
        <v>0</v>
      </c>
      <c r="X366" s="8">
        <v>0</v>
      </c>
      <c r="Y366" s="8">
        <v>0</v>
      </c>
      <c r="Z366" s="8">
        <v>13</v>
      </c>
      <c r="AA366" s="8">
        <v>0</v>
      </c>
      <c r="AB366" s="8">
        <v>0</v>
      </c>
      <c r="AC366" s="8">
        <v>0</v>
      </c>
      <c r="AD366" s="8">
        <v>104</v>
      </c>
      <c r="AF366" s="8" t="s">
        <v>760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f t="shared" si="20"/>
        <v>0</v>
      </c>
      <c r="AN366" s="8">
        <f t="shared" si="21"/>
        <v>5129</v>
      </c>
      <c r="AO366" s="8">
        <v>32</v>
      </c>
      <c r="AP366" s="8">
        <v>0</v>
      </c>
      <c r="AQ366" s="8">
        <v>1315.3</v>
      </c>
      <c r="AR366" s="8">
        <v>346906738</v>
      </c>
      <c r="AS366" s="8">
        <v>78004508</v>
      </c>
      <c r="AT366" s="8">
        <v>424911246</v>
      </c>
      <c r="AU366" s="8">
        <v>4085685.0576923075</v>
      </c>
      <c r="AV366" s="8"/>
    </row>
    <row r="367" spans="1:48">
      <c r="A367" s="19">
        <v>275</v>
      </c>
      <c r="B367" s="8" t="s">
        <v>56</v>
      </c>
      <c r="C367" s="8" t="s">
        <v>57</v>
      </c>
      <c r="D367" s="8" t="s">
        <v>58</v>
      </c>
      <c r="E367" s="8" t="s">
        <v>58</v>
      </c>
      <c r="F367" s="8" t="s">
        <v>58</v>
      </c>
      <c r="G367" s="8" t="s">
        <v>58</v>
      </c>
      <c r="H367" s="8" t="s">
        <v>61</v>
      </c>
      <c r="I367" s="8" t="s">
        <v>761</v>
      </c>
      <c r="J367" s="8" t="s">
        <v>762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11730</v>
      </c>
      <c r="U367" s="8">
        <v>3292</v>
      </c>
      <c r="V367" s="8">
        <v>0</v>
      </c>
      <c r="W367" s="8">
        <v>0</v>
      </c>
      <c r="X367" s="8">
        <v>0</v>
      </c>
      <c r="Y367" s="8">
        <v>0</v>
      </c>
      <c r="Z367" s="8">
        <v>38</v>
      </c>
      <c r="AA367" s="8">
        <v>0</v>
      </c>
      <c r="AB367" s="8">
        <v>0</v>
      </c>
      <c r="AC367" s="8">
        <v>0</v>
      </c>
      <c r="AD367" s="8">
        <v>304</v>
      </c>
      <c r="AF367" s="8" t="s">
        <v>763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f t="shared" si="20"/>
        <v>0</v>
      </c>
      <c r="AN367" s="8">
        <f t="shared" si="21"/>
        <v>10522</v>
      </c>
      <c r="AO367" s="8">
        <v>113</v>
      </c>
      <c r="AP367" s="8">
        <v>0</v>
      </c>
      <c r="AQ367" s="8">
        <v>1877.8</v>
      </c>
      <c r="AR367" s="8">
        <v>687346855</v>
      </c>
      <c r="AS367" s="8">
        <v>134317223</v>
      </c>
      <c r="AT367" s="8">
        <v>821664078</v>
      </c>
      <c r="AU367" s="8">
        <v>2702842.3618421052</v>
      </c>
      <c r="AV367" s="8"/>
    </row>
    <row r="368" spans="1:48">
      <c r="A368" s="19">
        <v>276</v>
      </c>
      <c r="B368" s="8" t="s">
        <v>56</v>
      </c>
      <c r="C368" s="8" t="s">
        <v>57</v>
      </c>
      <c r="D368" s="8" t="s">
        <v>58</v>
      </c>
      <c r="E368" s="8" t="s">
        <v>58</v>
      </c>
      <c r="F368" s="8" t="s">
        <v>58</v>
      </c>
      <c r="G368" s="8" t="s">
        <v>58</v>
      </c>
      <c r="H368" s="8" t="s">
        <v>61</v>
      </c>
      <c r="I368" s="8" t="s">
        <v>181</v>
      </c>
      <c r="J368" s="8" t="s">
        <v>764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13400</v>
      </c>
      <c r="U368" s="8">
        <v>760</v>
      </c>
      <c r="V368" s="8">
        <v>0</v>
      </c>
      <c r="W368" s="8">
        <v>0</v>
      </c>
      <c r="X368" s="8">
        <v>0</v>
      </c>
      <c r="Y368" s="8">
        <v>0</v>
      </c>
      <c r="Z368" s="8">
        <v>39</v>
      </c>
      <c r="AA368" s="8">
        <v>0</v>
      </c>
      <c r="AB368" s="8">
        <v>0</v>
      </c>
      <c r="AC368" s="8">
        <v>0</v>
      </c>
      <c r="AD368" s="8">
        <v>312</v>
      </c>
      <c r="AF368" s="8" t="s">
        <v>276</v>
      </c>
      <c r="AG368" s="8">
        <v>0</v>
      </c>
      <c r="AH368" s="8">
        <v>0</v>
      </c>
      <c r="AI368" s="8">
        <v>1</v>
      </c>
      <c r="AJ368" s="8">
        <v>0</v>
      </c>
      <c r="AK368" s="8">
        <v>0</v>
      </c>
      <c r="AL368" s="8">
        <v>1</v>
      </c>
      <c r="AM368" s="8">
        <f t="shared" si="20"/>
        <v>0</v>
      </c>
      <c r="AN368" s="8">
        <f t="shared" si="21"/>
        <v>15022</v>
      </c>
      <c r="AO368" s="8">
        <v>122</v>
      </c>
      <c r="AP368" s="8">
        <v>0</v>
      </c>
      <c r="AQ368" s="8">
        <v>1770</v>
      </c>
      <c r="AR368" s="8">
        <v>711822175</v>
      </c>
      <c r="AS368" s="8">
        <v>146081129</v>
      </c>
      <c r="AT368" s="8">
        <v>857903304</v>
      </c>
      <c r="AU368" s="8">
        <v>2749690.076923077</v>
      </c>
      <c r="AV368" s="8"/>
    </row>
    <row r="369" spans="1:48">
      <c r="A369" s="19">
        <v>277</v>
      </c>
      <c r="B369" s="8" t="s">
        <v>56</v>
      </c>
      <c r="C369" s="8" t="s">
        <v>57</v>
      </c>
      <c r="D369" s="8" t="s">
        <v>58</v>
      </c>
      <c r="E369" s="8" t="s">
        <v>58</v>
      </c>
      <c r="F369" s="8" t="s">
        <v>58</v>
      </c>
      <c r="G369" s="8" t="s">
        <v>58</v>
      </c>
      <c r="H369" s="8" t="s">
        <v>61</v>
      </c>
      <c r="I369" s="8" t="s">
        <v>181</v>
      </c>
      <c r="J369" s="8" t="s">
        <v>765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2830</v>
      </c>
      <c r="U369" s="8">
        <v>386</v>
      </c>
      <c r="V369" s="8">
        <v>0</v>
      </c>
      <c r="W369" s="8">
        <v>0</v>
      </c>
      <c r="X369" s="8">
        <v>0</v>
      </c>
      <c r="Y369" s="8">
        <v>0</v>
      </c>
      <c r="Z369" s="8">
        <v>14</v>
      </c>
      <c r="AA369" s="8">
        <v>0</v>
      </c>
      <c r="AB369" s="8">
        <v>0</v>
      </c>
      <c r="AC369" s="8">
        <v>0</v>
      </c>
      <c r="AD369" s="8">
        <v>112</v>
      </c>
      <c r="AF369" s="8" t="s">
        <v>766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f t="shared" si="20"/>
        <v>0</v>
      </c>
      <c r="AN369" s="8">
        <f t="shared" si="21"/>
        <v>14160</v>
      </c>
      <c r="AO369" s="8">
        <v>18</v>
      </c>
      <c r="AP369" s="8">
        <v>0</v>
      </c>
      <c r="AQ369" s="8">
        <v>402</v>
      </c>
      <c r="AR369" s="8">
        <v>148005081</v>
      </c>
      <c r="AS369" s="8">
        <v>29676585</v>
      </c>
      <c r="AT369" s="8">
        <v>177681666</v>
      </c>
      <c r="AU369" s="8">
        <v>1586443.4464285714</v>
      </c>
      <c r="AV369" s="8"/>
    </row>
    <row r="370" spans="1:48">
      <c r="A370" s="19">
        <v>278</v>
      </c>
      <c r="B370" s="8" t="s">
        <v>56</v>
      </c>
      <c r="C370" s="8" t="s">
        <v>57</v>
      </c>
      <c r="D370" s="8" t="s">
        <v>58</v>
      </c>
      <c r="E370" s="8" t="s">
        <v>58</v>
      </c>
      <c r="F370" s="8" t="s">
        <v>58</v>
      </c>
      <c r="G370" s="8" t="s">
        <v>58</v>
      </c>
      <c r="H370" s="8" t="s">
        <v>61</v>
      </c>
      <c r="I370" s="8" t="s">
        <v>179</v>
      </c>
      <c r="J370" s="8" t="s">
        <v>767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8950</v>
      </c>
      <c r="U370" s="8">
        <v>4060</v>
      </c>
      <c r="V370" s="8">
        <v>0</v>
      </c>
      <c r="W370" s="8">
        <v>0</v>
      </c>
      <c r="X370" s="8">
        <v>0</v>
      </c>
      <c r="Y370" s="8">
        <v>0</v>
      </c>
      <c r="Z370" s="8">
        <v>38</v>
      </c>
      <c r="AA370" s="8">
        <v>0</v>
      </c>
      <c r="AB370" s="8">
        <v>0</v>
      </c>
      <c r="AC370" s="8">
        <v>0</v>
      </c>
      <c r="AD370" s="8">
        <v>304</v>
      </c>
      <c r="AF370" s="8" t="s">
        <v>276</v>
      </c>
      <c r="AG370" s="8">
        <v>0</v>
      </c>
      <c r="AH370" s="8">
        <v>0</v>
      </c>
      <c r="AI370" s="8">
        <v>1</v>
      </c>
      <c r="AJ370" s="8">
        <v>0</v>
      </c>
      <c r="AK370" s="8">
        <v>0</v>
      </c>
      <c r="AL370" s="8">
        <v>1</v>
      </c>
      <c r="AM370" s="8">
        <f t="shared" si="20"/>
        <v>0</v>
      </c>
      <c r="AN370" s="8">
        <f t="shared" si="21"/>
        <v>3216</v>
      </c>
      <c r="AO370" s="8">
        <v>130</v>
      </c>
      <c r="AP370" s="8">
        <v>0</v>
      </c>
      <c r="AQ370" s="8">
        <v>1626.3</v>
      </c>
      <c r="AR370" s="8">
        <v>681480274</v>
      </c>
      <c r="AS370" s="8">
        <v>140750335</v>
      </c>
      <c r="AT370" s="8">
        <v>822230609</v>
      </c>
      <c r="AU370" s="8">
        <v>2704705.9506578948</v>
      </c>
      <c r="AV370" s="8"/>
    </row>
    <row r="371" spans="1:48">
      <c r="A371" s="19">
        <v>279</v>
      </c>
      <c r="B371" s="8" t="s">
        <v>56</v>
      </c>
      <c r="C371" s="8" t="s">
        <v>57</v>
      </c>
      <c r="D371" s="8" t="s">
        <v>58</v>
      </c>
      <c r="E371" s="8" t="s">
        <v>58</v>
      </c>
      <c r="F371" s="8" t="s">
        <v>58</v>
      </c>
      <c r="G371" s="8" t="s">
        <v>58</v>
      </c>
      <c r="H371" s="8" t="s">
        <v>61</v>
      </c>
      <c r="I371" s="8" t="s">
        <v>179</v>
      </c>
      <c r="J371" s="8" t="s">
        <v>768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3300</v>
      </c>
      <c r="U371" s="8">
        <v>3645</v>
      </c>
      <c r="V371" s="8">
        <v>0</v>
      </c>
      <c r="W371" s="8">
        <v>0</v>
      </c>
      <c r="X371" s="8">
        <v>0</v>
      </c>
      <c r="Y371" s="8">
        <v>0</v>
      </c>
      <c r="Z371" s="8">
        <v>23</v>
      </c>
      <c r="AA371" s="8">
        <v>0</v>
      </c>
      <c r="AB371" s="8">
        <v>0</v>
      </c>
      <c r="AC371" s="8">
        <v>0</v>
      </c>
      <c r="AD371" s="8">
        <v>184</v>
      </c>
      <c r="AF371" s="8" t="s">
        <v>769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f t="shared" si="20"/>
        <v>0</v>
      </c>
      <c r="AN371" s="8">
        <f t="shared" si="21"/>
        <v>13010</v>
      </c>
      <c r="AO371" s="8">
        <v>56</v>
      </c>
      <c r="AP371" s="8">
        <v>0</v>
      </c>
      <c r="AQ371" s="8">
        <v>868.2</v>
      </c>
      <c r="AR371" s="8">
        <v>331155465</v>
      </c>
      <c r="AS371" s="8">
        <v>67158572</v>
      </c>
      <c r="AT371" s="8">
        <v>398314037</v>
      </c>
      <c r="AU371" s="8">
        <v>2164750.2010869565</v>
      </c>
      <c r="AV371" s="8"/>
    </row>
    <row r="372" spans="1:48">
      <c r="A372" s="19">
        <v>280</v>
      </c>
      <c r="B372" s="8" t="s">
        <v>56</v>
      </c>
      <c r="C372" s="8" t="s">
        <v>57</v>
      </c>
      <c r="D372" s="8" t="s">
        <v>58</v>
      </c>
      <c r="E372" s="8" t="s">
        <v>58</v>
      </c>
      <c r="F372" s="8" t="s">
        <v>58</v>
      </c>
      <c r="G372" s="8" t="s">
        <v>58</v>
      </c>
      <c r="H372" s="8" t="s">
        <v>61</v>
      </c>
      <c r="I372" s="8" t="s">
        <v>176</v>
      </c>
      <c r="J372" s="8" t="s">
        <v>770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5377</v>
      </c>
      <c r="U372" s="8">
        <v>2647</v>
      </c>
      <c r="V372" s="8">
        <v>0</v>
      </c>
      <c r="W372" s="8">
        <v>0</v>
      </c>
      <c r="X372" s="8">
        <v>0</v>
      </c>
      <c r="Y372" s="8">
        <v>0</v>
      </c>
      <c r="Z372" s="8">
        <v>15</v>
      </c>
      <c r="AA372" s="8">
        <v>0</v>
      </c>
      <c r="AB372" s="8">
        <v>0</v>
      </c>
      <c r="AC372" s="8">
        <v>0</v>
      </c>
      <c r="AD372" s="8">
        <v>120</v>
      </c>
      <c r="AF372" s="8" t="s">
        <v>771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f t="shared" si="20"/>
        <v>0</v>
      </c>
      <c r="AN372" s="8">
        <f t="shared" si="21"/>
        <v>6945</v>
      </c>
      <c r="AO372" s="8">
        <v>22</v>
      </c>
      <c r="AP372" s="8">
        <v>0</v>
      </c>
      <c r="AQ372" s="8">
        <v>1003</v>
      </c>
      <c r="AR372" s="8">
        <v>271389677</v>
      </c>
      <c r="AS372" s="8">
        <v>61979030</v>
      </c>
      <c r="AT372" s="8">
        <v>333368707</v>
      </c>
      <c r="AU372" s="8">
        <v>2778072.5583333331</v>
      </c>
      <c r="AV372" s="8"/>
    </row>
    <row r="373" spans="1:48">
      <c r="A373" s="19">
        <v>281</v>
      </c>
      <c r="B373" s="8" t="s">
        <v>56</v>
      </c>
      <c r="C373" s="8" t="s">
        <v>57</v>
      </c>
      <c r="D373" s="8" t="s">
        <v>58</v>
      </c>
      <c r="E373" s="8" t="s">
        <v>58</v>
      </c>
      <c r="F373" s="8" t="s">
        <v>58</v>
      </c>
      <c r="G373" s="8" t="s">
        <v>58</v>
      </c>
      <c r="H373" s="8" t="s">
        <v>61</v>
      </c>
      <c r="I373" s="8" t="s">
        <v>772</v>
      </c>
      <c r="J373" s="8" t="s">
        <v>773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3050</v>
      </c>
      <c r="U373" s="8">
        <v>5069</v>
      </c>
      <c r="V373" s="8">
        <v>0</v>
      </c>
      <c r="W373" s="8">
        <v>0</v>
      </c>
      <c r="X373" s="8">
        <v>0</v>
      </c>
      <c r="Y373" s="8">
        <v>0</v>
      </c>
      <c r="Z373" s="8">
        <v>28</v>
      </c>
      <c r="AA373" s="8">
        <v>0</v>
      </c>
      <c r="AB373" s="8">
        <v>0</v>
      </c>
      <c r="AC373" s="8">
        <v>0</v>
      </c>
      <c r="AD373" s="8">
        <v>224</v>
      </c>
      <c r="AF373" s="8" t="s">
        <v>396</v>
      </c>
      <c r="AG373" s="8">
        <v>1</v>
      </c>
      <c r="AH373" s="8">
        <v>0</v>
      </c>
      <c r="AI373" s="8">
        <v>0</v>
      </c>
      <c r="AJ373" s="8">
        <v>0</v>
      </c>
      <c r="AK373" s="8">
        <v>0</v>
      </c>
      <c r="AL373" s="8">
        <v>1</v>
      </c>
      <c r="AM373" s="8">
        <f t="shared" si="20"/>
        <v>0</v>
      </c>
      <c r="AN373" s="8">
        <f t="shared" si="21"/>
        <v>8024</v>
      </c>
      <c r="AO373" s="8">
        <v>160</v>
      </c>
      <c r="AP373" s="8">
        <v>0</v>
      </c>
      <c r="AQ373" s="8">
        <v>1014.9</v>
      </c>
      <c r="AR373" s="8">
        <v>612374127</v>
      </c>
      <c r="AS373" s="8">
        <v>117791949</v>
      </c>
      <c r="AT373" s="8">
        <v>730166076</v>
      </c>
      <c r="AU373" s="8">
        <v>3259669.9821428573</v>
      </c>
      <c r="AV373" s="26"/>
    </row>
    <row r="374" spans="1:48">
      <c r="A374" s="19">
        <v>282</v>
      </c>
      <c r="B374" s="8" t="s">
        <v>196</v>
      </c>
      <c r="C374" s="8" t="s">
        <v>57</v>
      </c>
      <c r="D374" s="8" t="s">
        <v>58</v>
      </c>
      <c r="E374" s="8" t="s">
        <v>58</v>
      </c>
      <c r="F374" s="8" t="s">
        <v>58</v>
      </c>
      <c r="G374" s="8" t="s">
        <v>58</v>
      </c>
      <c r="H374" s="8" t="s">
        <v>61</v>
      </c>
      <c r="I374" s="8" t="s">
        <v>173</v>
      </c>
      <c r="J374" s="8" t="s">
        <v>774</v>
      </c>
      <c r="K374" s="8">
        <v>0</v>
      </c>
      <c r="L374" s="8">
        <v>0</v>
      </c>
      <c r="M374" s="8">
        <v>0</v>
      </c>
      <c r="N374" s="8">
        <v>2750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F374" s="8" t="s">
        <v>276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f t="shared" si="20"/>
        <v>2750</v>
      </c>
      <c r="AN374" s="8">
        <f t="shared" si="21"/>
        <v>8119</v>
      </c>
      <c r="AO374" s="8">
        <v>5</v>
      </c>
      <c r="AP374" s="8">
        <v>0</v>
      </c>
      <c r="AQ374" s="8">
        <v>0</v>
      </c>
      <c r="AR374" s="8">
        <v>128065120</v>
      </c>
      <c r="AS374" s="8">
        <v>27260458</v>
      </c>
      <c r="AT374" s="8">
        <v>155325578</v>
      </c>
      <c r="AU374" s="8" t="e">
        <v>#DIV/0!</v>
      </c>
      <c r="AV374" s="26"/>
    </row>
    <row r="375" spans="1:48">
      <c r="A375" s="19">
        <v>283</v>
      </c>
      <c r="B375" s="8" t="s">
        <v>196</v>
      </c>
      <c r="C375" s="8" t="s">
        <v>57</v>
      </c>
      <c r="D375" s="8" t="s">
        <v>58</v>
      </c>
      <c r="E375" s="8" t="s">
        <v>58</v>
      </c>
      <c r="F375" s="8" t="s">
        <v>58</v>
      </c>
      <c r="G375" s="8" t="s">
        <v>58</v>
      </c>
      <c r="H375" s="8" t="s">
        <v>61</v>
      </c>
      <c r="I375" s="8" t="s">
        <v>173</v>
      </c>
      <c r="J375" s="8" t="s">
        <v>775</v>
      </c>
      <c r="K375" s="8">
        <v>0</v>
      </c>
      <c r="L375" s="8">
        <v>0</v>
      </c>
      <c r="M375" s="8">
        <v>2000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F375" s="8" t="s">
        <v>276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f t="shared" si="20"/>
        <v>2000</v>
      </c>
      <c r="AN375" s="8">
        <f t="shared" si="21"/>
        <v>0</v>
      </c>
      <c r="AO375" s="8">
        <v>7</v>
      </c>
      <c r="AP375" s="8">
        <v>0</v>
      </c>
      <c r="AQ375" s="8">
        <v>0</v>
      </c>
      <c r="AR375" s="8">
        <v>74731125</v>
      </c>
      <c r="AS375" s="8">
        <v>18652198</v>
      </c>
      <c r="AT375" s="8">
        <v>93383323</v>
      </c>
      <c r="AU375" s="8" t="e">
        <v>#DIV/0!</v>
      </c>
      <c r="AV375" s="26"/>
    </row>
    <row r="376" spans="1:48">
      <c r="A376" s="19">
        <v>284</v>
      </c>
      <c r="B376" s="8" t="s">
        <v>196</v>
      </c>
      <c r="C376" s="8" t="s">
        <v>57</v>
      </c>
      <c r="D376" s="8" t="s">
        <v>58</v>
      </c>
      <c r="E376" s="8" t="s">
        <v>58</v>
      </c>
      <c r="F376" s="8" t="s">
        <v>58</v>
      </c>
      <c r="G376" s="8" t="s">
        <v>58</v>
      </c>
      <c r="H376" s="8" t="s">
        <v>61</v>
      </c>
      <c r="I376" s="8" t="s">
        <v>179</v>
      </c>
      <c r="J376" s="8" t="s">
        <v>776</v>
      </c>
      <c r="K376" s="8">
        <v>0</v>
      </c>
      <c r="L376" s="8">
        <v>0</v>
      </c>
      <c r="M376" s="8">
        <v>12700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F376" s="8" t="s">
        <v>276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f t="shared" si="20"/>
        <v>12700</v>
      </c>
      <c r="AN376" s="8">
        <f t="shared" si="21"/>
        <v>0</v>
      </c>
      <c r="AO376" s="8">
        <v>48</v>
      </c>
      <c r="AP376" s="8">
        <v>0</v>
      </c>
      <c r="AQ376" s="8">
        <v>0</v>
      </c>
      <c r="AR376" s="8">
        <v>476009411</v>
      </c>
      <c r="AS376" s="8">
        <v>116746424</v>
      </c>
      <c r="AT376" s="8">
        <v>592755835</v>
      </c>
      <c r="AU376" s="8" t="e">
        <v>#DIV/0!</v>
      </c>
      <c r="AV376" s="8"/>
    </row>
    <row r="377" spans="1:48">
      <c r="A377" s="19">
        <v>285</v>
      </c>
      <c r="B377" s="8" t="s">
        <v>196</v>
      </c>
      <c r="C377" s="8" t="s">
        <v>57</v>
      </c>
      <c r="D377" s="8" t="s">
        <v>58</v>
      </c>
      <c r="E377" s="8" t="s">
        <v>58</v>
      </c>
      <c r="F377" s="8" t="s">
        <v>58</v>
      </c>
      <c r="G377" s="8" t="s">
        <v>58</v>
      </c>
      <c r="H377" s="8" t="s">
        <v>61</v>
      </c>
      <c r="I377" s="8" t="s">
        <v>181</v>
      </c>
      <c r="J377" s="8" t="s">
        <v>777</v>
      </c>
      <c r="K377" s="8">
        <v>0</v>
      </c>
      <c r="L377" s="8">
        <v>0</v>
      </c>
      <c r="M377" s="8">
        <v>9900</v>
      </c>
      <c r="N377" s="8">
        <v>0</v>
      </c>
      <c r="O377" s="8">
        <v>0</v>
      </c>
      <c r="P377" s="8">
        <v>0</v>
      </c>
      <c r="Q377" s="8">
        <v>0</v>
      </c>
      <c r="R377" s="8">
        <v>150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F377" s="8" t="s">
        <v>276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f t="shared" si="20"/>
        <v>10050</v>
      </c>
      <c r="AN377" s="8">
        <f t="shared" si="21"/>
        <v>0</v>
      </c>
      <c r="AO377" s="8">
        <v>172</v>
      </c>
      <c r="AP377" s="8">
        <v>0</v>
      </c>
      <c r="AQ377" s="8">
        <v>0</v>
      </c>
      <c r="AR377" s="8">
        <v>655596160</v>
      </c>
      <c r="AS377" s="8">
        <v>126518724</v>
      </c>
      <c r="AT377" s="8">
        <v>782114884</v>
      </c>
      <c r="AU377" s="8" t="e">
        <v>#DIV/0!</v>
      </c>
      <c r="AV377" s="8"/>
    </row>
    <row r="378" spans="1:48">
      <c r="A378" s="19">
        <v>286</v>
      </c>
      <c r="B378" s="8" t="s">
        <v>196</v>
      </c>
      <c r="C378" s="8" t="s">
        <v>57</v>
      </c>
      <c r="D378" s="8" t="s">
        <v>58</v>
      </c>
      <c r="E378" s="8" t="s">
        <v>58</v>
      </c>
      <c r="F378" s="8" t="s">
        <v>58</v>
      </c>
      <c r="G378" s="8" t="s">
        <v>58</v>
      </c>
      <c r="H378" s="8" t="s">
        <v>61</v>
      </c>
      <c r="I378" s="8" t="s">
        <v>772</v>
      </c>
      <c r="J378" s="8" t="s">
        <v>778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F378" s="8" t="s">
        <v>396</v>
      </c>
      <c r="AG378" s="8">
        <v>1</v>
      </c>
      <c r="AH378" s="8">
        <v>0</v>
      </c>
      <c r="AI378" s="8">
        <v>0</v>
      </c>
      <c r="AJ378" s="8">
        <v>0</v>
      </c>
      <c r="AK378" s="8">
        <v>0</v>
      </c>
      <c r="AL378" s="8">
        <v>1</v>
      </c>
      <c r="AM378" s="8">
        <f t="shared" si="20"/>
        <v>0</v>
      </c>
      <c r="AN378" s="8">
        <f t="shared" si="21"/>
        <v>0</v>
      </c>
      <c r="AO378" s="8">
        <v>18</v>
      </c>
      <c r="AP378" s="8">
        <v>0</v>
      </c>
      <c r="AQ378" s="8">
        <v>0</v>
      </c>
      <c r="AR378" s="8">
        <v>364116849</v>
      </c>
      <c r="AS378" s="8">
        <v>103585308</v>
      </c>
      <c r="AT378" s="8">
        <v>467702157</v>
      </c>
      <c r="AU378" s="8" t="e">
        <v>#DIV/0!</v>
      </c>
      <c r="AV378" s="8"/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99</v>
      </c>
      <c r="E2" t="s">
        <v>56</v>
      </c>
    </row>
    <row r="3" spans="1:5">
      <c r="A3" t="s">
        <v>61</v>
      </c>
      <c r="C3" t="s">
        <v>110</v>
      </c>
      <c r="E3" t="s">
        <v>104</v>
      </c>
    </row>
    <row r="4" spans="1:5">
      <c r="A4" t="s">
        <v>93</v>
      </c>
      <c r="C4" t="s">
        <v>111</v>
      </c>
      <c r="E4" t="s">
        <v>131</v>
      </c>
    </row>
    <row r="5" spans="1:5">
      <c r="A5" t="s">
        <v>89</v>
      </c>
      <c r="C5" t="s">
        <v>90</v>
      </c>
      <c r="E5" t="s">
        <v>132</v>
      </c>
    </row>
    <row r="6" spans="1:5">
      <c r="A6" t="s">
        <v>101</v>
      </c>
      <c r="C6" t="s">
        <v>112</v>
      </c>
      <c r="E6" t="s">
        <v>71</v>
      </c>
    </row>
    <row r="7" spans="1:5">
      <c r="A7" t="s">
        <v>95</v>
      </c>
      <c r="C7" t="s">
        <v>113</v>
      </c>
      <c r="E7" t="s">
        <v>133</v>
      </c>
    </row>
    <row r="8" spans="1:5">
      <c r="A8" t="s">
        <v>103</v>
      </c>
      <c r="C8" t="s">
        <v>84</v>
      </c>
    </row>
    <row r="9" spans="1:5">
      <c r="A9" t="s">
        <v>100</v>
      </c>
      <c r="C9" t="s">
        <v>60</v>
      </c>
    </row>
    <row r="10" spans="1:5">
      <c r="A10" t="s">
        <v>102</v>
      </c>
      <c r="C10" t="s">
        <v>97</v>
      </c>
    </row>
    <row r="11" spans="1:5">
      <c r="C11" t="s">
        <v>109</v>
      </c>
    </row>
    <row r="12" spans="1:5">
      <c r="C12" t="s">
        <v>114</v>
      </c>
    </row>
    <row r="13" spans="1:5">
      <c r="C13" t="s">
        <v>107</v>
      </c>
    </row>
    <row r="14" spans="1:5">
      <c r="C14" t="s">
        <v>115</v>
      </c>
    </row>
    <row r="15" spans="1:5">
      <c r="C15" t="s">
        <v>108</v>
      </c>
    </row>
    <row r="16" spans="1:5">
      <c r="C16" t="s">
        <v>116</v>
      </c>
    </row>
    <row r="17" spans="3:3">
      <c r="C17" t="s">
        <v>106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94</v>
      </c>
    </row>
    <row r="22" spans="3:3">
      <c r="C22" t="s">
        <v>92</v>
      </c>
    </row>
    <row r="23" spans="3:3">
      <c r="C23" t="s">
        <v>120</v>
      </c>
    </row>
    <row r="24" spans="3:3">
      <c r="C24" t="s">
        <v>121</v>
      </c>
    </row>
    <row r="25" spans="3:3">
      <c r="C25" t="s">
        <v>122</v>
      </c>
    </row>
    <row r="26" spans="3:3">
      <c r="C26" t="s">
        <v>65</v>
      </c>
    </row>
    <row r="27" spans="3:3">
      <c r="C27" t="s">
        <v>123</v>
      </c>
    </row>
    <row r="28" spans="3:3">
      <c r="C28" t="s">
        <v>124</v>
      </c>
    </row>
    <row r="29" spans="3:3">
      <c r="C29" t="s">
        <v>125</v>
      </c>
    </row>
    <row r="30" spans="3:3">
      <c r="C30" t="s">
        <v>126</v>
      </c>
    </row>
    <row r="31" spans="3:3">
      <c r="C31" t="s">
        <v>98</v>
      </c>
    </row>
    <row r="32" spans="3:3">
      <c r="C32" t="s">
        <v>91</v>
      </c>
    </row>
    <row r="33" spans="3:3">
      <c r="C33" t="s">
        <v>127</v>
      </c>
    </row>
    <row r="34" spans="3:3">
      <c r="C34" t="s">
        <v>105</v>
      </c>
    </row>
    <row r="35" spans="3:3">
      <c r="C35" t="s">
        <v>128</v>
      </c>
    </row>
    <row r="36" spans="3:3">
      <c r="C36" t="s">
        <v>88</v>
      </c>
    </row>
    <row r="37" spans="3:3">
      <c r="C37" t="s">
        <v>96</v>
      </c>
    </row>
    <row r="38" spans="3:3">
      <c r="C3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2022-06-21T14:50:03Z</dcterms:modified>
</cp:coreProperties>
</file>