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maloney/Desktop/Bootcamp/"/>
    </mc:Choice>
  </mc:AlternateContent>
  <xr:revisionPtr revIDLastSave="0" documentId="8_{4BC14FA9-2FBC-7D4D-B6C9-F7E6979F4D71}" xr6:coauthVersionLast="47" xr6:coauthVersionMax="47" xr10:uidLastSave="{00000000-0000-0000-0000-000000000000}"/>
  <bookViews>
    <workbookView xWindow="10640" yWindow="2560" windowWidth="26760" windowHeight="13580" activeTab="4" xr2:uid="{00000000-000D-0000-FFFF-FFFF00000000}"/>
  </bookViews>
  <sheets>
    <sheet name="Category Statistics" sheetId="3" r:id="rId1"/>
    <sheet name="Outcomes Based on Launch Date" sheetId="10" r:id="rId2"/>
    <sheet name="Outcomes Based on Launch Date C" sheetId="19" r:id="rId3"/>
    <sheet name="Box and Whisker" sheetId="18" r:id="rId4"/>
    <sheet name="Kickstarter" sheetId="1" r:id="rId5"/>
    <sheet name="Failed US Kickstarters" sheetId="16" r:id="rId6"/>
    <sheet name="Descriptive Statistics" sheetId="17" r:id="rId7"/>
    <sheet name="Successful US Kickstarters" sheetId="15" r:id="rId8"/>
    <sheet name="Edinburgh Research" sheetId="12" r:id="rId9"/>
    <sheet name="Subcategory Statistics" sheetId="4" r:id="rId10"/>
  </sheets>
  <definedNames>
    <definedName name="_xlnm._FilterDatabase" localSheetId="4" hidden="1">Kickstarter!$A$1:$Z$4115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7" l="1"/>
  <c r="C11" i="17"/>
  <c r="C13" i="17" s="1"/>
  <c r="C10" i="17"/>
  <c r="B10" i="17"/>
  <c r="B12" i="17"/>
  <c r="B11" i="17"/>
  <c r="B13" i="17" s="1"/>
  <c r="C6" i="17"/>
  <c r="C5" i="17"/>
  <c r="C7" i="17" s="1"/>
  <c r="B5" i="17"/>
  <c r="C4" i="17"/>
  <c r="B4" i="17"/>
  <c r="B6" i="17"/>
  <c r="B9" i="17"/>
  <c r="B8" i="17"/>
  <c r="B3" i="17"/>
  <c r="B2" i="17"/>
  <c r="T4115" i="1"/>
  <c r="T165" i="1"/>
  <c r="C3" i="12"/>
  <c r="C4" i="12"/>
  <c r="C5" i="12"/>
  <c r="C6" i="12"/>
  <c r="C2" i="12"/>
  <c r="B2" i="12"/>
  <c r="B3" i="12"/>
  <c r="B4" i="12"/>
  <c r="B5" i="12"/>
  <c r="B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124" i="1"/>
  <c r="B7" i="17" l="1"/>
</calcChain>
</file>

<file path=xl/sharedStrings.xml><?xml version="1.0" encoding="utf-8"?>
<sst xmlns="http://schemas.openxmlformats.org/spreadsheetml/2006/main" count="48588" uniqueCount="8406">
  <si>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</si>
  <si>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</si>
  <si>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</si>
  <si>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</si>
  <si>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</si>
  <si>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</si>
  <si>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</si>
  <si>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</si>
  <si>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</si>
  <si>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</si>
  <si>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</si>
  <si>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</si>
  <si>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</si>
  <si>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</si>
  <si>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</si>
  <si>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</si>
  <si>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</si>
  <si>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</si>
  <si>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</si>
  <si>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</si>
  <si>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</si>
  <si>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</si>
  <si>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</si>
  <si>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</si>
  <si>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</si>
  <si>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</si>
  <si>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</si>
  <si>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</si>
  <si>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</si>
  <si>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</si>
  <si>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</si>
  <si>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</si>
  <si>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</si>
  <si>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</si>
  <si>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</si>
  <si>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</si>
  <si>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</si>
  <si>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</si>
  <si>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</si>
  <si>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</si>
  <si>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</si>
  <si>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</si>
  <si>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</si>
  <si>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</si>
  <si>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</si>
  <si>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</si>
  <si>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</si>
  <si>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</si>
  <si>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</si>
  <si>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</si>
  <si>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</si>
  <si>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</si>
  <si>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</si>
  <si>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</si>
  <si>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</si>
  <si>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</si>
  <si>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</si>
  <si>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</si>
  <si>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</si>
  <si>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</si>
  <si>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</si>
  <si>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</si>
  <si>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</si>
  <si>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</si>
  <si>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</si>
  <si>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</si>
  <si>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</si>
  <si>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</si>
  <si>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</si>
  <si>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</si>
  <si>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</si>
  <si>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</si>
  <si>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</si>
  <si>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</si>
  <si>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</si>
  <si>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</si>
  <si>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</si>
  <si>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</si>
  <si>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</si>
  <si>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</si>
  <si>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</si>
  <si>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</si>
  <si>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</si>
  <si>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</si>
  <si>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</si>
  <si>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</si>
  <si>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</si>
  <si>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</si>
  <si>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</si>
  <si>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</si>
  <si>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</si>
  <si>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</si>
  <si>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</si>
  <si>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</si>
  <si>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</si>
  <si>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</si>
  <si>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</si>
  <si>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</si>
  <si>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</si>
  <si>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</si>
  <si>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</si>
  <si>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</si>
  <si>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</si>
  <si>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</si>
  <si>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</si>
  <si>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</si>
  <si>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</si>
  <si>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</si>
  <si>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</si>
  <si>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</si>
  <si>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</si>
  <si>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</si>
  <si>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</si>
  <si>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</si>
  <si>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</si>
  <si>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</si>
  <si>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</si>
  <si>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</si>
  <si>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</si>
  <si>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</si>
  <si>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</si>
  <si>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</si>
  <si>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</si>
  <si>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</si>
  <si>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</si>
  <si>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</si>
  <si>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</si>
  <si>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</si>
  <si>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</si>
  <si>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</si>
  <si>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</si>
  <si>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</si>
  <si>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</si>
  <si>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</si>
  <si>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</si>
  <si>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</si>
  <si>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</si>
  <si>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</si>
  <si>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</si>
  <si>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</si>
  <si>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</si>
  <si>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</si>
  <si>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</si>
  <si>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</si>
  <si>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</si>
  <si>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</si>
  <si>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</si>
  <si>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</si>
  <si>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</si>
  <si>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</si>
  <si>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</si>
  <si>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</si>
  <si>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</si>
  <si>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</si>
  <si>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</si>
  <si>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</si>
  <si>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</si>
  <si>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</si>
  <si>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</si>
  <si>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</si>
  <si>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</si>
  <si>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</si>
  <si>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</si>
  <si>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</si>
  <si>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</si>
  <si>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</si>
  <si>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</si>
  <si>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</si>
  <si>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</si>
  <si>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</si>
  <si>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</si>
  <si>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</si>
  <si>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</si>
  <si>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</si>
  <si>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</si>
  <si>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</si>
  <si>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</si>
  <si>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</si>
  <si>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</si>
  <si>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</si>
  <si>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</si>
  <si>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</si>
  <si>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</si>
  <si>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</si>
  <si>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</si>
  <si>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</si>
  <si>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</si>
  <si>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</si>
  <si>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</si>
  <si>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</si>
  <si>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</si>
  <si>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</si>
  <si>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</si>
  <si>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</si>
  <si>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</si>
  <si>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</si>
  <si>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</si>
  <si>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</si>
  <si>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</si>
  <si>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</si>
  <si>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</si>
  <si>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</si>
  <si>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</si>
  <si>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</si>
  <si>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</si>
  <si>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</si>
  <si>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</si>
  <si>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</si>
  <si>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</si>
  <si>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</si>
  <si>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</si>
  <si>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</si>
  <si>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</si>
  <si>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</si>
  <si>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</si>
  <si>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</si>
  <si>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</si>
  <si>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</si>
  <si>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</si>
  <si>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</si>
  <si>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</si>
  <si>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</si>
  <si>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</si>
  <si>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</si>
  <si>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</si>
  <si>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</si>
  <si>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</si>
  <si>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</si>
  <si>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</si>
  <si>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</si>
  <si>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</si>
  <si>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</si>
  <si>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</si>
  <si>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</si>
  <si>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</si>
  <si>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</si>
  <si>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</si>
  <si>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</si>
  <si>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</si>
  <si>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</si>
  <si>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</si>
  <si>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</si>
  <si>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</si>
  <si>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</si>
  <si>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</si>
  <si>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</si>
  <si>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</si>
  <si>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</si>
  <si>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</si>
  <si>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</si>
  <si>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</si>
  <si>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</si>
  <si>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</si>
  <si>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</si>
  <si>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</si>
  <si>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</si>
  <si>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</si>
  <si>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</si>
  <si>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</si>
  <si>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</si>
  <si>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</si>
  <si>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</si>
  <si>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</si>
  <si>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</si>
  <si>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</si>
  <si>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</si>
  <si>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</si>
  <si>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</si>
  <si>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</si>
  <si>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</si>
  <si>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</si>
  <si>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</si>
  <si>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</si>
  <si>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</si>
  <si>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</si>
  <si>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</si>
  <si>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</si>
  <si>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</si>
  <si>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</si>
  <si>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</si>
  <si>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</si>
  <si>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</si>
  <si>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</si>
  <si>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</si>
  <si>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</si>
  <si>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</si>
  <si>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</si>
  <si>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</si>
  <si>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</si>
  <si>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</si>
  <si>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</si>
  <si>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</si>
  <si>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</si>
  <si>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</si>
  <si>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</si>
  <si>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</si>
  <si>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</si>
  <si>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</si>
  <si>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</si>
  <si>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</si>
  <si>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</si>
  <si>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</si>
  <si>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</si>
  <si>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</si>
  <si>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</si>
  <si>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</si>
  <si>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</si>
  <si>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</si>
  <si>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</si>
  <si>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</si>
  <si>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</si>
  <si>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</si>
  <si>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</si>
  <si>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</si>
  <si>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</si>
  <si>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</si>
  <si>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</si>
  <si>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</si>
  <si>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</si>
  <si>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</si>
  <si>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</si>
  <si>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</si>
  <si>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</si>
  <si>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</si>
  <si>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</si>
  <si>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</si>
  <si>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</si>
  <si>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</si>
  <si>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</si>
  <si>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</si>
  <si>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</si>
  <si>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</si>
  <si>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</si>
  <si>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</si>
  <si>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</si>
  <si>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</si>
  <si>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</si>
  <si>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</si>
  <si>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</si>
  <si>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</si>
  <si>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</si>
  <si>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</si>
  <si>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</si>
  <si>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</si>
  <si>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</si>
  <si>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</si>
  <si>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</si>
  <si>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</si>
  <si>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</si>
  <si>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</si>
  <si>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</si>
  <si>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</si>
  <si>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</si>
  <si>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</si>
  <si>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</si>
  <si>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</si>
  <si>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</si>
  <si>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</si>
  <si>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</si>
  <si>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</si>
  <si>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</si>
  <si>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</si>
  <si>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</si>
  <si>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</si>
  <si>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</si>
  <si>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</si>
  <si>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</si>
  <si>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</si>
  <si>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</si>
  <si>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</si>
  <si>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</si>
  <si>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</si>
  <si>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</si>
  <si>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</si>
  <si>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</si>
  <si>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</si>
  <si>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</si>
  <si>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</si>
  <si>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</si>
  <si>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</si>
  <si>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</si>
  <si>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</si>
  <si>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</si>
  <si>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</si>
  <si>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</si>
  <si>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</si>
  <si>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</si>
  <si>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</si>
  <si>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</si>
  <si>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</si>
  <si>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</si>
  <si>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</si>
  <si>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</si>
  <si>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</si>
  <si>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</si>
  <si>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</si>
  <si>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</si>
  <si>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</si>
  <si>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</si>
  <si>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</si>
  <si>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</si>
  <si>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</si>
  <si>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</si>
  <si>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</si>
  <si>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</si>
  <si>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</si>
  <si>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</si>
  <si>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</si>
  <si>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</si>
  <si>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</si>
  <si>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</si>
  <si>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</si>
  <si>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</si>
  <si>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</si>
  <si>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</si>
  <si>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</si>
  <si>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</si>
  <si>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</si>
  <si>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</si>
  <si>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</si>
  <si>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</si>
  <si>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</si>
  <si>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</si>
  <si>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</si>
  <si>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</si>
  <si>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</si>
  <si>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</si>
  <si>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</si>
  <si>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</si>
  <si>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</si>
  <si>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</si>
  <si>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</si>
  <si>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</si>
  <si>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</si>
  <si>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</si>
  <si>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</si>
  <si>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</si>
  <si>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</si>
  <si>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</si>
  <si>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</si>
  <si>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</si>
  <si>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</si>
  <si>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</si>
  <si>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</si>
  <si>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</si>
  <si>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</si>
  <si>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</si>
  <si>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</si>
  <si>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</si>
  <si>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</si>
  <si>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</si>
  <si>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</si>
  <si>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</si>
  <si>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</si>
  <si>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</si>
  <si>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</si>
  <si>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</si>
  <si>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</si>
  <si>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</si>
  <si>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</si>
  <si>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</si>
  <si>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</si>
  <si>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</si>
  <si>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</si>
  <si>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</si>
  <si>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</si>
  <si>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</si>
  <si>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</si>
  <si>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</si>
  <si>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</si>
  <si>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</si>
  <si>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</si>
  <si>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</si>
  <si>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</si>
  <si>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</si>
  <si>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</si>
  <si>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</si>
  <si>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</si>
  <si>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</si>
  <si>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</si>
  <si>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</si>
  <si>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</si>
  <si>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</si>
  <si>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</si>
  <si>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</si>
  <si>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</si>
  <si>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</si>
  <si>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</si>
  <si>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</si>
  <si>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</si>
  <si>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</si>
  <si>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</si>
  <si>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</si>
  <si>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</si>
  <si>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</si>
  <si>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</si>
  <si>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</si>
  <si>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</si>
  <si>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</si>
  <si>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</si>
  <si>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</si>
  <si>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</si>
  <si>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</si>
  <si>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</si>
  <si>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</si>
  <si>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</si>
  <si>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</si>
  <si>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</si>
  <si>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</si>
  <si>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</si>
  <si>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</si>
  <si>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</si>
  <si>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</si>
  <si>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</si>
  <si>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</si>
  <si>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</si>
  <si>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</si>
  <si>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</si>
  <si>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</si>
  <si>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</si>
  <si>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</si>
  <si>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</si>
  <si>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</si>
  <si>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</si>
  <si>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</si>
  <si>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</si>
  <si>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</si>
  <si>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</si>
  <si>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</si>
  <si>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</si>
  <si>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</si>
  <si>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</si>
  <si>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</si>
  <si>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</si>
  <si>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</si>
  <si>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</si>
  <si>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</si>
  <si>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</si>
  <si>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</si>
  <si>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</si>
  <si>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</si>
  <si>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</si>
  <si>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</si>
  <si>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</si>
  <si>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</si>
  <si>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</si>
  <si>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</si>
  <si>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</si>
  <si>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</si>
  <si>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</si>
  <si>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</si>
  <si>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</si>
  <si>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</si>
  <si>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</si>
  <si>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</si>
  <si>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</si>
  <si>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</si>
  <si>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</si>
  <si>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</si>
  <si>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</si>
  <si>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</si>
  <si>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</si>
  <si>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</si>
  <si>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</si>
  <si>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</si>
  <si>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</si>
  <si>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</si>
  <si>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</si>
  <si>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</si>
  <si>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</si>
  <si>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</si>
  <si>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</si>
  <si>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</si>
  <si>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</si>
  <si>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</si>
  <si>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</si>
  <si>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</si>
  <si>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</si>
  <si>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</si>
  <si>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</si>
  <si>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</si>
  <si>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</si>
  <si>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</si>
  <si>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</si>
  <si>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</si>
  <si>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</si>
  <si>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</si>
  <si>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</si>
  <si>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</si>
  <si>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</si>
  <si>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</si>
  <si>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</si>
  <si>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</si>
  <si>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</si>
  <si>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</si>
  <si>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</si>
  <si>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</si>
  <si>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</si>
  <si>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</si>
  <si>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</si>
  <si>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</si>
  <si>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</si>
  <si>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</si>
  <si>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</si>
  <si>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</si>
  <si>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</si>
  <si>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</si>
  <si>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</si>
  <si>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</si>
  <si>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</si>
  <si>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</si>
  <si>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</si>
  <si>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</si>
  <si>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</si>
  <si>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</si>
  <si>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</si>
  <si>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</si>
  <si>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</si>
  <si>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</si>
  <si>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</si>
  <si>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</si>
  <si>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</si>
  <si>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</si>
  <si>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</si>
  <si>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</si>
  <si>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</si>
  <si>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</si>
  <si>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</si>
  <si>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</si>
  <si>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</si>
  <si>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</si>
  <si>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</si>
  <si>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</si>
  <si>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</si>
  <si>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</si>
  <si>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</si>
  <si>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</si>
  <si>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</si>
  <si>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</si>
  <si>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</si>
  <si>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</si>
  <si>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</si>
  <si>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</si>
  <si>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</si>
  <si>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</si>
  <si>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</si>
  <si>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</si>
  <si>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</si>
  <si>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</si>
  <si>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</si>
  <si>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</si>
  <si>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</si>
  <si>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</si>
  <si>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</si>
  <si>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</si>
  <si>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</si>
  <si>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</si>
  <si>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</si>
  <si>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</si>
  <si>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</si>
  <si>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</si>
  <si>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</si>
  <si>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</si>
  <si>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</si>
  <si>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</si>
  <si>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</si>
  <si>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</si>
  <si>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</si>
  <si>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</si>
  <si>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</si>
  <si>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</si>
  <si>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</si>
  <si>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</si>
  <si>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</si>
  <si>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</si>
  <si>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</si>
  <si>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</si>
  <si>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</si>
  <si>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</si>
  <si>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</si>
  <si>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</si>
  <si>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</si>
  <si>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</si>
  <si>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</si>
  <si>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</si>
  <si>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</si>
  <si>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</si>
  <si>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</si>
  <si>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</si>
  <si>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</si>
  <si>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</si>
  <si>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</si>
  <si>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</si>
  <si>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</si>
  <si>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</si>
  <si>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</si>
  <si>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</si>
  <si>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</si>
  <si>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</si>
  <si>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</si>
  <si>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</si>
  <si>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</si>
  <si>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</si>
  <si>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</si>
  <si>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</si>
  <si>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</si>
  <si>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</si>
  <si>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</si>
  <si>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</si>
  <si>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</si>
  <si>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</si>
  <si>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</si>
  <si>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</si>
  <si>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</si>
  <si>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</si>
  <si>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</si>
  <si>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</si>
  <si>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</si>
  <si>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</si>
  <si>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</si>
  <si>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</si>
  <si>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</si>
  <si>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</si>
  <si>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</si>
  <si>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</si>
  <si>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</si>
  <si>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</si>
  <si>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</si>
  <si>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</si>
  <si>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</si>
  <si>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</si>
  <si>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</si>
  <si>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</si>
  <si>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</si>
  <si>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</si>
  <si>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</si>
  <si>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</si>
  <si>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</si>
  <si>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</si>
  <si>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</si>
  <si>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</si>
  <si>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</si>
  <si>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</si>
  <si>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</si>
  <si>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</si>
  <si>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</si>
  <si>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</si>
  <si>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</si>
  <si>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</si>
  <si>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</si>
  <si>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</si>
  <si>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</si>
  <si>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</si>
  <si>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</si>
  <si>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</si>
  <si>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</si>
  <si>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</si>
  <si>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</si>
  <si>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</si>
  <si>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</si>
  <si>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</si>
  <si>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</si>
  <si>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</si>
  <si>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</si>
  <si>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</si>
  <si>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</si>
  <si>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</si>
  <si>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</si>
  <si>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</si>
  <si>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</si>
  <si>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</si>
  <si>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</si>
  <si>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</si>
  <si>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</si>
  <si>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</si>
  <si>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</si>
  <si>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</si>
  <si>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</si>
  <si>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</si>
  <si>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</si>
  <si>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</si>
  <si>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</si>
  <si>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</si>
  <si>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</si>
  <si>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</si>
  <si>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</si>
  <si>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</si>
  <si>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</si>
  <si>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</si>
  <si>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</si>
  <si>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</si>
  <si>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</si>
  <si>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</si>
  <si>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</si>
  <si>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</si>
  <si>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</si>
  <si>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</si>
  <si>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</si>
  <si>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</si>
  <si>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</si>
  <si>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</si>
  <si>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</si>
  <si>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</si>
  <si>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</si>
  <si>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</si>
  <si>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</si>
  <si>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</si>
  <si>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</si>
  <si>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</si>
  <si>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</si>
  <si>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</si>
  <si>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</si>
  <si>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</si>
  <si>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</si>
  <si>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</si>
  <si>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</si>
  <si>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</si>
  <si>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</si>
  <si>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</si>
  <si>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</si>
  <si>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</si>
  <si>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</si>
  <si>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</si>
  <si>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</si>
  <si>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</si>
  <si>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</si>
  <si>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</si>
  <si>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</si>
  <si>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</si>
  <si>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</si>
  <si>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</si>
  <si>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</si>
  <si>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</si>
  <si>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</si>
  <si>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</si>
  <si>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</si>
  <si>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</si>
  <si>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</si>
  <si>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</si>
  <si>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</si>
  <si>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</si>
  <si>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</si>
  <si>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</si>
  <si>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</si>
  <si>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</si>
  <si>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</si>
  <si>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</si>
  <si>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</si>
  <si>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</si>
  <si>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</si>
  <si>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</si>
  <si>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</si>
  <si>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</si>
  <si>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</si>
  <si>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</si>
  <si>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</si>
  <si>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</si>
  <si>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</si>
  <si>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</si>
  <si>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</si>
  <si>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</si>
  <si>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</si>
  <si>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</si>
  <si>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</si>
  <si>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</si>
  <si>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</si>
  <si>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</si>
  <si>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</si>
  <si>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</si>
  <si>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</si>
  <si>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</si>
  <si>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</si>
  <si>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</si>
  <si>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</si>
  <si>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</si>
  <si>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</si>
  <si>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</si>
  <si>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</si>
  <si>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</si>
  <si>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</si>
  <si>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</si>
  <si>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</si>
  <si>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</si>
  <si>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</si>
  <si>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</si>
  <si>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</si>
  <si>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</si>
  <si>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</si>
  <si>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</si>
  <si>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</si>
  <si>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</si>
  <si>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</si>
  <si>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</si>
  <si>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</si>
  <si>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</si>
  <si>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</si>
  <si>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</si>
  <si>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</si>
  <si>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</si>
  <si>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</si>
  <si>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</si>
  <si>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</si>
  <si>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</si>
  <si>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</si>
  <si>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</si>
  <si>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</si>
  <si>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</si>
  <si>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</si>
  <si>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</si>
  <si>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</si>
  <si>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</si>
  <si>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</si>
  <si>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</si>
  <si>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</si>
  <si>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</si>
  <si>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</si>
  <si>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</si>
  <si>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</si>
  <si>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</si>
  <si>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</si>
  <si>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</si>
  <si>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</si>
  <si>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</si>
  <si>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</si>
  <si>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</si>
  <si>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</si>
  <si>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</si>
  <si>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</si>
  <si>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</si>
  <si>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</si>
  <si>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</si>
  <si>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</si>
  <si>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</si>
  <si>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</si>
  <si>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</si>
  <si>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</si>
  <si>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</si>
  <si>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</si>
  <si>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</si>
  <si>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</si>
  <si>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</si>
  <si>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</si>
  <si>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</si>
  <si>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</si>
  <si>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</si>
  <si>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</si>
  <si>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</si>
  <si>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</si>
  <si>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</si>
  <si>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</si>
  <si>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</si>
  <si>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</si>
  <si>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</si>
  <si>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</si>
  <si>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</si>
  <si>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</si>
  <si>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</si>
  <si>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</si>
  <si>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</si>
  <si>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</si>
  <si>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</si>
  <si>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</si>
  <si>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</si>
  <si>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</si>
  <si>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</si>
  <si>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</si>
  <si>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</si>
  <si>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</si>
  <si>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</si>
  <si>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</si>
  <si>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</si>
  <si>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</si>
  <si>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</si>
  <si>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</si>
  <si>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</si>
  <si>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</si>
  <si>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</si>
  <si>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</si>
  <si>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</si>
  <si>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</si>
  <si>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</si>
  <si>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</si>
  <si>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</si>
  <si>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</si>
  <si>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</si>
  <si>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</si>
  <si>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</si>
  <si>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</si>
  <si>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</si>
  <si>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</si>
  <si>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</si>
  <si>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</si>
  <si>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</si>
  <si>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</si>
  <si>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</si>
  <si>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</si>
  <si>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</si>
  <si>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</si>
  <si>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</si>
  <si>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</si>
  <si>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</si>
  <si>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</si>
  <si>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</si>
  <si>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</si>
  <si>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</si>
  <si>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</si>
  <si>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</si>
  <si>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</si>
  <si>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</si>
  <si>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</si>
  <si>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</si>
  <si>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</si>
  <si>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</si>
  <si>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</si>
  <si>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</si>
  <si>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</si>
  <si>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</si>
  <si>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</si>
  <si>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</si>
  <si>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</si>
  <si>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</si>
  <si>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</si>
  <si>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</si>
  <si>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</si>
  <si>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</si>
  <si>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</si>
  <si>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</si>
  <si>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</si>
  <si>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</si>
  <si>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</si>
  <si>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</si>
  <si>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</si>
  <si>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</si>
  <si>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</si>
  <si>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</si>
  <si>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</si>
  <si>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</si>
  <si>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</si>
  <si>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</si>
  <si>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</si>
  <si>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</si>
  <si>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</si>
  <si>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</si>
  <si>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</si>
  <si>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</si>
  <si>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</si>
  <si>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</si>
  <si>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</si>
  <si>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</si>
  <si>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</si>
  <si>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</si>
  <si>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</si>
  <si>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</si>
  <si>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</si>
  <si>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</si>
  <si>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</si>
  <si>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</si>
  <si>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</si>
  <si>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</si>
  <si>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</si>
  <si>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</si>
  <si>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</si>
  <si>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</si>
  <si>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</si>
  <si>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</si>
  <si>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</si>
  <si>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</si>
  <si>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</si>
  <si>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</si>
  <si>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</si>
  <si>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</si>
  <si>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</si>
  <si>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</si>
  <si>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</si>
  <si>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</si>
  <si>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</si>
  <si>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</si>
  <si>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</si>
  <si>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</si>
  <si>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</si>
  <si>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</si>
  <si>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</si>
  <si>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</si>
  <si>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</si>
  <si>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</si>
  <si>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</si>
  <si>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</si>
  <si>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</si>
  <si>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</si>
  <si>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</si>
  <si>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</si>
  <si>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</si>
  <si>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</si>
  <si>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</si>
  <si>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</si>
  <si>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</si>
  <si>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</si>
  <si>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</si>
  <si>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</si>
  <si>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</si>
  <si>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</si>
  <si>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</si>
  <si>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</si>
  <si>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</si>
  <si>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</si>
  <si>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</si>
  <si>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</si>
  <si>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</si>
  <si>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</si>
  <si>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</si>
  <si>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</si>
  <si>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</si>
  <si>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</si>
  <si>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</si>
  <si>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</si>
  <si>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</si>
  <si>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</si>
  <si>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</si>
  <si>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</si>
  <si>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</si>
  <si>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</si>
  <si>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</si>
  <si>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</si>
  <si>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</si>
  <si>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</si>
  <si>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</si>
  <si>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</si>
  <si>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</si>
  <si>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</si>
  <si>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</si>
  <si>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</si>
  <si>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</si>
  <si>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</si>
  <si>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</si>
  <si>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</si>
  <si>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</si>
  <si>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</si>
  <si>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</si>
  <si>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</si>
  <si>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</si>
  <si>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</si>
  <si>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</si>
  <si>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</si>
  <si>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</si>
  <si>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</si>
  <si>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</si>
  <si>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</si>
  <si>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</si>
  <si>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</si>
  <si>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</si>
  <si>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</si>
  <si>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</si>
  <si>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</si>
  <si>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</si>
  <si>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</si>
  <si>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</si>
  <si>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</si>
  <si>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</si>
  <si>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</si>
  <si>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</si>
  <si>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</si>
  <si>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</si>
  <si>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</si>
  <si>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</si>
  <si>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</si>
  <si>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</si>
  <si>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</si>
  <si>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</si>
  <si>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</si>
  <si>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</si>
  <si>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</si>
  <si>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</si>
  <si>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</si>
  <si>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</si>
  <si>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</si>
  <si>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</si>
  <si>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</si>
  <si>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</si>
  <si>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</si>
  <si>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</si>
  <si>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</si>
  <si>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</si>
  <si>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</si>
  <si>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</si>
  <si>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</si>
  <si>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</si>
  <si>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</si>
  <si>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</si>
  <si>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</si>
  <si>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</si>
  <si>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</si>
  <si>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</si>
  <si>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</si>
  <si>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</si>
  <si>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</si>
  <si>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</si>
  <si>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</si>
  <si>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</si>
  <si>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</si>
  <si>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</si>
  <si>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</si>
  <si>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</si>
  <si>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</si>
  <si>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</si>
  <si>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</si>
  <si>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</si>
  <si>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</si>
  <si>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</si>
  <si>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</si>
  <si>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</si>
  <si>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</si>
  <si>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</si>
  <si>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</si>
  <si>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</si>
  <si>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</si>
  <si>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</si>
  <si>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</si>
  <si>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</si>
  <si>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</si>
  <si>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</si>
  <si>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</si>
  <si>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</si>
  <si>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</si>
  <si>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</si>
  <si>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</si>
  <si>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</si>
  <si>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</si>
  <si>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</si>
  <si>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</si>
  <si>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</si>
  <si>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</si>
  <si>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</si>
  <si>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</si>
  <si>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</si>
  <si>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</si>
  <si>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</si>
  <si>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</si>
  <si>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</si>
  <si>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</si>
  <si>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</si>
  <si>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</si>
  <si>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</si>
  <si>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</si>
  <si>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</si>
  <si>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</si>
  <si>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</si>
  <si>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</si>
  <si>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</si>
  <si>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</si>
  <si>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</si>
  <si>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</si>
  <si>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</si>
  <si>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</si>
  <si>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</si>
  <si>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</si>
  <si>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</si>
  <si>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</si>
  <si>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</si>
  <si>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</si>
  <si>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</si>
  <si>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</si>
  <si>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</si>
  <si>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</si>
  <si>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</si>
  <si>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</si>
  <si>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</si>
  <si>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</si>
  <si>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</si>
  <si>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</si>
  <si>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</si>
  <si>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</si>
  <si>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</si>
  <si>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</si>
  <si>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</si>
  <si>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</si>
  <si>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</si>
  <si>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</si>
  <si>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</si>
  <si>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</si>
  <si>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</si>
  <si>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</si>
  <si>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</si>
  <si>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</si>
  <si>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</si>
  <si>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</si>
  <si>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</si>
  <si>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</si>
  <si>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</si>
  <si>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</si>
  <si>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</si>
  <si>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</si>
  <si>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</si>
  <si>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</si>
  <si>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</si>
  <si>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</si>
  <si>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</si>
  <si>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</si>
  <si>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</si>
  <si>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</si>
  <si>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</si>
  <si>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</si>
  <si>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</si>
  <si>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</si>
  <si>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</si>
  <si>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</si>
  <si>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</si>
  <si>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</si>
  <si>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</si>
  <si>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</si>
  <si>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</si>
  <si>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</si>
  <si>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</si>
  <si>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</si>
  <si>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</si>
  <si>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</si>
  <si>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</si>
  <si>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</si>
  <si>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</si>
  <si>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</si>
  <si>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</si>
  <si>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</si>
  <si>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</si>
  <si>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</si>
  <si>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</si>
  <si>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</si>
  <si>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</si>
  <si>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</si>
  <si>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</si>
  <si>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</si>
  <si>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</si>
  <si>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</si>
  <si>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</si>
  <si>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</si>
  <si>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</si>
  <si>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</si>
  <si>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</si>
  <si>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</si>
  <si>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</si>
  <si>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</si>
  <si>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</si>
  <si>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</si>
  <si>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</si>
  <si>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</si>
  <si>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</si>
  <si>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</si>
  <si>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</si>
  <si>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</si>
  <si>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</si>
  <si>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</si>
  <si>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</si>
  <si>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</si>
  <si>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</si>
  <si>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</si>
  <si>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</si>
  <si>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</si>
  <si>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</si>
  <si>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</si>
  <si>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</si>
  <si>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</si>
  <si>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</si>
  <si>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</si>
  <si>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</si>
  <si>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</si>
  <si>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</si>
  <si>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</si>
  <si>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</si>
  <si>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</si>
  <si>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</si>
  <si>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</si>
  <si>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</si>
  <si>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</si>
  <si>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</si>
  <si>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</si>
  <si>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</si>
  <si>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</si>
  <si>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</si>
  <si>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</si>
  <si>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</si>
  <si>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</si>
  <si>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</si>
  <si>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</si>
  <si>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</si>
  <si>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</si>
  <si>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</si>
  <si>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</si>
  <si>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</si>
  <si>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</si>
  <si>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</si>
  <si>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</si>
  <si>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</si>
  <si>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</si>
  <si>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</si>
  <si>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</si>
  <si>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</si>
  <si>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</si>
  <si>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</si>
  <si>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</si>
  <si>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</si>
  <si>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</si>
  <si>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</si>
  <si>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</si>
  <si>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</si>
  <si>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</si>
  <si>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</si>
  <si>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</si>
  <si>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</si>
  <si>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</si>
  <si>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</si>
  <si>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</si>
  <si>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</si>
  <si>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</si>
  <si>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</si>
  <si>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</si>
  <si>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</si>
  <si>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</si>
  <si>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</si>
  <si>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</si>
  <si>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</si>
  <si>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</si>
  <si>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</si>
  <si>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</si>
  <si>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</si>
  <si>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</si>
  <si>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</si>
  <si>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</si>
  <si>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</si>
  <si>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</si>
  <si>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</si>
  <si>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</si>
  <si>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</si>
  <si>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</si>
  <si>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</si>
  <si>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</si>
  <si>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</si>
  <si>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</si>
  <si>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</si>
  <si>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</si>
  <si>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</si>
  <si>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</si>
  <si>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</si>
  <si>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</si>
  <si>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</si>
  <si>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</si>
  <si>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</si>
  <si>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</si>
  <si>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</si>
  <si>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</si>
  <si>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</si>
  <si>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</si>
  <si>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</si>
  <si>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</si>
  <si>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</si>
  <si>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</si>
  <si>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</si>
  <si>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</si>
  <si>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</si>
  <si>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</si>
  <si>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</si>
  <si>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</si>
  <si>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</si>
  <si>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</si>
  <si>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</si>
  <si>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</si>
  <si>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</si>
  <si>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</si>
  <si>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</si>
  <si>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</si>
  <si>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</si>
  <si>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</si>
  <si>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</si>
  <si>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</si>
  <si>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</si>
  <si>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</si>
  <si>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</si>
  <si>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</si>
  <si>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</si>
  <si>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</si>
  <si>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</si>
  <si>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</si>
  <si>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</si>
  <si>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</si>
  <si>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</si>
  <si>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</si>
  <si>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</si>
  <si>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</si>
  <si>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</si>
  <si>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</si>
  <si>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</si>
  <si>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</si>
  <si>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</si>
  <si>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</si>
  <si>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</si>
  <si>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</si>
  <si>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</si>
  <si>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</si>
  <si>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</si>
  <si>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</si>
  <si>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</si>
  <si>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</si>
  <si>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</si>
  <si>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</si>
  <si>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</si>
  <si>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</si>
  <si>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</si>
  <si>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</si>
  <si>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</si>
  <si>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</si>
  <si>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</si>
  <si>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</si>
  <si>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</si>
  <si>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</si>
  <si>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</si>
  <si>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</si>
  <si>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</si>
  <si>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</si>
  <si>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</si>
  <si>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</si>
  <si>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</si>
  <si>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</si>
  <si>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</si>
  <si>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</si>
  <si>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</si>
  <si>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</si>
  <si>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</si>
  <si>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</si>
  <si>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</si>
  <si>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</si>
  <si>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</si>
  <si>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</si>
  <si>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</si>
  <si>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</si>
  <si>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</si>
  <si>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</si>
  <si>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</si>
  <si>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</si>
  <si>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</si>
  <si>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</si>
  <si>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</si>
  <si>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</si>
  <si>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</si>
  <si>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</si>
  <si>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</si>
  <si>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</si>
  <si>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</si>
  <si>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</si>
  <si>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</si>
  <si>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</si>
  <si>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</si>
  <si>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</si>
  <si>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</si>
  <si>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</si>
  <si>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</si>
  <si>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</si>
  <si>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</si>
  <si>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</si>
  <si>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</si>
  <si>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</si>
  <si>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</si>
  <si>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</si>
  <si>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</si>
  <si>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</si>
  <si>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</si>
  <si>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</si>
  <si>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</si>
  <si>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</si>
  <si>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</si>
  <si>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</si>
  <si>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</si>
  <si>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</si>
  <si>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</si>
  <si>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</si>
  <si>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</si>
  <si>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</si>
  <si>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</si>
  <si>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</si>
  <si>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</si>
  <si>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</si>
  <si>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</si>
  <si>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</si>
  <si>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</si>
  <si>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</si>
  <si>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</si>
  <si>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</si>
  <si>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</si>
  <si>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</si>
  <si>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</si>
  <si>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</si>
  <si>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</si>
  <si>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</si>
  <si>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</si>
  <si>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</si>
  <si>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</si>
  <si>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</si>
  <si>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</si>
  <si>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</si>
  <si>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</si>
  <si>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</si>
  <si>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</si>
  <si>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</si>
  <si>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</si>
  <si>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</si>
  <si>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</si>
  <si>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</si>
  <si>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</si>
  <si>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</si>
  <si>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</si>
  <si>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</si>
  <si>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</si>
  <si>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</si>
  <si>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</si>
  <si>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</si>
  <si>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</si>
  <si>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</si>
  <si>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</si>
  <si>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</si>
  <si>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</si>
  <si>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</si>
  <si>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</si>
  <si>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</si>
  <si>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</si>
  <si>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</si>
  <si>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</si>
  <si>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</si>
  <si>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</si>
  <si>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</si>
  <si>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</si>
  <si>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</si>
  <si>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</si>
  <si>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</si>
  <si>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</si>
  <si>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</si>
  <si>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</si>
  <si>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</si>
  <si>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</si>
  <si>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</si>
  <si>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</si>
  <si>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</si>
  <si>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</si>
  <si>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</si>
  <si>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</si>
  <si>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</si>
  <si>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</si>
  <si>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</si>
  <si>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</si>
  <si>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</si>
  <si>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</si>
  <si>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</si>
  <si>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</si>
  <si>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</si>
  <si>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</si>
  <si>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</si>
  <si>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</si>
  <si>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</si>
  <si>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</si>
  <si>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</si>
  <si>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</si>
  <si>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</si>
  <si>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</si>
  <si>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</si>
  <si>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</si>
  <si>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</si>
  <si>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</si>
  <si>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</si>
  <si>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</si>
  <si>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</si>
  <si>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</si>
  <si>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</si>
  <si>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</si>
  <si>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</si>
  <si>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</si>
  <si>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</si>
  <si>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</si>
  <si>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</si>
  <si>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</si>
  <si>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</si>
  <si>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</si>
  <si>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</si>
  <si>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</si>
  <si>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</si>
  <si>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</si>
  <si>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</si>
  <si>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</si>
  <si>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</si>
  <si>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</si>
  <si>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</si>
  <si>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</si>
  <si>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</si>
  <si>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</si>
  <si>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</si>
  <si>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</si>
  <si>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</si>
  <si>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</si>
  <si>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</si>
  <si>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</si>
  <si>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</si>
  <si>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</si>
  <si>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</si>
  <si>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</si>
  <si>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</si>
  <si>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</si>
  <si>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</si>
  <si>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</si>
  <si>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</si>
  <si>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</si>
  <si>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</si>
  <si>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</si>
  <si>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</si>
  <si>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</si>
  <si>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</si>
  <si>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</si>
  <si>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</si>
  <si>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</si>
  <si>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</si>
  <si>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</si>
  <si>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</si>
  <si>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</si>
  <si>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</si>
  <si>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</si>
  <si>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</si>
  <si>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</si>
  <si>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</si>
  <si>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</si>
  <si>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</si>
  <si>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</si>
  <si>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</si>
  <si>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</si>
  <si>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</si>
  <si>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</si>
  <si>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</si>
  <si>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</si>
  <si>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</si>
  <si>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</si>
  <si>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</si>
  <si>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</si>
  <si>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</si>
  <si>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</si>
  <si>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</si>
  <si>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</si>
  <si>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</si>
  <si>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</si>
  <si>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</si>
  <si>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</si>
  <si>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</si>
  <si>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</si>
  <si>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</si>
  <si>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</si>
  <si>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</si>
  <si>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</si>
  <si>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</si>
  <si>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</si>
  <si>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</si>
  <si>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</si>
  <si>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</si>
  <si>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</si>
  <si>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</si>
  <si>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</si>
  <si>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</si>
  <si>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</si>
  <si>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</si>
  <si>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</si>
  <si>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</si>
  <si>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</si>
  <si>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</si>
  <si>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</si>
  <si>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</si>
  <si>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</si>
  <si>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</si>
  <si>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</si>
  <si>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</si>
  <si>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</si>
  <si>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</si>
  <si>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</si>
  <si>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</si>
  <si>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</si>
  <si>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</si>
  <si>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</si>
  <si>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</si>
  <si>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</si>
  <si>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</si>
  <si>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</si>
  <si>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</si>
  <si>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</si>
  <si>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</si>
  <si>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</si>
  <si>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</si>
  <si>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</si>
  <si>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</si>
  <si>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</si>
  <si>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</si>
  <si>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</si>
  <si>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</si>
  <si>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</si>
  <si>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</si>
  <si>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</si>
  <si>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</si>
  <si>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</si>
  <si>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</si>
  <si>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</si>
  <si>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</si>
  <si>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</si>
  <si>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</si>
  <si>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</si>
  <si>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</si>
  <si>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</si>
  <si>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</si>
  <si>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</si>
  <si>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</si>
  <si>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</si>
  <si>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</si>
  <si>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</si>
  <si>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</si>
  <si>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</si>
  <si>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</si>
  <si>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</si>
  <si>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</si>
  <si>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</si>
  <si>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</si>
  <si>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</si>
  <si>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</si>
  <si>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</si>
  <si>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</si>
  <si>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</si>
  <si>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</si>
  <si>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</si>
  <si>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</si>
  <si>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</si>
  <si>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</si>
  <si>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</si>
  <si>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</si>
  <si>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</si>
  <si>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</si>
  <si>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</si>
  <si>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</si>
  <si>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</si>
  <si>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</si>
  <si>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</si>
  <si>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</si>
  <si>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</si>
  <si>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</si>
  <si>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</si>
  <si>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</si>
  <si>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</si>
  <si>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</si>
  <si>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</si>
  <si>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</si>
  <si>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</si>
  <si>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</si>
  <si>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</si>
  <si>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</si>
  <si>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</si>
  <si>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</si>
  <si>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</si>
  <si>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</si>
  <si>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</si>
  <si>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</si>
  <si>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</si>
  <si>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</si>
  <si>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</si>
  <si>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</si>
  <si>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</si>
  <si>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</si>
  <si>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</si>
  <si>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</si>
  <si>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</si>
  <si>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</si>
  <si>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</si>
  <si>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</si>
  <si>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</si>
  <si>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</si>
  <si>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</si>
  <si>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</si>
  <si>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</si>
  <si>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</si>
  <si>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</si>
  <si>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</si>
  <si>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</si>
  <si>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</si>
  <si>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</si>
  <si>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</si>
  <si>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</si>
  <si>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</si>
  <si>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</si>
  <si>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</si>
  <si>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</si>
  <si>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</si>
  <si>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</si>
  <si>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</si>
  <si>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</si>
  <si>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</si>
  <si>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</si>
  <si>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</si>
  <si>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</si>
  <si>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</si>
  <si>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</si>
  <si>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</si>
  <si>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</si>
  <si>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</si>
  <si>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</si>
  <si>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</si>
  <si>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</si>
  <si>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</si>
  <si>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</si>
  <si>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</si>
  <si>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</si>
  <si>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</si>
  <si>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</si>
  <si>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</si>
  <si>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</si>
  <si>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</si>
  <si>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</si>
  <si>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</si>
  <si>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</si>
  <si>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</si>
  <si>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</si>
  <si>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</si>
  <si>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</si>
  <si>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</si>
  <si>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</si>
  <si>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</si>
  <si>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</si>
  <si>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</si>
  <si>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</si>
  <si>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</si>
  <si>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</si>
  <si>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</si>
  <si>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</si>
  <si>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</si>
  <si>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</si>
  <si>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</si>
  <si>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</si>
  <si>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</si>
  <si>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</si>
  <si>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</si>
  <si>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</si>
  <si>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</si>
  <si>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</si>
  <si>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</si>
  <si>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</si>
  <si>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</si>
  <si>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</si>
  <si>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</si>
  <si>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</si>
  <si>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</si>
  <si>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</si>
  <si>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</si>
  <si>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</si>
  <si>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</si>
  <si>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</si>
  <si>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</si>
  <si>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</si>
  <si>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</si>
  <si>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</si>
  <si>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</si>
  <si>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</si>
  <si>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</si>
  <si>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</si>
  <si>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</si>
  <si>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</si>
  <si>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</si>
  <si>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</si>
  <si>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</si>
  <si>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</si>
  <si>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</si>
  <si>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</si>
  <si>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</si>
  <si>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</si>
  <si>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</si>
  <si>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</si>
  <si>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</si>
  <si>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</si>
  <si>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</si>
  <si>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</si>
  <si>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</si>
  <si>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</si>
  <si>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</si>
  <si>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</si>
  <si>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</si>
  <si>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</si>
  <si>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</si>
  <si>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</si>
  <si>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</si>
  <si>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</si>
  <si>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</si>
  <si>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</si>
  <si>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</si>
  <si>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</si>
  <si>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</si>
  <si>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</si>
  <si>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</si>
  <si>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</si>
  <si>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</si>
  <si>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</si>
  <si>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</si>
  <si>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</si>
  <si>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</si>
  <si>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</si>
  <si>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</si>
  <si>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</si>
  <si>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</si>
  <si>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</si>
  <si>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</si>
  <si>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</si>
  <si>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</si>
  <si>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</si>
  <si>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</si>
  <si>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</si>
  <si>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</si>
  <si>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</si>
  <si>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</si>
  <si>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</si>
  <si>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</si>
  <si>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</si>
  <si>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</si>
  <si>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</si>
  <si>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</si>
  <si>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</si>
  <si>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</si>
  <si>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</si>
  <si>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</si>
  <si>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</si>
  <si>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</si>
  <si>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</si>
  <si>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</si>
  <si>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</si>
  <si>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</si>
  <si>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</si>
  <si>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</si>
  <si>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</si>
  <si>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</si>
  <si>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</si>
  <si>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</si>
  <si>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</si>
  <si>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</si>
  <si>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</si>
  <si>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</si>
  <si>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</si>
  <si>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</si>
  <si>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</si>
  <si>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</si>
  <si>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</si>
  <si>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</si>
  <si>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</si>
  <si>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</si>
  <si>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</si>
  <si>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</si>
  <si>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</si>
  <si>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</si>
  <si>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</si>
  <si>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</si>
  <si>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</si>
  <si>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</si>
  <si>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</si>
  <si>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</si>
  <si>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</si>
  <si>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</si>
  <si>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</si>
  <si>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</si>
  <si>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</si>
  <si>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</si>
  <si>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</si>
  <si>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</si>
  <si>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</si>
  <si>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</si>
  <si>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</si>
  <si>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</si>
  <si>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</si>
  <si>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</si>
  <si>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</si>
  <si>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</si>
  <si>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</si>
  <si>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</si>
  <si>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</si>
  <si>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</si>
  <si>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</si>
  <si>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</si>
  <si>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</si>
  <si>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</si>
  <si>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</si>
  <si>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</si>
  <si>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</si>
  <si>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</si>
  <si>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</si>
  <si>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</si>
  <si>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</si>
  <si>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</si>
  <si>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</si>
  <si>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</si>
  <si>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</si>
  <si>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</si>
  <si>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</si>
  <si>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</si>
  <si>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</si>
  <si>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</si>
  <si>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</si>
  <si>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</si>
  <si>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</si>
  <si>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</si>
  <si>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</si>
  <si>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</si>
  <si>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</si>
  <si>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</si>
  <si>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</si>
  <si>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</si>
  <si>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</si>
  <si>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</si>
  <si>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</si>
  <si>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</si>
  <si>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</si>
  <si>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</si>
  <si>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</si>
  <si>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</si>
  <si>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</si>
  <si>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</si>
  <si>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</si>
  <si>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</si>
  <si>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</si>
  <si>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</si>
  <si>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</si>
  <si>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</si>
  <si>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</si>
  <si>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</si>
  <si>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</si>
  <si>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</si>
  <si>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</si>
  <si>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</si>
  <si>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</si>
  <si>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</si>
  <si>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</si>
  <si>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</si>
  <si>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</si>
  <si>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</si>
  <si>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</si>
  <si>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</si>
  <si>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</si>
  <si>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</si>
  <si>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</si>
  <si>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</si>
  <si>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</si>
  <si>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</si>
  <si>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</si>
  <si>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</si>
  <si>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</si>
  <si>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</si>
  <si>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</si>
  <si>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</si>
  <si>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</si>
  <si>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</si>
  <si>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</si>
  <si>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</si>
  <si>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</si>
  <si>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</si>
  <si>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</si>
  <si>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</si>
  <si>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</si>
  <si>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</si>
  <si>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</si>
  <si>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</si>
  <si>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</si>
  <si>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</si>
  <si>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</si>
  <si>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</si>
  <si>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</si>
  <si>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</si>
  <si>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</si>
  <si>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</si>
  <si>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</si>
  <si>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</si>
  <si>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</si>
  <si>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</si>
  <si>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</si>
  <si>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</si>
  <si>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</si>
  <si>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</si>
  <si>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</si>
  <si>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</si>
  <si>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</si>
  <si>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</si>
  <si>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</si>
  <si>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</si>
  <si>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</si>
  <si>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</si>
  <si>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</si>
  <si>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</si>
  <si>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</si>
  <si>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</si>
  <si>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</si>
  <si>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</si>
  <si>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</si>
  <si>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</si>
  <si>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</si>
  <si>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</si>
  <si>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</si>
  <si>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</si>
  <si>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</si>
  <si>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</si>
  <si>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</si>
  <si>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</si>
  <si>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</si>
  <si>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</si>
  <si>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</si>
  <si>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</si>
  <si>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</si>
  <si>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</si>
  <si>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</si>
  <si>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</si>
  <si>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</si>
  <si>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</si>
  <si>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</si>
  <si>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</si>
  <si>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</si>
  <si>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</si>
  <si>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</si>
  <si>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</si>
  <si>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</si>
  <si>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</si>
  <si>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</si>
  <si>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</si>
  <si>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</si>
  <si>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</si>
  <si>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</si>
  <si>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</si>
  <si>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</si>
  <si>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</si>
  <si>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</si>
  <si>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</si>
  <si>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</si>
  <si>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</si>
  <si>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</si>
  <si>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</si>
  <si>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</si>
  <si>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</si>
  <si>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</si>
  <si>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</si>
  <si>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</si>
  <si>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</si>
  <si>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</si>
  <si>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</si>
  <si>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</si>
  <si>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</si>
  <si>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</si>
  <si>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</si>
  <si>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</si>
  <si>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</si>
  <si>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</si>
  <si>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</si>
  <si>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</si>
  <si>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</si>
  <si>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</si>
  <si>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</si>
  <si>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</si>
  <si>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</si>
  <si>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</si>
  <si>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</si>
  <si>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</si>
  <si>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</si>
  <si>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</si>
  <si>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</si>
  <si>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</si>
  <si>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</si>
  <si>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</si>
  <si>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</si>
  <si>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</si>
  <si>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</si>
  <si>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</si>
  <si>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</si>
  <si>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</si>
  <si>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</si>
  <si>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</si>
  <si>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</si>
  <si>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</si>
  <si>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</si>
  <si>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</si>
  <si>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</si>
  <si>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</si>
  <si>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</si>
  <si>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</si>
  <si>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</si>
  <si>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</si>
  <si>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</si>
  <si>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</si>
  <si>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</si>
  <si>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</si>
  <si>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</si>
  <si>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</si>
  <si>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</si>
  <si>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</si>
  <si>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</si>
  <si>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</si>
  <si>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</si>
  <si>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</si>
  <si>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</si>
  <si>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</si>
  <si>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</si>
  <si>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</si>
  <si>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</si>
  <si>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</si>
  <si>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</si>
  <si>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</si>
  <si>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</si>
  <si>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</si>
  <si>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</si>
  <si>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</si>
  <si>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</si>
  <si>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</si>
  <si>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</si>
  <si>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</si>
  <si>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</si>
  <si>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</si>
  <si>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</si>
  <si>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</si>
  <si>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</si>
  <si>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</si>
  <si>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</si>
  <si>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</si>
  <si>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</si>
  <si>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</si>
  <si>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</si>
  <si>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</si>
  <si>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</si>
  <si>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</si>
  <si>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</si>
  <si>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</si>
  <si>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</si>
  <si>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</si>
  <si>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</si>
  <si>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</si>
  <si>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</si>
  <si>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</si>
  <si>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</si>
  <si>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</si>
  <si>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</si>
  <si>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</si>
  <si>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</si>
  <si>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</si>
  <si>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</si>
  <si>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</si>
  <si>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</si>
  <si>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</si>
  <si>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</si>
  <si>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</si>
  <si>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</si>
  <si>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</si>
  <si>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</si>
  <si>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</si>
  <si>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</si>
  <si>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</si>
  <si>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</si>
  <si>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</si>
  <si>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</si>
  <si>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</si>
  <si>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</si>
  <si>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</si>
  <si>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</si>
  <si>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</si>
  <si>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</si>
  <si>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</si>
  <si>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</si>
  <si>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</si>
  <si>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</si>
  <si>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</si>
  <si>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</si>
  <si>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</si>
  <si>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</si>
  <si>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</si>
  <si>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</si>
  <si>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</si>
  <si>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</si>
  <si>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</si>
  <si>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</si>
  <si>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</si>
  <si>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</si>
  <si>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</si>
  <si>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</si>
  <si>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</si>
  <si>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</si>
  <si>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</si>
  <si>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</si>
  <si>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</si>
  <si>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</si>
  <si>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</si>
  <si>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</si>
  <si>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</si>
  <si>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</si>
  <si>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</si>
  <si>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</si>
  <si>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</si>
  <si>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</si>
  <si>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</si>
  <si>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</si>
  <si>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</si>
  <si>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</si>
  <si>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</si>
  <si>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</si>
  <si>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</si>
  <si>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</si>
  <si>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</si>
  <si>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</si>
  <si>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</si>
  <si>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</si>
  <si>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</si>
  <si>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</si>
  <si>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</si>
  <si>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</si>
  <si>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</si>
  <si>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</si>
  <si>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</si>
  <si>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</si>
  <si>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</si>
  <si>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</si>
  <si>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</si>
  <si>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</si>
  <si>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</si>
  <si>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</si>
  <si>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</si>
  <si>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</si>
  <si>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</si>
  <si>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</si>
  <si>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</si>
  <si>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</si>
  <si>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</si>
  <si>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</si>
  <si>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</si>
  <si>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</si>
  <si>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</si>
  <si>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</si>
  <si>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</si>
  <si>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</si>
  <si>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</si>
  <si>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</si>
  <si>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</si>
  <si>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</si>
  <si>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</si>
  <si>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</si>
  <si>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</si>
  <si>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</si>
  <si>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</si>
  <si>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</si>
  <si>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</si>
  <si>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</si>
  <si>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</si>
  <si>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</si>
  <si>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</si>
  <si>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</si>
  <si>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</si>
  <si>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</si>
  <si>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</si>
  <si>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</si>
  <si>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</si>
  <si>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</si>
  <si>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</si>
  <si>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</si>
  <si>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</si>
  <si>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</si>
  <si>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</si>
  <si>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</si>
  <si>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</si>
  <si>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</si>
  <si>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</si>
  <si>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</si>
  <si>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</si>
  <si>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</si>
  <si>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</si>
  <si>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</si>
  <si>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</si>
  <si>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</si>
  <si>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</si>
  <si>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</si>
  <si>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</si>
  <si>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</si>
  <si>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</si>
  <si>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</si>
  <si>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</si>
  <si>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</si>
  <si>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</si>
  <si>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</si>
  <si>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</si>
  <si>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</si>
  <si>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</si>
  <si>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</si>
  <si>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</si>
  <si>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</si>
  <si>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</si>
  <si>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</si>
  <si>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</si>
  <si>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</si>
  <si>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</si>
  <si>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</si>
  <si>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</si>
  <si>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</si>
  <si>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</si>
  <si>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</si>
  <si>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</si>
  <si>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</si>
  <si>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</si>
  <si>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</si>
  <si>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</si>
  <si>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</si>
  <si>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</si>
  <si>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</si>
  <si>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</si>
  <si>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</si>
  <si>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</si>
  <si>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</si>
  <si>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</si>
  <si>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</si>
  <si>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</si>
  <si>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</si>
  <si>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</si>
  <si>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</si>
  <si>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</si>
  <si>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</si>
  <si>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</si>
  <si>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</si>
  <si>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</si>
  <si>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</si>
  <si>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</si>
  <si>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</si>
  <si>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</si>
  <si>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</si>
  <si>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</si>
  <si>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</si>
  <si>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</si>
  <si>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</si>
  <si>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</si>
  <si>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</si>
  <si>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</si>
  <si>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</si>
  <si>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</si>
  <si>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</si>
  <si>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</si>
  <si>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</si>
  <si>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</si>
  <si>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</si>
  <si>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</si>
  <si>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</si>
  <si>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</si>
  <si>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</si>
  <si>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</si>
  <si>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</si>
  <si>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</si>
  <si>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</si>
  <si>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</si>
  <si>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</si>
  <si>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</si>
  <si>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</si>
  <si>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</si>
  <si>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</si>
  <si>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</si>
  <si>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</si>
  <si>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</si>
  <si>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</si>
  <si>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</si>
  <si>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</si>
  <si>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</si>
  <si>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</si>
  <si>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</si>
  <si>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</si>
  <si>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</si>
  <si>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</si>
  <si>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</si>
  <si>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</si>
  <si>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</si>
  <si>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</si>
  <si>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</si>
  <si>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</si>
  <si>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</si>
  <si>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</si>
  <si>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</si>
  <si>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</si>
  <si>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</si>
  <si>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</si>
  <si>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</si>
  <si>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</si>
  <si>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</si>
  <si>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</si>
  <si>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</si>
  <si>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</si>
  <si>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</si>
  <si>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</si>
  <si>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</si>
  <si>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</si>
  <si>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</si>
  <si>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</si>
  <si>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</si>
  <si>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</si>
  <si>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</si>
  <si>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</si>
  <si>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</si>
  <si>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</si>
  <si>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</si>
  <si>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</si>
  <si>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</si>
  <si>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</si>
  <si>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</si>
  <si>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</si>
  <si>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</si>
  <si>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</si>
  <si>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</si>
  <si>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</si>
  <si>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</si>
  <si>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</si>
  <si>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</si>
  <si>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</si>
  <si>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</si>
  <si>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</si>
  <si>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</si>
  <si>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</si>
  <si>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</si>
  <si>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</si>
  <si>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</si>
  <si>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</si>
  <si>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</si>
  <si>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</si>
  <si>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</si>
  <si>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</si>
  <si>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</si>
  <si>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</si>
  <si>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</si>
  <si>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</si>
  <si>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</si>
  <si>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</si>
  <si>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</si>
  <si>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</si>
  <si>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</si>
  <si>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</si>
  <si>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</si>
  <si>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</si>
  <si>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</si>
  <si>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</si>
  <si>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</si>
  <si>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</si>
  <si>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</si>
  <si>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</si>
  <si>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</si>
  <si>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</si>
  <si>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</si>
  <si>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</si>
  <si>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</si>
  <si>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</si>
  <si>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</si>
  <si>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</si>
  <si>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</si>
  <si>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</si>
  <si>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</si>
  <si>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</si>
  <si>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</si>
  <si>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</si>
  <si>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</si>
  <si>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</si>
  <si>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</si>
  <si>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</si>
  <si>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</si>
  <si>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</si>
  <si>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</si>
  <si>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</si>
  <si>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</si>
  <si>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</si>
  <si>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</si>
  <si>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</si>
  <si>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</si>
  <si>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</si>
  <si>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</si>
  <si>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</si>
  <si>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</si>
  <si>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</si>
  <si>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</si>
  <si>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</si>
  <si>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</si>
  <si>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</si>
  <si>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</si>
  <si>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</si>
  <si>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</si>
  <si>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</si>
  <si>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</si>
  <si>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</si>
  <si>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</si>
  <si>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</si>
  <si>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</si>
  <si>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</si>
  <si>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</si>
  <si>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</si>
  <si>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</si>
  <si>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</si>
  <si>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</si>
  <si>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</si>
  <si>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</si>
  <si>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</si>
  <si>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</si>
  <si>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</si>
  <si>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</si>
  <si>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</si>
  <si>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</si>
  <si>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</si>
  <si>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</si>
  <si>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</si>
  <si>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</si>
  <si>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</si>
  <si>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</si>
  <si>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</si>
  <si>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</si>
  <si>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</si>
  <si>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</si>
  <si>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</si>
  <si>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</si>
  <si>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</si>
  <si>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</si>
  <si>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</si>
  <si>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</si>
  <si>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</si>
  <si>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</si>
  <si>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</si>
  <si>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</si>
  <si>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</si>
  <si>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</si>
  <si>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</si>
  <si>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</si>
  <si>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</si>
  <si>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</si>
  <si>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</si>
  <si>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</si>
  <si>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</si>
  <si>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</si>
  <si>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</si>
  <si>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</si>
  <si>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</si>
  <si>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</si>
  <si>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</si>
  <si>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</si>
  <si>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</si>
  <si>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</si>
  <si>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</si>
  <si>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</si>
  <si>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</si>
  <si>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</si>
  <si>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</si>
  <si>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</si>
  <si>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</si>
  <si>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</si>
  <si>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</si>
  <si>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</si>
  <si>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</si>
  <si>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</si>
  <si>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</si>
  <si>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</si>
  <si>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</si>
  <si>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</si>
  <si>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</si>
  <si>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</si>
  <si>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</si>
  <si>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</si>
  <si>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</si>
  <si>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</si>
  <si>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</si>
  <si>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</si>
  <si>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</si>
  <si>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</si>
  <si>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</si>
  <si>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</si>
  <si>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</si>
  <si>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</si>
  <si>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</si>
  <si>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</si>
  <si>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</si>
  <si>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</si>
  <si>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</si>
  <si>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</si>
  <si>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</si>
  <si>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</si>
  <si>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</si>
  <si>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</si>
  <si>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</si>
  <si>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</si>
  <si>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</si>
  <si>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</si>
  <si>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</si>
  <si>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</si>
  <si>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</si>
  <si>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</si>
  <si>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</si>
  <si>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</si>
  <si>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</si>
  <si>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</si>
  <si>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</si>
  <si>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</si>
  <si>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</si>
  <si>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</si>
  <si>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</si>
  <si>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</si>
  <si>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</si>
  <si>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</si>
  <si>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</si>
  <si>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</si>
  <si>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</si>
  <si>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</si>
  <si>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</si>
  <si>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</si>
  <si>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</si>
  <si>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</si>
  <si>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</si>
  <si>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</si>
  <si>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</si>
  <si>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</si>
  <si>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</si>
  <si>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</si>
  <si>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</si>
  <si>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</si>
  <si>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</si>
  <si>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</si>
  <si>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</si>
  <si>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</si>
  <si>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</si>
  <si>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</si>
  <si>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</si>
  <si>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</si>
  <si>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</si>
  <si>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</si>
  <si>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</si>
  <si>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</si>
  <si>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</si>
  <si>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</si>
  <si>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</si>
  <si>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</si>
  <si>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</si>
  <si>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</si>
  <si>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</si>
  <si>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</si>
  <si>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</si>
  <si>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</si>
  <si>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</si>
  <si>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</si>
  <si>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</si>
  <si>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</si>
  <si>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</si>
  <si>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</si>
  <si>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</si>
  <si>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</si>
  <si>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</si>
  <si>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</si>
  <si>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</si>
  <si>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</si>
  <si>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</si>
  <si>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</si>
  <si>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</si>
  <si>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</si>
  <si>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</si>
  <si>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</si>
  <si>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</si>
  <si>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</si>
  <si>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</si>
  <si>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</si>
  <si>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</si>
  <si>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</si>
  <si>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</si>
  <si>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</si>
  <si>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</si>
  <si>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</si>
  <si>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</si>
  <si>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</si>
  <si>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</si>
  <si>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</si>
  <si>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</si>
  <si>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</si>
  <si>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</si>
  <si>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</si>
  <si>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</si>
  <si>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</si>
  <si>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</si>
  <si>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</si>
  <si>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</si>
  <si>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</si>
  <si>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</si>
  <si>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</si>
  <si>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</si>
  <si>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</si>
  <si>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</si>
  <si>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</si>
  <si>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</si>
  <si>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</si>
  <si>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</si>
  <si>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</si>
  <si>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</si>
  <si>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</si>
  <si>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</si>
  <si>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</si>
  <si>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</si>
  <si>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</si>
  <si>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</si>
  <si>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</si>
  <si>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</si>
  <si>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</si>
  <si>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</si>
  <si>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</si>
  <si>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</si>
  <si>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</si>
  <si>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</si>
  <si>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</si>
  <si>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</si>
  <si>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</si>
  <si>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</si>
  <si>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</si>
  <si>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</si>
  <si>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</si>
  <si>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</si>
  <si>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</si>
  <si>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</si>
  <si>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</si>
  <si>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</si>
  <si>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</si>
  <si>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</si>
  <si>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</si>
  <si>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</si>
  <si>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</si>
  <si>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</si>
  <si>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</si>
  <si>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</si>
  <si>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</si>
  <si>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</si>
  <si>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</si>
  <si>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</si>
  <si>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</si>
  <si>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</si>
  <si>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</si>
  <si>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</si>
  <si>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</si>
  <si>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</si>
  <si>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</si>
  <si>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</si>
  <si>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</si>
  <si>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</si>
  <si>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</si>
  <si>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</si>
  <si>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</si>
  <si>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</si>
  <si>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</si>
  <si>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</si>
  <si>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</si>
  <si>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</si>
  <si>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</si>
  <si>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</si>
  <si>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</si>
  <si>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</si>
  <si>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</si>
  <si>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</si>
  <si>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</si>
  <si>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</si>
  <si>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</si>
  <si>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</si>
  <si>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</si>
  <si>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</si>
  <si>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</si>
  <si>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</si>
  <si>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</si>
  <si>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</si>
  <si>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</si>
  <si>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</si>
  <si>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</si>
  <si>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</si>
  <si>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</si>
  <si>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</si>
  <si>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</si>
  <si>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</si>
  <si>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</si>
  <si>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</si>
  <si>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</si>
  <si>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</si>
  <si>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</si>
  <si>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</si>
  <si>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</si>
  <si>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</si>
  <si>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</si>
  <si>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</si>
  <si>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</si>
  <si>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</si>
  <si>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</si>
  <si>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</si>
  <si>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</si>
  <si>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</si>
  <si>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</si>
  <si>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</si>
  <si>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</si>
  <si>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</si>
  <si>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</si>
  <si>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</si>
  <si>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</si>
  <si>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</si>
  <si>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</si>
  <si>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</si>
  <si>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</si>
  <si>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</si>
  <si>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</si>
  <si>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</si>
  <si>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</si>
  <si>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</si>
  <si>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</si>
  <si>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</si>
  <si>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</si>
  <si>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</si>
  <si>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</si>
  <si>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</si>
  <si>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</si>
  <si>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</si>
  <si>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</si>
  <si>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</si>
  <si>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</si>
  <si>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</si>
  <si>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</si>
  <si>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</si>
  <si>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</si>
  <si>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</si>
  <si>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</si>
  <si>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</si>
  <si>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</si>
  <si>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</si>
  <si>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</si>
  <si>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</si>
  <si>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</si>
  <si>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</si>
  <si>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</si>
  <si>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</si>
  <si>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</si>
  <si>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</si>
  <si>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</si>
  <si>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</si>
  <si>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</si>
  <si>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</si>
  <si>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</si>
  <si>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</si>
  <si>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</si>
  <si>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</si>
  <si>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</si>
  <si>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</si>
  <si>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</si>
  <si>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</si>
  <si>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</si>
  <si>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</si>
  <si>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</si>
  <si>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</si>
  <si>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</si>
  <si>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</si>
  <si>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</si>
  <si>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</si>
  <si>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</si>
  <si>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</si>
  <si>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</si>
  <si>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</si>
  <si>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</si>
  <si>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</si>
  <si>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</si>
  <si>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</si>
  <si>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</si>
  <si>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</si>
  <si>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</si>
  <si>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</si>
  <si>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</si>
  <si>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</si>
  <si>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</si>
  <si>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</si>
  <si>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</si>
  <si>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</si>
  <si>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</si>
  <si>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</si>
  <si>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</si>
  <si>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</si>
  <si>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</si>
  <si>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</si>
  <si>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</si>
  <si>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</si>
  <si>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</si>
  <si>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</si>
  <si>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</si>
  <si>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</si>
  <si>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</si>
  <si>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</si>
  <si>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</si>
  <si>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</si>
  <si>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</si>
  <si>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</si>
  <si>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</si>
  <si>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</si>
  <si>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</si>
  <si>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</si>
  <si>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</si>
  <si>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</si>
  <si>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</si>
  <si>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</si>
  <si>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</si>
  <si>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</si>
  <si>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</si>
  <si>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</si>
  <si>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</si>
  <si>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</si>
  <si>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</si>
  <si>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</si>
  <si>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</si>
  <si>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</si>
  <si>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</si>
  <si>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</si>
  <si>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</si>
  <si>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</si>
  <si>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</si>
  <si>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</si>
  <si>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</si>
  <si>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</si>
  <si>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</si>
  <si>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</si>
  <si>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</si>
  <si>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</si>
  <si>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</si>
  <si>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</si>
  <si>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</si>
  <si>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</si>
  <si>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</si>
  <si>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</si>
  <si>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</si>
  <si>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</si>
  <si>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</si>
  <si>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</si>
  <si>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</si>
  <si>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</si>
  <si>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</si>
  <si>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</si>
  <si>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</si>
  <si>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</si>
  <si>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</si>
  <si>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</si>
  <si>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</si>
  <si>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</si>
  <si>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</si>
  <si>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</si>
  <si>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</si>
  <si>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</si>
  <si>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</si>
  <si>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</si>
  <si>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</si>
  <si>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</si>
  <si>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</si>
  <si>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</si>
  <si>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</si>
  <si>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</si>
  <si>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</si>
  <si>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</si>
  <si>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</si>
  <si>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</si>
  <si>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</si>
  <si>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</si>
  <si>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</si>
  <si>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</si>
  <si>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</si>
  <si>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</si>
  <si>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</si>
  <si>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</si>
  <si>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</si>
  <si>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</si>
  <si>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</si>
  <si>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</si>
  <si>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</si>
  <si>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</si>
  <si>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</si>
  <si>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</si>
  <si>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</si>
  <si>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</si>
  <si>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</si>
  <si>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</si>
  <si>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</si>
  <si>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</si>
  <si>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</si>
  <si>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</si>
  <si>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</si>
  <si>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</si>
  <si>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</si>
  <si>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</si>
  <si>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</si>
  <si>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</si>
  <si>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</si>
  <si>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</si>
  <si>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</si>
  <si>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</si>
  <si>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</si>
  <si>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</si>
  <si>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</si>
  <si>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</si>
  <si>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</si>
  <si>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</si>
  <si>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</si>
  <si>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</si>
  <si>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</si>
  <si>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</si>
  <si>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</si>
  <si>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</si>
  <si>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</si>
  <si>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</si>
  <si>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</si>
  <si>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</si>
  <si>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</si>
  <si>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</si>
  <si>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</si>
  <si>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</si>
  <si>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</si>
  <si>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</si>
  <si>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</si>
  <si>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</si>
  <si>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</si>
  <si>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</si>
  <si>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</si>
  <si>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</si>
  <si>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</si>
  <si>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</si>
  <si>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</si>
  <si>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</si>
  <si>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</si>
  <si>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</si>
  <si>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</si>
  <si>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</si>
  <si>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</si>
  <si>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</si>
  <si>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</si>
  <si>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</si>
  <si>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</si>
  <si>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</si>
  <si>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</si>
  <si>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</si>
  <si>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</si>
  <si>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</si>
  <si>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</si>
  <si>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</si>
  <si>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</si>
  <si>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</si>
  <si>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</si>
  <si>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</si>
  <si>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</si>
  <si>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</si>
  <si>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</si>
  <si>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</si>
  <si>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</si>
  <si>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</si>
  <si>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</si>
  <si>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</si>
  <si>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</si>
  <si>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</si>
  <si>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</si>
  <si>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</si>
  <si>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</si>
  <si>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</si>
  <si>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</si>
  <si>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</si>
  <si>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</si>
  <si>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</si>
  <si>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</si>
  <si>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</si>
  <si>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</si>
  <si>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</si>
  <si>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</si>
  <si>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</si>
  <si>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</si>
  <si>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</si>
  <si>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</si>
  <si>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</si>
  <si>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</si>
  <si>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</si>
  <si>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</si>
  <si>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</si>
  <si>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</si>
  <si>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</si>
  <si>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</si>
  <si>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</si>
  <si>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</si>
  <si>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</si>
  <si>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</si>
  <si>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</si>
  <si>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</si>
  <si>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</si>
  <si>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</si>
  <si>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</si>
  <si>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</si>
  <si>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</si>
  <si>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</si>
  <si>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</si>
  <si>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</si>
  <si>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</si>
  <si>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</si>
  <si>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</si>
  <si>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</si>
  <si>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</si>
  <si>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</si>
  <si>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</si>
  <si>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</si>
  <si>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</si>
  <si>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</si>
  <si>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</si>
  <si>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</si>
  <si>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</si>
  <si>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</si>
  <si>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</si>
  <si>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</si>
  <si>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</si>
  <si>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</si>
  <si>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</si>
  <si>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</si>
  <si>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</si>
  <si>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</si>
  <si>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</si>
  <si>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</si>
  <si>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</si>
  <si>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</si>
  <si>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</si>
  <si>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</si>
  <si>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</si>
  <si>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</si>
  <si>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</si>
  <si>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</si>
  <si>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</si>
  <si>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</si>
  <si>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</si>
  <si>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</si>
  <si>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</si>
  <si>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</si>
  <si>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</si>
  <si>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</si>
  <si>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</si>
  <si>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</si>
  <si>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</si>
  <si>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</si>
  <si>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</si>
  <si>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</si>
  <si>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</si>
  <si>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</si>
  <si>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</si>
  <si>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</si>
  <si>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</si>
  <si>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</si>
  <si>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</si>
  <si>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</si>
  <si>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</si>
  <si>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</si>
  <si>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</si>
  <si>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</si>
  <si>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</si>
  <si>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</si>
  <si>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</si>
  <si>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</si>
  <si>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</si>
  <si>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</si>
  <si>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</si>
  <si>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</si>
  <si>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</si>
  <si>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</si>
  <si>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</si>
  <si>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</si>
  <si>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</si>
  <si>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</si>
  <si>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</si>
  <si>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</si>
  <si>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</si>
  <si>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</si>
  <si>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</si>
  <si>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</si>
  <si>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</si>
  <si>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</si>
  <si>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</si>
  <si>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</si>
  <si>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</si>
  <si>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</si>
  <si>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</si>
  <si>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</si>
  <si>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</si>
  <si>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</si>
  <si>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</si>
  <si>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</si>
  <si>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</si>
  <si>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</si>
  <si>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</si>
  <si>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</si>
  <si>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</si>
  <si>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</si>
  <si>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</si>
  <si>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</si>
  <si>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</si>
  <si>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</si>
  <si>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</si>
  <si>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</si>
  <si>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</si>
  <si>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</si>
  <si>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</si>
  <si>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</si>
  <si>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</si>
  <si>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</si>
  <si>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</si>
  <si>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</si>
  <si>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</si>
  <si>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</si>
  <si>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</si>
  <si>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</si>
  <si>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</si>
  <si>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</si>
  <si>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</si>
  <si>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</si>
  <si>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</si>
  <si>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</si>
  <si>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</si>
  <si>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</si>
  <si>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</si>
  <si>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</si>
  <si>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</si>
  <si>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</si>
  <si>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</si>
  <si>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</si>
  <si>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</si>
  <si>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</si>
  <si>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</si>
  <si>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</si>
  <si>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</si>
  <si>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</si>
  <si>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</si>
  <si>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</si>
  <si>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</si>
  <si>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</si>
  <si>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</si>
  <si>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</si>
  <si>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</si>
  <si>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</si>
  <si>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</si>
  <si>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</si>
  <si>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</si>
  <si>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</si>
  <si>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</si>
  <si>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</si>
  <si>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</si>
  <si>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</si>
  <si>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</si>
  <si>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</si>
  <si>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</si>
  <si>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</si>
  <si>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</si>
  <si>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</si>
  <si>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</si>
  <si>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</si>
  <si>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</si>
  <si>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</si>
  <si>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</si>
  <si>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</si>
  <si>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</si>
  <si>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</si>
  <si>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</si>
  <si>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</si>
  <si>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</si>
  <si>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</si>
  <si>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</si>
  <si>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</si>
  <si>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</si>
  <si>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</si>
  <si>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</si>
  <si>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</si>
  <si>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</si>
  <si>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</si>
  <si>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</si>
  <si>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</si>
  <si>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</si>
  <si>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</si>
  <si>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</si>
  <si>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</si>
  <si>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</si>
  <si>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</si>
  <si>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</si>
  <si>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</si>
  <si>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</si>
  <si>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</si>
  <si>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</si>
  <si>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</si>
  <si>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</si>
  <si>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</si>
  <si>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</si>
  <si>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</si>
  <si>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</si>
  <si>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</si>
  <si>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</si>
  <si>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</si>
  <si>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</si>
  <si>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</si>
  <si>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</si>
  <si>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</si>
  <si>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</si>
  <si>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</si>
  <si>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</si>
  <si>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</si>
  <si>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</si>
  <si>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</si>
  <si>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</si>
  <si>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</si>
  <si>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</si>
  <si>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</si>
  <si>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</si>
  <si>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</si>
  <si>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</si>
  <si>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</si>
  <si>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</si>
  <si>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</si>
  <si>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</si>
  <si>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</si>
  <si>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</si>
  <si>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</si>
  <si>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</si>
  <si>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</si>
  <si>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</si>
  <si>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</si>
  <si>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</si>
  <si>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</si>
  <si>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</si>
  <si>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</si>
  <si>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</si>
  <si>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</si>
  <si>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</si>
  <si>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</si>
  <si>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</si>
  <si>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</si>
  <si>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</si>
  <si>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</si>
  <si>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</si>
  <si>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</si>
  <si>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</si>
  <si>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</si>
  <si>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</si>
  <si>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</si>
  <si>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</si>
  <si>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</si>
  <si>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</si>
  <si>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</si>
  <si>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</si>
  <si>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</si>
  <si>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</si>
  <si>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</si>
  <si>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</si>
  <si>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</si>
  <si>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</si>
  <si>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</si>
  <si>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</si>
  <si>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</si>
  <si>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</si>
  <si>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</si>
  <si>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</si>
  <si>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</si>
  <si>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</si>
  <si>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</si>
  <si>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</si>
  <si>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</si>
  <si>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</si>
  <si>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</si>
  <si>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</si>
  <si>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</si>
  <si>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</si>
  <si>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</si>
  <si>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</si>
  <si>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</si>
  <si>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</si>
  <si>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</si>
  <si>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</si>
  <si>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</si>
  <si>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</si>
  <si>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</si>
  <si>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</si>
  <si>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</si>
  <si>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</si>
  <si>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</si>
  <si>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</si>
  <si>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</si>
  <si>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</si>
  <si>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</si>
  <si>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</si>
  <si>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</si>
  <si>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</si>
  <si>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</si>
  <si>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</si>
  <si>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</si>
  <si>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</si>
  <si>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</si>
  <si>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</si>
  <si>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</si>
  <si>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</si>
  <si>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</si>
  <si>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</si>
  <si>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</si>
  <si>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</si>
  <si>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</si>
  <si>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</si>
  <si>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</si>
  <si>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</si>
  <si>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</si>
  <si>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</si>
  <si>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</si>
  <si>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</si>
  <si>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</si>
  <si>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</si>
  <si>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</si>
  <si>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</si>
  <si>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</si>
  <si>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</si>
  <si>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</si>
  <si>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</si>
  <si>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</si>
  <si>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</si>
  <si>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</si>
  <si>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</si>
  <si>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</si>
  <si>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</si>
  <si>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</si>
  <si>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</si>
  <si>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</si>
  <si>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</si>
  <si>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</si>
  <si>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</si>
  <si>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</si>
  <si>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</si>
  <si>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</si>
  <si>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</si>
  <si>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</si>
  <si>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</si>
  <si>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</si>
  <si>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</si>
  <si>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</si>
  <si>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</si>
  <si>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</si>
  <si>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</si>
  <si>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</si>
  <si>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</si>
  <si>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</si>
  <si>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</si>
  <si>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</si>
  <si>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</si>
  <si>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</si>
  <si>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</si>
  <si>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</si>
  <si>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</si>
  <si>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</si>
  <si>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</si>
  <si>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</si>
  <si>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</si>
  <si>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</si>
  <si>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</si>
  <si>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</si>
  <si>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</si>
  <si>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</si>
  <si>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</si>
  <si>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</si>
  <si>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</si>
  <si>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</si>
  <si>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</si>
  <si>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</si>
  <si>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</si>
  <si>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</si>
  <si>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</si>
  <si>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</si>
  <si>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</si>
  <si>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</si>
  <si>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</si>
  <si>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</si>
  <si>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</si>
  <si>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</si>
  <si>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</si>
  <si>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</si>
  <si>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</si>
  <si>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</si>
  <si>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</si>
  <si>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</si>
  <si>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</si>
  <si>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</si>
  <si>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</si>
  <si>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</si>
  <si>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</si>
  <si>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</si>
  <si>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</si>
  <si>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</si>
  <si>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</si>
  <si>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</si>
  <si>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</si>
  <si>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</si>
  <si>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</si>
  <si>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</si>
  <si>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</si>
  <si>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</si>
  <si>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</si>
  <si>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</si>
  <si>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</si>
  <si>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</si>
  <si>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</si>
  <si>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</si>
  <si>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</si>
  <si>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</si>
  <si>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</si>
  <si>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</si>
  <si>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</si>
  <si>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</si>
  <si>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</si>
  <si>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</si>
  <si>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</si>
  <si>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</si>
  <si>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</si>
  <si>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</si>
  <si>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</si>
  <si>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</si>
  <si>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</si>
  <si>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</si>
  <si>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</si>
  <si>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</si>
  <si>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</si>
  <si>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</si>
  <si>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</si>
  <si>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</si>
  <si>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</si>
  <si>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</si>
  <si>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</si>
  <si>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</si>
  <si>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</si>
  <si>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</si>
  <si>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</si>
  <si>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</si>
  <si>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</si>
  <si>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</si>
  <si>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</si>
  <si>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</si>
  <si>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</si>
  <si>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</si>
  <si>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</si>
  <si>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</si>
  <si>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</si>
  <si>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</si>
  <si>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</si>
  <si>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</si>
  <si>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</si>
  <si>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</si>
  <si>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</si>
  <si>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</si>
  <si>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</si>
  <si>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</si>
  <si>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</si>
  <si>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</si>
  <si>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</si>
  <si>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</si>
  <si>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</si>
  <si>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</si>
  <si>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</si>
  <si>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</si>
  <si>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</si>
  <si>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</si>
  <si>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</si>
  <si>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</si>
  <si>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</si>
  <si>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</si>
  <si>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</si>
  <si>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</si>
  <si>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</si>
  <si>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</si>
  <si>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</si>
  <si>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</si>
  <si>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</si>
  <si>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</si>
  <si>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</si>
  <si>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</si>
  <si>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</si>
  <si>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</si>
  <si>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</si>
  <si>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</si>
  <si>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</si>
  <si>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</si>
  <si>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</si>
  <si>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</si>
  <si>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</si>
  <si>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</si>
  <si>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</si>
  <si>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</si>
  <si>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</si>
  <si>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</si>
  <si>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</si>
  <si>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</si>
  <si>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</si>
  <si>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</si>
  <si>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</si>
  <si>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</si>
  <si>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</si>
  <si>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</si>
  <si>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</si>
  <si>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</si>
  <si>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</si>
  <si>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</si>
  <si>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</si>
  <si>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</si>
  <si>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</si>
  <si>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</si>
  <si>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</si>
  <si>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</si>
  <si>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</si>
  <si>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</si>
  <si>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</si>
  <si>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</si>
  <si>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</si>
  <si>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</si>
  <si>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</si>
  <si>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</si>
  <si>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</si>
  <si>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</si>
  <si>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</si>
  <si>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</si>
  <si>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</si>
  <si>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</si>
  <si>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</si>
  <si>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</si>
  <si>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</si>
  <si>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</si>
  <si>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</si>
  <si>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</si>
  <si>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</si>
  <si>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</si>
  <si>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</si>
  <si>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</si>
  <si>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</si>
  <si>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</si>
  <si>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</si>
  <si>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</si>
  <si>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</si>
  <si>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</si>
  <si>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</si>
  <si>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</si>
  <si>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</si>
  <si>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</si>
  <si>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</si>
  <si>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</si>
  <si>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</si>
  <si>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</si>
  <si>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</si>
  <si>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</si>
  <si>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</si>
  <si>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</si>
  <si>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</si>
  <si>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</si>
  <si>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</si>
  <si>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</si>
  <si>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</si>
  <si>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</si>
  <si>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</si>
  <si>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</si>
  <si>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</si>
  <si>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</si>
  <si>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</si>
  <si>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</si>
  <si>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</si>
  <si>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</si>
  <si>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</si>
  <si>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</si>
  <si>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</si>
  <si>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</si>
  <si>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</si>
  <si>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</si>
  <si>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</si>
  <si>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</si>
  <si>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</si>
  <si>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</si>
  <si>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</si>
  <si>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</si>
  <si>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</si>
  <si>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</si>
  <si>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</si>
  <si>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</si>
  <si>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</si>
  <si>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</si>
  <si>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</si>
  <si>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</si>
  <si>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</si>
  <si>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</si>
  <si>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</si>
  <si>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</si>
  <si>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</si>
  <si>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</si>
  <si>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</si>
  <si>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</si>
  <si>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</si>
  <si>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</si>
  <si>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</si>
  <si>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</si>
  <si>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</si>
  <si>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</si>
  <si>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</si>
  <si>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</si>
  <si>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</si>
  <si>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</si>
  <si>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</si>
  <si>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</si>
  <si>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</si>
  <si>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</si>
  <si>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</si>
  <si>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</si>
  <si>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</si>
  <si>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</si>
  <si>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</si>
  <si>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</si>
  <si>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</si>
  <si>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</si>
  <si>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</si>
  <si>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</si>
  <si>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</si>
  <si>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</si>
  <si>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</si>
  <si>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</si>
  <si>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</si>
  <si>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</si>
  <si>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</si>
  <si>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</si>
  <si>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</si>
  <si>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</si>
  <si>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</si>
  <si>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</si>
  <si>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</si>
  <si>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</si>
  <si>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</si>
  <si>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</si>
  <si>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</si>
  <si>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</si>
  <si>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</si>
  <si>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</si>
  <si>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</si>
  <si>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</si>
  <si>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</si>
  <si>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</si>
  <si>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</si>
  <si>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</si>
  <si>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</si>
  <si>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</si>
  <si>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</si>
  <si>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</si>
  <si>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</si>
  <si>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</si>
  <si>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</si>
  <si>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</si>
  <si>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</si>
  <si>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</si>
  <si>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</si>
  <si>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</si>
  <si>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</si>
  <si>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</si>
  <si>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</si>
  <si>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</si>
  <si>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</si>
  <si>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</si>
  <si>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</si>
  <si>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</si>
  <si>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</si>
  <si>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</si>
  <si>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</si>
  <si>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</si>
  <si>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</si>
  <si>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</si>
  <si>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</si>
  <si>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</si>
  <si>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</si>
  <si>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</si>
  <si>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</si>
  <si>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</si>
  <si>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</si>
  <si>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</si>
  <si>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</si>
  <si>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</si>
  <si>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</si>
  <si>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</si>
  <si>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</si>
  <si>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</si>
  <si>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</si>
  <si>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</si>
  <si>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</si>
  <si>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</si>
  <si>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</si>
  <si>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</si>
  <si>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</si>
  <si>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</si>
  <si>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</si>
  <si>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</si>
  <si>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</si>
  <si>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</si>
  <si>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</si>
  <si>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</si>
  <si>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</si>
  <si>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</si>
  <si>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</si>
  <si>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</si>
  <si>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</si>
  <si>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</si>
  <si>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</si>
  <si>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</si>
  <si>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</si>
  <si>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</si>
  <si>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</si>
  <si>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</si>
  <si>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</si>
  <si>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</si>
  <si>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</si>
  <si>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</si>
  <si>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</si>
  <si>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</si>
  <si>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</si>
  <si>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</si>
  <si>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</si>
  <si>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</si>
  <si>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</si>
  <si>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</si>
  <si>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</si>
  <si>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</si>
  <si>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</si>
  <si>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</si>
  <si>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</si>
  <si>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</si>
  <si>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</si>
  <si>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</si>
  <si>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</si>
  <si>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</si>
  <si>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</si>
  <si>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</si>
  <si>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</si>
  <si>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</si>
  <si>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</si>
  <si>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</si>
  <si>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</si>
  <si>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</si>
  <si>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</si>
  <si>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</si>
  <si>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</si>
  <si>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</si>
  <si>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</si>
  <si>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</si>
  <si>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</si>
  <si>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</si>
  <si>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</si>
  <si>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</si>
  <si>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</si>
  <si>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</si>
  <si>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</si>
  <si>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</si>
  <si>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</si>
  <si>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</si>
  <si>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</si>
  <si>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</si>
  <si>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</si>
  <si>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</si>
  <si>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</si>
  <si>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</si>
  <si>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</si>
  <si>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</si>
  <si>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</si>
  <si>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</si>
  <si>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</si>
  <si>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</si>
  <si>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</si>
  <si>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</si>
  <si>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</si>
  <si>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</si>
  <si>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</si>
  <si>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</si>
  <si>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</si>
  <si>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</si>
  <si>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</si>
  <si>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</si>
  <si>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</si>
  <si>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</si>
  <si>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</si>
  <si>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</si>
  <si>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</si>
  <si>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</si>
  <si>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</si>
  <si>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</si>
  <si>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</si>
  <si>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</si>
  <si>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</si>
  <si>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</si>
  <si>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</si>
  <si>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</si>
  <si>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</si>
  <si>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</si>
  <si>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</si>
  <si>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</si>
  <si>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</si>
  <si>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</si>
  <si>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</si>
  <si>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</si>
  <si>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</si>
  <si>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</si>
  <si>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</si>
  <si>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</si>
  <si>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</si>
  <si>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</si>
  <si>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</si>
  <si>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</si>
  <si>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</si>
  <si>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</si>
  <si>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</si>
  <si>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</si>
  <si>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</si>
  <si>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</si>
  <si>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</si>
  <si>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</si>
  <si>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</si>
  <si>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</si>
  <si>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</si>
  <si>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</si>
  <si>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</si>
  <si>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</si>
  <si>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</si>
  <si>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</si>
  <si>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</si>
  <si>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</si>
  <si>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</si>
  <si>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</si>
  <si>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</si>
  <si>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</si>
  <si>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</si>
  <si>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</si>
  <si>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</si>
  <si>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</si>
  <si>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</si>
  <si>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</si>
  <si>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</si>
  <si>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</si>
  <si>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</si>
  <si>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</si>
  <si>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</si>
  <si>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</si>
  <si>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</si>
  <si>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</si>
  <si>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</si>
  <si>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</si>
  <si>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</si>
  <si>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</si>
  <si>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</si>
  <si>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</si>
  <si>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</si>
  <si>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</si>
  <si>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</si>
  <si>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</si>
  <si>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</si>
  <si>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</si>
  <si>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</si>
  <si>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</si>
  <si>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</si>
  <si>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</si>
  <si>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</si>
  <si>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</si>
  <si>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</si>
  <si>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</si>
  <si>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</si>
  <si>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</si>
  <si>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</si>
  <si>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</si>
  <si>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</si>
  <si>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</si>
  <si>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</si>
  <si>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</si>
  <si>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</si>
  <si>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</si>
  <si>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</si>
  <si>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</si>
  <si>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</si>
  <si>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</si>
  <si>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</si>
  <si>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</si>
  <si>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</si>
  <si>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</si>
  <si>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</si>
  <si>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</si>
  <si>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</si>
  <si>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</si>
  <si>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</si>
  <si>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</si>
  <si>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</si>
  <si>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</si>
  <si>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</si>
  <si>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</si>
  <si>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</si>
  <si>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</si>
  <si>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</si>
  <si>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</si>
  <si>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</si>
  <si>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</si>
  <si>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</si>
  <si>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</si>
  <si>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</si>
  <si>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</si>
  <si>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</si>
  <si>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</si>
  <si>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</si>
  <si>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</si>
  <si>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</si>
  <si>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</si>
  <si>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</si>
  <si>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</si>
  <si>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</si>
  <si>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</si>
  <si>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</si>
  <si>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</si>
  <si>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</si>
  <si>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</si>
  <si>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</si>
  <si>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</si>
  <si>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</si>
  <si>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</si>
  <si>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</si>
  <si>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</si>
  <si>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</si>
  <si>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</si>
  <si>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</si>
  <si>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</si>
  <si>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</si>
  <si>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</si>
  <si>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</si>
  <si>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</si>
  <si>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</si>
  <si>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</si>
  <si>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</si>
  <si>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</si>
  <si>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</si>
  <si>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</si>
  <si>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</si>
  <si>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</si>
  <si>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</si>
  <si>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</si>
  <si>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</si>
  <si>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</si>
  <si>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</si>
  <si>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</si>
  <si>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</si>
  <si>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</si>
  <si>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</si>
  <si>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</si>
  <si>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</si>
  <si>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</si>
  <si>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</si>
  <si>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</si>
  <si>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</si>
  <si>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</si>
  <si>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</si>
  <si>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</si>
  <si>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</si>
  <si>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</si>
  <si>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</si>
  <si>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</si>
  <si>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</si>
  <si>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</si>
  <si>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</si>
  <si>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</si>
  <si>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</si>
  <si>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</si>
  <si>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</si>
  <si>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</si>
  <si>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</si>
  <si>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</si>
  <si>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</si>
  <si>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</si>
  <si>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</si>
  <si>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</si>
  <si>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</si>
  <si>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</si>
  <si>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</si>
  <si>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</si>
  <si>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</si>
  <si>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</si>
  <si>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</si>
  <si>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</si>
  <si>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</si>
  <si>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</si>
  <si>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</si>
  <si>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</si>
  <si>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</si>
  <si>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</si>
  <si>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</si>
  <si>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</si>
  <si>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</si>
  <si>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</si>
  <si>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</si>
  <si>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</si>
  <si>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</si>
  <si>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</si>
  <si>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</si>
  <si>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</si>
  <si>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</si>
  <si>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</si>
  <si>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</si>
  <si>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</si>
  <si>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</si>
  <si>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</si>
  <si>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</si>
  <si>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</si>
  <si>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</si>
  <si>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</si>
  <si>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</si>
  <si>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</si>
  <si>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</si>
  <si>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</si>
  <si>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</si>
  <si>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</si>
  <si>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</si>
  <si>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</si>
  <si>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</si>
  <si>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</si>
  <si>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</si>
  <si>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</si>
  <si>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</si>
  <si>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</si>
  <si>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</si>
  <si>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</si>
  <si>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</si>
  <si>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</si>
  <si>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</si>
  <si>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</si>
  <si>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</si>
  <si>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</si>
  <si>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</si>
  <si>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</si>
  <si>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</si>
  <si>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</si>
  <si>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</si>
  <si>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</si>
  <si>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</si>
  <si>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</si>
  <si>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</si>
  <si>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</si>
  <si>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</si>
  <si>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</si>
  <si>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</si>
  <si>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</si>
  <si>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</si>
  <si>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</si>
  <si>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</si>
  <si>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</si>
  <si>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</si>
  <si>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</si>
  <si>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</si>
  <si>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</si>
  <si>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</si>
  <si>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</si>
  <si>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</si>
  <si>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</si>
  <si>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</si>
  <si>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</si>
  <si>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</si>
  <si>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</si>
  <si>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</si>
  <si>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</si>
  <si>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</si>
  <si>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</si>
  <si>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</si>
  <si>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</si>
  <si>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</si>
  <si>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</si>
  <si>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</si>
  <si>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</si>
  <si>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</si>
  <si>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</si>
  <si>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</si>
  <si>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</si>
  <si>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</si>
  <si>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</si>
  <si>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</si>
  <si>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</si>
  <si>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</si>
  <si>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</si>
  <si>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</si>
  <si>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</si>
  <si>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</si>
  <si>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</si>
  <si>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</si>
  <si>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</si>
  <si>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</si>
  <si>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</si>
  <si>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</si>
  <si>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</si>
  <si>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</si>
  <si>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</si>
  <si>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</si>
  <si>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</si>
  <si>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</si>
  <si>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</si>
  <si>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</si>
  <si>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</si>
  <si>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</si>
  <si>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</si>
  <si>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</si>
  <si>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</si>
  <si>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</si>
  <si>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</si>
  <si>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</si>
  <si>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</si>
  <si>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</si>
  <si>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</si>
  <si>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</si>
  <si>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</si>
  <si>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</si>
  <si>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</si>
  <si>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</si>
  <si>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</si>
  <si>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</si>
  <si>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</si>
  <si>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</si>
  <si>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</si>
  <si>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</si>
  <si>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</si>
  <si>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</si>
  <si>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</si>
  <si>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</si>
  <si>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</si>
  <si>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</si>
  <si>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</si>
  <si>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</si>
  <si>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</si>
  <si>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</si>
  <si>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</si>
  <si>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</si>
  <si>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</si>
  <si>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</si>
  <si>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</si>
  <si>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</si>
  <si>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</si>
  <si>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</si>
  <si>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</si>
  <si>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</si>
  <si>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</si>
  <si>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</si>
  <si>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</si>
  <si>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</si>
  <si>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</si>
  <si>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</si>
  <si>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</si>
  <si>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</si>
  <si>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</si>
  <si>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</si>
  <si>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</si>
  <si>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</si>
  <si>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</si>
  <si>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</si>
  <si>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</si>
  <si>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</si>
  <si>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</si>
  <si>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</si>
  <si>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</si>
  <si>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</si>
  <si>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</si>
  <si>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</si>
  <si>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</si>
  <si>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</si>
  <si>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</si>
  <si>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</si>
  <si>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</si>
  <si>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</si>
  <si>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</si>
  <si>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</si>
  <si>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</si>
  <si>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</si>
  <si>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</si>
  <si>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</si>
  <si>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</si>
  <si>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</si>
  <si>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</si>
  <si>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</si>
  <si>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</si>
  <si>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</si>
  <si>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</si>
  <si>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</si>
  <si>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</si>
  <si>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</si>
  <si>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</si>
  <si>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</si>
  <si>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</si>
  <si>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</si>
  <si>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</si>
  <si>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</si>
  <si>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</si>
  <si>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</si>
  <si>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</si>
  <si>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</si>
  <si>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</si>
  <si>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</si>
  <si>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</si>
  <si>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</si>
  <si>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</si>
  <si>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</si>
  <si>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</si>
  <si>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</si>
  <si>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</si>
  <si>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</si>
  <si>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</si>
  <si>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</si>
  <si>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</si>
  <si>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</si>
  <si>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</si>
  <si>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</si>
  <si>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</si>
  <si>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</si>
  <si>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</si>
  <si>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</si>
  <si>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</si>
  <si>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</si>
  <si>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</si>
  <si>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</si>
  <si>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</si>
  <si>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</si>
  <si>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</si>
  <si>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</si>
  <si>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</si>
  <si>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</si>
  <si>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</si>
  <si>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</si>
  <si>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</si>
  <si>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</si>
  <si>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</si>
  <si>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</si>
  <si>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</si>
  <si>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</si>
  <si>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</si>
  <si>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</si>
  <si>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</si>
  <si>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</si>
  <si>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</si>
  <si>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</si>
  <si>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</si>
  <si>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</si>
  <si>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</si>
  <si>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</si>
  <si>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</si>
  <si>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</si>
  <si>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</si>
  <si>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</si>
  <si>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</si>
  <si>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</si>
  <si>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</si>
  <si>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</si>
  <si>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</si>
  <si>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</si>
  <si>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</si>
  <si>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</si>
  <si>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</si>
  <si>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</si>
  <si>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</si>
  <si>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</si>
  <si>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</si>
  <si>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</si>
  <si>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</si>
  <si>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</si>
  <si>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</si>
  <si>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</si>
  <si>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</si>
  <si>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</si>
  <si>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</si>
  <si>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</si>
  <si>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</si>
  <si>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</si>
  <si>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</si>
  <si>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</si>
  <si>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</si>
  <si>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</si>
  <si>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</si>
  <si>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</si>
  <si>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</si>
  <si>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</si>
  <si>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</si>
  <si>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</si>
  <si>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</si>
  <si>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</si>
  <si>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</si>
  <si>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</si>
  <si>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</si>
  <si>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</si>
  <si>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</si>
  <si>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</si>
  <si>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</si>
  <si>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</si>
  <si>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</si>
  <si>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</si>
  <si>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</si>
  <si>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</si>
  <si>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</si>
  <si>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</si>
  <si>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</si>
  <si>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</si>
  <si>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</si>
  <si>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</si>
  <si>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</si>
  <si>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</si>
  <si>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</si>
  <si>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</si>
  <si>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</si>
  <si>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</si>
  <si>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</si>
  <si>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</si>
  <si>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</si>
  <si>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</si>
  <si>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</si>
  <si>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</si>
  <si>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</si>
  <si>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</si>
  <si>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</si>
  <si>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</si>
  <si>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</si>
  <si>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</si>
  <si>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</si>
  <si>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</si>
  <si>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</si>
  <si>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</si>
  <si>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</si>
  <si>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</si>
  <si>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</si>
  <si>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</si>
  <si>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</si>
  <si>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</si>
  <si>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</si>
  <si>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</si>
  <si>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</si>
  <si>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</si>
  <si>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</si>
  <si>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</si>
  <si>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</si>
  <si>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</si>
  <si>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</si>
  <si>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</si>
  <si>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</si>
  <si>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</si>
  <si>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</si>
  <si>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</si>
  <si>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</si>
  <si>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</si>
  <si>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</si>
  <si>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</si>
  <si>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</si>
  <si>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</si>
  <si>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</si>
  <si>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</si>
  <si>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</si>
  <si>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</si>
  <si>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</si>
  <si>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</si>
  <si>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</si>
  <si>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</si>
  <si>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</si>
  <si>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</si>
  <si>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</si>
  <si>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</si>
  <si>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</si>
  <si>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</si>
  <si>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</si>
  <si>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</si>
  <si>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</si>
  <si>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</si>
  <si>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</si>
  <si>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</si>
  <si>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</si>
  <si>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</si>
  <si>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</si>
  <si>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</si>
  <si>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</si>
  <si>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</si>
  <si>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</si>
  <si>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</si>
  <si>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</si>
  <si>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</si>
  <si>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</si>
  <si>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</si>
  <si>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</si>
  <si>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</si>
  <si>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</si>
  <si>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</si>
  <si>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</si>
  <si>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</si>
  <si>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</si>
  <si>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</si>
  <si>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</si>
  <si>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</si>
  <si>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</si>
  <si>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</si>
  <si>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</si>
  <si>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</si>
  <si>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</si>
  <si>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</si>
  <si>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</si>
  <si>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</si>
  <si>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</si>
  <si>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</si>
  <si>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</si>
  <si>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</si>
  <si>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</si>
  <si>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</si>
  <si>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</si>
  <si>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</si>
  <si>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</si>
  <si>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</si>
  <si>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</si>
  <si>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</si>
  <si>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</si>
  <si>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</si>
  <si>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</si>
  <si>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</si>
  <si>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</si>
  <si>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</si>
  <si>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</si>
  <si>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</si>
  <si>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</si>
  <si>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</si>
  <si>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</si>
  <si>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</si>
  <si>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</si>
  <si>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</si>
  <si>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</si>
  <si>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</si>
  <si>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</si>
  <si>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</si>
  <si>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</si>
  <si>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</si>
  <si>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</si>
  <si>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</si>
  <si>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</si>
  <si>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</si>
  <si>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</si>
  <si>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</si>
  <si>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</si>
  <si>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</si>
  <si>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</si>
  <si>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</si>
  <si>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</si>
  <si>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</si>
  <si>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</si>
  <si>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</si>
  <si>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</si>
  <si>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</si>
  <si>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</si>
  <si>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</si>
  <si>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</si>
  <si>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</si>
  <si>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</si>
  <si>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</si>
  <si>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</si>
  <si>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</si>
  <si>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</si>
  <si>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</si>
  <si>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</si>
  <si>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</si>
  <si>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</si>
  <si>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</si>
  <si>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</si>
  <si>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</si>
  <si>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</si>
  <si>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</si>
  <si>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</si>
  <si>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</si>
  <si>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</si>
  <si>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</si>
  <si>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</si>
  <si>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</si>
  <si>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</si>
  <si>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</si>
  <si>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</si>
  <si>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</si>
  <si>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</si>
  <si>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</si>
  <si>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</si>
  <si>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</si>
  <si>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</si>
  <si>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</si>
  <si>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</si>
  <si>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</si>
  <si>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</si>
  <si>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</si>
  <si>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</si>
  <si>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</si>
  <si>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</si>
  <si>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</si>
  <si>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</si>
  <si>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</si>
  <si>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</si>
  <si>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</si>
  <si>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</si>
  <si>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</si>
  <si>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</si>
  <si>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</si>
  <si>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</si>
  <si>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</si>
  <si>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</si>
  <si>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</si>
  <si>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</si>
  <si>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</si>
  <si>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</si>
  <si>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</si>
  <si>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</si>
  <si>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</si>
  <si>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</si>
  <si>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</si>
  <si>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</si>
  <si>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</si>
  <si>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</si>
  <si>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</si>
  <si>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</si>
  <si>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</si>
  <si>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</si>
  <si>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</si>
  <si>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</si>
  <si>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</si>
  <si>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</si>
  <si>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</si>
  <si>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</si>
  <si>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</si>
  <si>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</si>
  <si>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</si>
  <si>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</si>
  <si>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</si>
  <si>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</si>
  <si>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</si>
  <si>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</si>
  <si>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</si>
  <si>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</si>
  <si>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</si>
  <si>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</si>
  <si>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</si>
  <si>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</si>
  <si>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</si>
  <si>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</si>
  <si>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</si>
  <si>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</si>
  <si>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</si>
  <si>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</si>
  <si>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</si>
  <si>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</si>
  <si>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</si>
  <si>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</si>
  <si>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</si>
  <si>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</si>
  <si>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</si>
  <si>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</si>
  <si>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</si>
  <si>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</si>
  <si>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</si>
  <si>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</si>
  <si>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</si>
  <si>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</si>
  <si>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</si>
  <si>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</si>
  <si>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</si>
  <si>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</si>
  <si>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</si>
  <si>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</si>
  <si>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</si>
  <si>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</si>
  <si>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</si>
  <si>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</si>
  <si>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</si>
  <si>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</si>
  <si>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</si>
  <si>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</si>
  <si>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</si>
  <si>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</si>
  <si>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</si>
  <si>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</si>
  <si>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</si>
  <si>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</si>
  <si>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</si>
  <si>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</si>
  <si>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</si>
  <si>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</si>
  <si>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</si>
  <si>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</si>
  <si>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</si>
  <si>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</si>
  <si>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</si>
  <si>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</si>
  <si>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</si>
  <si>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</si>
  <si>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</si>
  <si>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</si>
  <si>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</si>
  <si>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</si>
  <si>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</si>
  <si>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</si>
  <si>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</si>
  <si>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</si>
  <si>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</si>
  <si>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</si>
  <si>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</si>
  <si>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</si>
  <si>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</si>
  <si>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</si>
  <si>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</si>
  <si>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</si>
  <si>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</si>
  <si>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</si>
  <si>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</si>
  <si>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</si>
  <si>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</si>
  <si>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</si>
  <si>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</si>
  <si>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</si>
  <si>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</si>
  <si>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</si>
  <si>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</si>
  <si>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</si>
  <si>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</si>
  <si>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</si>
  <si>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</si>
  <si>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</si>
  <si>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</si>
  <si>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</si>
  <si>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</si>
  <si>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</si>
  <si>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</si>
  <si>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</si>
  <si>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</si>
  <si>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</si>
  <si>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</si>
  <si>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</si>
  <si>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</si>
  <si>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</si>
  <si>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</si>
  <si>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</si>
  <si>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</si>
  <si>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</si>
  <si>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</si>
  <si>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</si>
  <si>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</si>
  <si>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</si>
  <si>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</si>
  <si>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</si>
  <si>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</si>
  <si>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</si>
  <si>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</si>
  <si>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</si>
  <si>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</si>
  <si>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</si>
  <si>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</si>
  <si>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</si>
  <si>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</si>
  <si>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</si>
  <si>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</si>
  <si>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</si>
  <si>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</si>
  <si>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</si>
  <si>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</si>
  <si>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</si>
  <si>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</si>
  <si>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</si>
  <si>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</si>
  <si>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</si>
  <si>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</si>
  <si>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</si>
  <si>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</si>
  <si>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</si>
  <si>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</si>
  <si>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</si>
  <si>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</si>
  <si>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</si>
  <si>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</si>
  <si>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</si>
  <si>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</si>
  <si>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</si>
  <si>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</si>
  <si>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</si>
  <si>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</si>
  <si>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</si>
  <si>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</si>
  <si>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</si>
  <si>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</si>
  <si>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</si>
  <si>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</si>
  <si>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</si>
  <si>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</si>
  <si>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</si>
  <si>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</si>
  <si>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</si>
  <si>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</si>
  <si>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</si>
  <si>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</si>
  <si>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</si>
  <si>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</si>
  <si>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</si>
  <si>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</si>
  <si>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</si>
  <si>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</si>
  <si>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</si>
  <si>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</si>
  <si>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</si>
  <si>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</si>
  <si>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</si>
  <si>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</si>
  <si>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</si>
  <si>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</si>
  <si>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</si>
  <si>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</si>
  <si>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</si>
  <si>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</si>
  <si>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</si>
  <si>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</si>
  <si>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</si>
  <si>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</si>
  <si>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</si>
  <si>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</si>
  <si>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</si>
  <si>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</si>
  <si>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</si>
  <si>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</si>
  <si>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</si>
  <si>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</si>
  <si>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</si>
  <si>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</si>
  <si>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</si>
  <si>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</si>
  <si>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</si>
  <si>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</si>
  <si>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</si>
  <si>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</si>
  <si>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</si>
  <si>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</si>
  <si>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</si>
  <si>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</si>
  <si>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</si>
  <si>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</si>
  <si>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</si>
  <si>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</si>
  <si>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</si>
  <si>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</si>
  <si>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</si>
  <si>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</si>
  <si>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</si>
  <si>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</si>
  <si>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</si>
  <si>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</si>
  <si>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</si>
  <si>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</si>
  <si>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</si>
  <si>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</si>
  <si>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</si>
  <si>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</si>
  <si>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</si>
  <si>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</si>
  <si>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</si>
  <si>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</si>
  <si>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</si>
  <si>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</si>
  <si>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</si>
  <si>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</si>
  <si>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</si>
  <si>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</si>
  <si>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</si>
  <si>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</si>
  <si>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</si>
  <si>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</si>
  <si>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</si>
  <si>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</si>
  <si>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</si>
  <si>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</si>
  <si>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</si>
  <si>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</si>
  <si>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</si>
  <si>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</si>
  <si>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</si>
  <si>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</si>
  <si>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</si>
  <si>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</si>
  <si>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</si>
  <si>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</si>
  <si>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</si>
  <si>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</si>
  <si>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</si>
  <si>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</si>
  <si>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</si>
  <si>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</si>
  <si>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</si>
  <si>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</si>
  <si>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</si>
  <si>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</si>
  <si>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</si>
  <si>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</si>
  <si>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</si>
  <si>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</si>
  <si>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</si>
  <si>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</si>
  <si>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</si>
  <si>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</si>
  <si>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</si>
  <si>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</si>
  <si>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</si>
  <si>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</si>
  <si>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</si>
  <si>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</si>
  <si>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</si>
  <si>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</si>
  <si>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</si>
  <si>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</si>
  <si>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</si>
  <si>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</si>
  <si>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</si>
  <si>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</si>
  <si>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</si>
  <si>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</si>
  <si>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</si>
  <si>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</si>
  <si>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</si>
  <si>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</si>
  <si>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</si>
  <si>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</si>
  <si>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</si>
  <si>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</si>
  <si>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</si>
  <si>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</si>
  <si>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</si>
  <si>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</si>
  <si>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</si>
  <si>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</si>
  <si>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</si>
  <si>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</si>
  <si>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</si>
  <si>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</si>
  <si>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</si>
  <si>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</si>
  <si>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</si>
  <si>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</si>
  <si>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</si>
  <si>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</si>
  <si>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</si>
  <si>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</si>
  <si>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</si>
  <si>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</si>
  <si>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</si>
  <si>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</si>
  <si>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</si>
  <si>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</si>
  <si>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</si>
  <si>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</si>
  <si>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</si>
  <si>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</si>
  <si>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</si>
  <si>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</si>
  <si>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</si>
  <si>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</si>
  <si>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</si>
  <si>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</si>
  <si>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</si>
  <si>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</si>
  <si>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</si>
  <si>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</si>
  <si>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</si>
  <si>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</si>
  <si>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</si>
  <si>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</si>
  <si>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</si>
  <si>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</si>
  <si>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</si>
  <si>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</si>
  <si>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</si>
  <si>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</si>
  <si>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</si>
  <si>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</si>
  <si>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</si>
  <si>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</si>
  <si>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</si>
  <si>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</si>
  <si>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</si>
  <si>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</si>
  <si>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</si>
  <si>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</si>
  <si>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</si>
  <si>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</si>
  <si>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</si>
  <si>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</si>
  <si>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</si>
  <si>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</si>
  <si>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</si>
  <si>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</si>
  <si>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</si>
  <si>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</si>
  <si>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</si>
  <si>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</si>
  <si>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</si>
  <si>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</si>
  <si>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</si>
  <si>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</si>
  <si>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</si>
  <si>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</si>
  <si>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</si>
  <si>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</si>
  <si>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</si>
  <si>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</si>
  <si>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</si>
  <si>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</si>
  <si>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</si>
  <si>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</si>
  <si>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</si>
  <si>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</si>
  <si>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</si>
  <si>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</si>
  <si>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</si>
  <si>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</si>
  <si>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</si>
  <si>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</si>
  <si>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</si>
  <si>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</si>
  <si>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</si>
  <si>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</si>
  <si>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</si>
  <si>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</si>
  <si>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</si>
  <si>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</si>
  <si>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</si>
  <si>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</si>
  <si>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</si>
  <si>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</si>
  <si>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</si>
  <si>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</si>
  <si>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</si>
  <si>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</si>
  <si>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</si>
  <si>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</si>
  <si>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</si>
  <si>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</si>
  <si>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</si>
  <si>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</si>
  <si>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</si>
  <si>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</si>
  <si>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</si>
  <si>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</si>
  <si>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</si>
  <si>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</si>
  <si>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</si>
  <si>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</si>
  <si>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</si>
  <si>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</si>
  <si>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</si>
  <si>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</si>
  <si>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</si>
  <si>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</si>
  <si>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</si>
  <si>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</si>
  <si>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</si>
  <si>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</si>
  <si>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</si>
  <si>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</si>
  <si>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</si>
  <si>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</si>
  <si>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</si>
  <si>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</si>
  <si>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</si>
  <si>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</si>
  <si>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</si>
  <si>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</si>
  <si>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</si>
  <si>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</si>
  <si>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</si>
  <si>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</si>
  <si>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</si>
  <si>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</si>
  <si>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</si>
  <si>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</si>
  <si>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</si>
  <si>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</si>
  <si>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</si>
  <si>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</si>
  <si>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</si>
  <si>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</si>
  <si>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</si>
  <si>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</si>
  <si>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</si>
  <si>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</si>
  <si>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</si>
  <si>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</si>
  <si>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</si>
  <si>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</si>
  <si>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</si>
  <si>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</si>
  <si>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</si>
  <si>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</si>
  <si>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</si>
  <si>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</si>
  <si>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</si>
  <si>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</si>
  <si>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</si>
  <si>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</si>
  <si>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</si>
  <si>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</si>
  <si>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</si>
  <si>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</si>
  <si>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</si>
  <si>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</si>
  <si>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</si>
  <si>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</si>
  <si>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</si>
  <si>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</si>
  <si>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</si>
  <si>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</si>
  <si>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</si>
  <si>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</si>
  <si>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</si>
  <si>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</si>
  <si>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</si>
  <si>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</si>
  <si>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</si>
  <si>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</si>
  <si>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</si>
  <si>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</si>
  <si>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</si>
  <si>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</si>
  <si>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</si>
  <si>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</si>
  <si>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</si>
  <si>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</si>
  <si>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</si>
  <si>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</si>
  <si>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</si>
  <si>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</si>
  <si>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</si>
  <si>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</si>
  <si>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</si>
  <si>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</si>
  <si>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</si>
  <si>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</si>
  <si>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</si>
  <si>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</si>
  <si>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</si>
  <si>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</si>
  <si>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</si>
  <si>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</si>
  <si>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</si>
  <si>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</si>
  <si>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</si>
  <si>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</si>
  <si>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</si>
  <si>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</si>
  <si>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</si>
  <si>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</si>
  <si>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</si>
  <si>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</si>
  <si>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</si>
  <si>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</si>
  <si>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</si>
  <si>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</si>
  <si>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</si>
  <si>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</si>
  <si>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</si>
  <si>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</si>
  <si>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</si>
  <si>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</si>
  <si>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</si>
  <si>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</si>
  <si>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</si>
  <si>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</si>
  <si>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</si>
  <si>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</si>
  <si>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</si>
  <si>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</si>
  <si>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</si>
  <si>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</si>
  <si>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</si>
  <si>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</si>
  <si>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</si>
  <si>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</si>
  <si>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</si>
  <si>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</si>
  <si>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</si>
  <si>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</si>
  <si>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</si>
  <si>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</si>
  <si>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</si>
  <si>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</si>
  <si>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</si>
  <si>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</si>
  <si>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</si>
  <si>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</si>
  <si>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</si>
  <si>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</si>
  <si>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</si>
  <si>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</si>
  <si>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</si>
  <si>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</si>
  <si>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</si>
  <si>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</si>
  <si>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</si>
  <si>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</si>
  <si>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</si>
  <si>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</si>
  <si>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</si>
  <si>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</si>
  <si>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</si>
  <si>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</si>
  <si>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</si>
  <si>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</si>
  <si>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</si>
  <si>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</si>
  <si>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</si>
  <si>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</si>
  <si>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</si>
  <si>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</si>
  <si>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</si>
  <si>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</si>
  <si>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</si>
  <si>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</si>
  <si>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</si>
  <si>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</si>
  <si>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</si>
  <si>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</si>
  <si>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</si>
  <si>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</si>
  <si>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</si>
  <si>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</si>
  <si>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</si>
  <si>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</si>
  <si>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</si>
  <si>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</si>
  <si>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</si>
  <si>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</si>
  <si>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</si>
  <si>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</si>
  <si>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</si>
  <si>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</si>
  <si>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</si>
  <si>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</si>
  <si>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</si>
  <si>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</si>
  <si>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</si>
  <si>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</si>
  <si>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</si>
  <si>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</si>
  <si>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</si>
  <si>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</si>
  <si>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</si>
  <si>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</si>
  <si>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</si>
  <si>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</si>
  <si>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</si>
  <si>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</si>
  <si>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</si>
  <si>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</si>
  <si>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</si>
  <si>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</si>
  <si>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</si>
  <si>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</si>
  <si>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</si>
  <si>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</si>
  <si>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</si>
  <si>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</si>
  <si>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</si>
  <si>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</si>
  <si>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</si>
  <si>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</si>
  <si>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</si>
  <si>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</si>
  <si>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</si>
  <si>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</si>
  <si>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</si>
  <si>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</si>
  <si>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</si>
  <si>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</si>
  <si>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</si>
  <si>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</si>
  <si>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</si>
  <si>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</si>
  <si>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</si>
  <si>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</si>
  <si>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</si>
  <si>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</si>
  <si>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</si>
  <si>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</si>
  <si>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</si>
  <si>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</si>
  <si>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</si>
  <si>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</si>
  <si>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</si>
  <si>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</si>
  <si>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</si>
  <si>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</si>
  <si>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</si>
  <si>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</si>
  <si>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</si>
  <si>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</si>
  <si>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</si>
  <si>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</si>
  <si>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</si>
  <si>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</si>
  <si>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</si>
  <si>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</si>
  <si>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</si>
  <si>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</si>
  <si>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</si>
  <si>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</si>
  <si>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</si>
  <si>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</si>
  <si>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</si>
  <si>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</si>
  <si>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</si>
  <si>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</si>
  <si>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</si>
  <si>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</si>
  <si>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</si>
  <si>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</si>
  <si>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</si>
  <si>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</si>
  <si>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</si>
  <si>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</si>
  <si>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</si>
  <si>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</si>
  <si>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</si>
  <si>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</si>
  <si>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</si>
  <si>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</si>
  <si>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</si>
  <si>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</si>
  <si>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</si>
  <si>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</si>
  <si>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</si>
  <si>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</si>
  <si>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</si>
  <si>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</si>
  <si>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</si>
  <si>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</si>
  <si>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</si>
  <si>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</si>
  <si>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</si>
  <si>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</si>
  <si>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</si>
  <si>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</si>
  <si>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</si>
  <si>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</si>
  <si>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</si>
  <si>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</si>
  <si>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</si>
  <si>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</si>
  <si>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</si>
  <si>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</si>
  <si>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</si>
  <si>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</si>
  <si>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</si>
  <si>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</si>
  <si>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</si>
  <si>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</si>
  <si>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</si>
  <si>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</si>
  <si>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</si>
  <si>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</si>
  <si>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</si>
  <si>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</si>
  <si>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</si>
  <si>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</si>
  <si>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</si>
  <si>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</si>
  <si>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</si>
  <si>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</si>
  <si>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</si>
  <si>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</si>
  <si>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</si>
  <si>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</si>
  <si>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</si>
  <si>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</si>
  <si>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</si>
  <si>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</si>
  <si>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</si>
  <si>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</si>
  <si>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</si>
  <si>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</si>
  <si>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</si>
  <si>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</si>
  <si>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</si>
  <si>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</si>
  <si>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</si>
  <si>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</si>
  <si>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</si>
  <si>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</si>
  <si>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</si>
  <si>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</si>
  <si>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</si>
  <si>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</si>
  <si>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</si>
  <si>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</si>
  <si>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</si>
  <si>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</si>
  <si>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</si>
  <si>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</si>
  <si>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</si>
  <si>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</si>
  <si>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</si>
  <si>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</si>
  <si>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</si>
  <si>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</si>
  <si>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</si>
  <si>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</si>
  <si>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</si>
  <si>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</si>
  <si>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</si>
  <si>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</si>
  <si>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</si>
  <si>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</si>
  <si>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</si>
  <si>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</si>
  <si>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</si>
  <si>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</si>
  <si>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</si>
  <si>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</si>
  <si>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</si>
  <si>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</si>
  <si>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</si>
  <si>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</si>
  <si>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</si>
  <si>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</si>
  <si>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</si>
  <si>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</si>
  <si>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</si>
  <si>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</si>
  <si>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</si>
  <si>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</si>
  <si>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</si>
  <si>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</si>
  <si>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</si>
  <si>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</si>
  <si>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</si>
  <si>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</si>
  <si>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</si>
  <si>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</si>
  <si>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</si>
  <si>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</si>
  <si>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</si>
  <si>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</si>
  <si>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</si>
  <si>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</si>
  <si>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</si>
  <si>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</si>
  <si>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</si>
  <si>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</si>
  <si>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</si>
  <si>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</si>
  <si>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</si>
  <si>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</si>
  <si>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</si>
  <si>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</si>
  <si>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</si>
  <si>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</si>
  <si>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</si>
  <si>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</si>
  <si>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</si>
  <si>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</si>
  <si>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</si>
  <si>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</si>
  <si>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</si>
  <si>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</si>
  <si>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</si>
  <si>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</si>
  <si>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</si>
  <si>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</si>
  <si>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</si>
  <si>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</si>
  <si>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</si>
  <si>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</si>
  <si>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</si>
  <si>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</si>
  <si>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</si>
  <si>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</si>
  <si>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</si>
  <si>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</si>
  <si>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</si>
  <si>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</si>
  <si>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</si>
  <si>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</si>
  <si>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</si>
  <si>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</si>
  <si>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</si>
  <si>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</si>
  <si>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</si>
  <si>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</si>
  <si>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</si>
  <si>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</si>
  <si>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</si>
  <si>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</si>
  <si>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</si>
  <si>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</si>
  <si>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</si>
  <si>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</si>
  <si>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</si>
  <si>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</si>
  <si>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</si>
  <si>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</si>
  <si>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</si>
  <si>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</si>
  <si>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</si>
  <si>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</si>
  <si>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</si>
  <si>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</si>
  <si>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</si>
  <si>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</si>
  <si>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</si>
  <si>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</si>
  <si>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</si>
  <si>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</si>
  <si>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</si>
  <si>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</si>
  <si>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</si>
  <si>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</si>
  <si>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</si>
  <si>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</si>
  <si>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</si>
  <si>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</si>
  <si>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</si>
  <si>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</si>
  <si>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</si>
  <si>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</si>
  <si>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</si>
  <si>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</si>
  <si>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</si>
  <si>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</si>
  <si>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</si>
  <si>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</si>
  <si>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</si>
  <si>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</si>
  <si>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</si>
  <si>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</si>
  <si>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</si>
  <si>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</si>
  <si>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</si>
  <si>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</si>
  <si>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</si>
  <si>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</si>
  <si>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</si>
  <si>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</si>
  <si>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</si>
  <si>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</si>
  <si>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</si>
  <si>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</si>
  <si>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</si>
  <si>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</si>
  <si>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</si>
  <si>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</si>
  <si>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</si>
  <si>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</si>
  <si>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</si>
  <si>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</si>
  <si>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</si>
  <si>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</si>
  <si>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</si>
  <si>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</si>
  <si>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</si>
  <si>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</si>
  <si>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</si>
  <si>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</si>
  <si>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</si>
  <si>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</si>
  <si>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</si>
  <si>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</si>
  <si>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</si>
  <si>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</si>
  <si>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</si>
  <si>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</si>
  <si>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</si>
  <si>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</si>
  <si>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</si>
  <si>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</si>
  <si>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</si>
  <si>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</si>
  <si>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</si>
  <si>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</si>
  <si>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</si>
  <si>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</si>
  <si>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</si>
  <si>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</si>
  <si>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</si>
  <si>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</si>
  <si>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</si>
  <si>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</si>
  <si>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</si>
  <si>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</si>
  <si>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</si>
  <si>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</si>
  <si>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</si>
  <si>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</si>
  <si>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</si>
  <si>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</si>
  <si>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</si>
  <si>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</si>
  <si>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</si>
  <si>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</si>
  <si>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</si>
  <si>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</si>
  <si>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</si>
  <si>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</si>
  <si>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</si>
  <si>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</si>
  <si>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</si>
  <si>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</si>
  <si>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</si>
  <si>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</si>
  <si>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</si>
  <si>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</si>
  <si>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</si>
  <si>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</si>
  <si>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</si>
  <si>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</si>
  <si>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</si>
  <si>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</si>
  <si>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</si>
  <si>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</si>
  <si>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</si>
  <si>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</si>
  <si>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</si>
  <si>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</si>
  <si>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</si>
  <si>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</si>
  <si>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</si>
  <si>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</si>
  <si>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</si>
  <si>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</si>
  <si>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</si>
  <si>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</si>
  <si>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</si>
  <si>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</si>
  <si>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</si>
  <si>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</si>
  <si>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</si>
  <si>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</si>
  <si>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</si>
  <si>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</si>
  <si>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</si>
  <si>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</si>
  <si>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</si>
  <si>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</si>
  <si>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</si>
  <si>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</si>
  <si>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</si>
  <si>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</si>
  <si>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</si>
  <si>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</si>
  <si>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</si>
  <si>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</si>
  <si>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</si>
  <si>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</si>
  <si>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</si>
  <si>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</si>
  <si>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</si>
  <si>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</si>
  <si>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</si>
  <si>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</si>
  <si>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</si>
  <si>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</si>
  <si>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</si>
  <si>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</si>
  <si>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</si>
  <si>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</si>
  <si>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</si>
  <si>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</si>
  <si>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</si>
  <si>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</si>
  <si>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</si>
  <si>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</si>
  <si>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</si>
  <si>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</si>
  <si>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</si>
  <si>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</si>
  <si>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</si>
  <si>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</si>
  <si>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</si>
  <si>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</si>
  <si>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</si>
  <si>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</si>
  <si>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</si>
  <si>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</si>
  <si>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</si>
  <si>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</si>
  <si>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</si>
  <si>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</si>
  <si>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</si>
  <si>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</si>
  <si>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</si>
  <si>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</si>
  <si>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</si>
  <si>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</si>
  <si>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</si>
  <si>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</si>
  <si>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</si>
  <si>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</si>
  <si>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</si>
  <si>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</si>
  <si>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</si>
  <si>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</si>
  <si>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</si>
  <si>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</si>
  <si>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</si>
  <si>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</si>
  <si>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</si>
  <si>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</si>
  <si>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</si>
  <si>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</si>
  <si>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</si>
  <si>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</si>
  <si>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</si>
  <si>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</si>
  <si>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</si>
  <si>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</si>
  <si>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</si>
  <si>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</si>
  <si>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</si>
  <si>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</si>
  <si>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</si>
  <si>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</si>
  <si>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</si>
  <si>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</si>
  <si>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</si>
  <si>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</si>
  <si>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</si>
  <si>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</si>
  <si>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</si>
  <si>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</si>
  <si>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</si>
  <si>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</si>
  <si>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</si>
  <si>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</si>
  <si>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</si>
  <si>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</si>
  <si>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</si>
  <si>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</si>
  <si>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</si>
  <si>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</si>
  <si>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</si>
  <si>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</si>
  <si>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</si>
  <si>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</si>
  <si>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</si>
  <si>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</si>
  <si>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</si>
  <si>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</si>
  <si>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</si>
  <si>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</si>
  <si>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</si>
  <si>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</si>
  <si>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</si>
  <si>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</si>
  <si>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</si>
  <si>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</si>
  <si>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</si>
  <si>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</si>
  <si>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</si>
  <si>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</si>
  <si>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</si>
  <si>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</si>
  <si>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</si>
  <si>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</si>
  <si>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</si>
  <si>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</si>
  <si>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</si>
  <si>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</si>
  <si>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</si>
  <si>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</si>
  <si>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</si>
  <si>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</si>
  <si>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</si>
  <si>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</si>
  <si>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</si>
  <si>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</si>
  <si>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</si>
  <si>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</si>
  <si>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</si>
  <si>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</si>
  <si>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</si>
  <si>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</si>
  <si>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</si>
  <si>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</si>
  <si>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</si>
  <si>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</si>
  <si>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</si>
  <si>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</si>
  <si>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</si>
  <si>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</si>
  <si>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</si>
  <si>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</si>
  <si>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</si>
  <si>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</si>
  <si>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</si>
  <si>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</si>
  <si>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</si>
  <si>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</si>
  <si>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</si>
  <si>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</si>
  <si>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</si>
  <si>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</si>
  <si>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</si>
  <si>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</si>
  <si>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</si>
  <si>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</si>
  <si>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</si>
  <si>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</si>
  <si>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</si>
  <si>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</si>
  <si>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</si>
  <si>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</si>
  <si>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</si>
  <si>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</si>
  <si>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</si>
  <si>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</si>
  <si>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</si>
  <si>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</si>
  <si>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</si>
  <si>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</si>
  <si>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</si>
  <si>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</si>
  <si>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</si>
  <si>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</si>
  <si>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</si>
  <si>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</si>
  <si>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</si>
  <si>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</si>
  <si>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</si>
  <si>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</si>
  <si>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</si>
  <si>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</si>
  <si>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</si>
  <si>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</si>
  <si>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</si>
  <si>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</si>
  <si>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</si>
  <si>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</si>
  <si>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</si>
  <si>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</si>
  <si>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</si>
  <si>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</si>
  <si>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</si>
  <si>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</si>
  <si>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</si>
  <si>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</si>
  <si>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</si>
  <si>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</si>
  <si>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</si>
  <si>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</si>
  <si>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</si>
  <si>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</si>
  <si>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</si>
  <si>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</si>
  <si>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</si>
  <si>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</si>
  <si>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</si>
  <si>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</si>
  <si>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</si>
  <si>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</si>
  <si>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</si>
  <si>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</si>
  <si>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</si>
  <si>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</si>
  <si>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</si>
  <si>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</si>
  <si>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</si>
  <si>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</si>
  <si>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</si>
  <si>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</si>
  <si>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</si>
  <si>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</si>
  <si>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</si>
  <si>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</si>
  <si>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</si>
  <si>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</si>
  <si>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</si>
  <si>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</si>
  <si>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</si>
  <si>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</si>
  <si>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</si>
  <si>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</si>
  <si>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</si>
  <si>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</si>
  <si>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</si>
  <si>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</si>
  <si>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</si>
  <si>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</si>
  <si>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</si>
  <si>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</si>
  <si>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</si>
  <si>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</si>
  <si>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</si>
  <si>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</si>
  <si>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</si>
  <si>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</si>
  <si>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</si>
  <si>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</si>
  <si>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</si>
  <si>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</si>
  <si>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</si>
  <si>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</si>
  <si>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</si>
  <si>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</si>
  <si>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</si>
  <si>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</si>
  <si>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</si>
  <si>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</si>
  <si>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</si>
  <si>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</si>
  <si>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</si>
  <si>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</si>
  <si>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</si>
  <si>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</si>
  <si>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</si>
  <si>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</si>
  <si>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</si>
  <si>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</si>
  <si>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</si>
  <si>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</si>
  <si>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</si>
  <si>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</si>
  <si>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</si>
  <si>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</si>
  <si>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</si>
  <si>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</si>
  <si>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</si>
  <si>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</si>
  <si>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</si>
  <si>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</si>
  <si>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</si>
  <si>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</si>
  <si>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</si>
  <si>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</si>
  <si>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</si>
  <si>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</si>
  <si>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</si>
  <si>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</si>
  <si>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</si>
  <si>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</si>
  <si>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</si>
  <si>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</si>
  <si>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</si>
  <si>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</si>
  <si>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</si>
  <si>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</si>
  <si>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</si>
  <si>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</si>
  <si>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</si>
  <si>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</si>
  <si>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</si>
  <si>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</si>
  <si>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</si>
  <si>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</si>
  <si>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</si>
  <si>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</si>
  <si>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</si>
  <si>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</si>
  <si>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</si>
  <si>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</si>
  <si>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</si>
  <si>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</si>
  <si>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</si>
  <si>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</si>
  <si>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</si>
  <si>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</si>
  <si>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</si>
  <si>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</si>
  <si>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</si>
  <si>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</si>
  <si>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</si>
  <si>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</si>
  <si>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</si>
  <si>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</si>
  <si>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</si>
  <si>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</si>
  <si>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</si>
  <si>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</si>
  <si>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</si>
  <si>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</si>
  <si>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</si>
  <si>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</si>
  <si>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</si>
  <si>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</si>
  <si>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</si>
  <si>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</si>
  <si>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</si>
  <si>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</si>
  <si>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</si>
  <si>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</si>
  <si>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</si>
  <si>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</si>
  <si>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</si>
  <si>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</si>
  <si>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</si>
  <si>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</si>
  <si>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</si>
  <si>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</si>
  <si>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</si>
  <si>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</si>
  <si>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</si>
  <si>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</si>
  <si>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</si>
  <si>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</si>
  <si>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</si>
  <si>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</si>
  <si>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</si>
  <si>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</si>
  <si>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</si>
  <si>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</si>
  <si>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</si>
  <si>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</si>
  <si>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</si>
  <si>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</si>
  <si>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</si>
  <si>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</si>
  <si>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</si>
  <si>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</si>
  <si>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</si>
  <si>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</si>
  <si>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</si>
  <si>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</si>
  <si>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</si>
  <si>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</si>
  <si>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</si>
  <si>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</si>
  <si>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</si>
  <si>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</si>
  <si>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</si>
  <si>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</si>
  <si>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</si>
  <si>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</si>
  <si>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</si>
  <si>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</si>
  <si>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</si>
  <si>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</si>
  <si>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</si>
  <si>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</si>
  <si>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</si>
  <si>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</si>
  <si>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</si>
  <si>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</si>
  <si>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</si>
  <si>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</si>
  <si>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</si>
  <si>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</si>
  <si>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</si>
  <si>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</si>
  <si>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</si>
  <si>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</si>
  <si>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</si>
  <si>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</si>
  <si>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</si>
  <si>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</si>
  <si>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</si>
  <si>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</si>
  <si>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</si>
  <si>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</si>
  <si>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</si>
  <si>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</si>
  <si>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</si>
  <si>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</si>
  <si>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</si>
  <si>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</si>
  <si>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</si>
  <si>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</si>
  <si>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</si>
  <si>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</si>
  <si>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</si>
  <si>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</si>
  <si>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</si>
  <si>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</si>
  <si>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</si>
  <si>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</si>
  <si>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</si>
  <si>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</si>
  <si>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</si>
  <si>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</si>
  <si>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</si>
  <si>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</si>
  <si>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</si>
  <si>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</si>
  <si>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</si>
  <si>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</si>
  <si>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</si>
  <si>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</si>
  <si>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</si>
  <si>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</si>
  <si>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</si>
  <si>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</si>
  <si>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</si>
  <si>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</si>
  <si>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</si>
  <si>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</si>
  <si>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</si>
  <si>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</si>
  <si>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</si>
  <si>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</si>
  <si>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</si>
  <si>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</si>
  <si>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</si>
  <si>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</si>
  <si>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</si>
  <si>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</si>
  <si>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</si>
  <si>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</si>
  <si>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</si>
  <si>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</si>
  <si>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</si>
  <si>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</si>
  <si>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</si>
  <si>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</si>
  <si>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</si>
  <si>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</si>
  <si>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</si>
  <si>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</si>
  <si>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</si>
  <si>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</si>
  <si>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</si>
  <si>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</si>
  <si>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</si>
  <si>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</si>
  <si>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</si>
  <si>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</si>
  <si>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</si>
  <si>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</si>
  <si>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</si>
  <si>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</si>
  <si>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</si>
  <si>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</si>
  <si>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</si>
  <si>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</si>
  <si>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</si>
  <si>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</si>
  <si>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</si>
  <si>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</si>
  <si>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</si>
  <si>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</si>
  <si>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</si>
  <si>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</si>
  <si>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</si>
  <si>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</si>
  <si>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</si>
  <si>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</si>
  <si>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</si>
  <si>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</si>
  <si>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</si>
  <si>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</si>
  <si>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</si>
  <si>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</si>
  <si>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</si>
  <si>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</si>
  <si>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</si>
  <si>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</si>
  <si>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</si>
  <si>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</si>
  <si>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</si>
  <si>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</si>
  <si>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</si>
  <si>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</si>
  <si>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</si>
  <si>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</si>
  <si>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</si>
  <si>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</si>
  <si>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</si>
  <si>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</si>
  <si>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</si>
  <si>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</si>
  <si>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</si>
  <si>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</si>
  <si>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</si>
  <si>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</si>
  <si>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</si>
  <si>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</si>
  <si>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</si>
  <si>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</si>
  <si>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</si>
  <si>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</si>
  <si>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</si>
  <si>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</si>
  <si>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</si>
  <si>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</si>
  <si>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</si>
  <si>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</si>
  <si>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</si>
  <si>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</si>
  <si>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</si>
  <si>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</si>
  <si>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</si>
  <si>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</si>
  <si>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</si>
  <si>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</si>
  <si>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</si>
  <si>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</si>
  <si>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</si>
  <si>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</si>
  <si>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</si>
  <si>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</si>
  <si>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</si>
  <si>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</si>
  <si>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</si>
  <si>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</si>
  <si>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</si>
  <si>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</si>
  <si>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</si>
  <si>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</si>
  <si>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</si>
  <si>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</si>
  <si>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</si>
  <si>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</si>
  <si>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</si>
  <si>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</si>
  <si>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</si>
  <si>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</si>
  <si>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</si>
  <si>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</si>
  <si>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</si>
  <si>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</si>
  <si>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</si>
  <si>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</si>
  <si>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</si>
  <si>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</si>
  <si>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</si>
  <si>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</si>
  <si>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</si>
  <si>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</si>
  <si>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</si>
  <si>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</si>
  <si>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</si>
  <si>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</si>
  <si>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</si>
  <si>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</si>
  <si>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</si>
  <si>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</si>
  <si>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</si>
  <si>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</si>
  <si>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</si>
  <si>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</si>
  <si>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</si>
  <si>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</si>
  <si>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</si>
  <si>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</si>
  <si>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</si>
  <si>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</si>
  <si>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</si>
  <si>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</si>
  <si>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</si>
  <si>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</si>
  <si>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</si>
  <si>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</si>
  <si>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</si>
  <si>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</si>
  <si>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</si>
  <si>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</si>
  <si>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</si>
  <si>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</si>
  <si>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</si>
  <si>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</si>
  <si>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</si>
  <si>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</si>
  <si>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</si>
  <si>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</si>
  <si>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</si>
  <si>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</si>
  <si>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</si>
  <si>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</si>
  <si>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</si>
  <si>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</si>
  <si>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</si>
  <si>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</si>
  <si>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</si>
  <si>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</si>
  <si>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</si>
  <si>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</si>
  <si>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</si>
  <si>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</si>
  <si>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</si>
  <si>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</si>
  <si>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</si>
  <si>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</si>
  <si>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</si>
  <si>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</si>
  <si>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</si>
  <si>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</si>
  <si>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</si>
  <si>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</si>
  <si>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</si>
  <si>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</si>
  <si>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</si>
  <si>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</si>
  <si>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</si>
  <si>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</si>
  <si>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</si>
  <si>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</si>
  <si>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</si>
  <si>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</si>
  <si>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</si>
  <si>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</si>
  <si>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</si>
  <si>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</si>
  <si>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</si>
  <si>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</si>
  <si>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</si>
  <si>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</si>
  <si>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</si>
  <si>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</si>
  <si>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</si>
  <si>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</si>
  <si>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</si>
  <si>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</si>
  <si>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</si>
  <si>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</si>
  <si>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</si>
  <si>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</si>
  <si>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</si>
  <si>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</si>
  <si>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</si>
  <si>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</si>
  <si>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</si>
  <si>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</si>
  <si>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</si>
  <si>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</si>
  <si>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</si>
  <si>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</si>
  <si>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</si>
  <si>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</si>
  <si>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</si>
  <si>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</si>
  <si>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</si>
  <si>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</si>
  <si>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</si>
  <si>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</si>
  <si>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</si>
  <si>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</si>
  <si>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</si>
  <si>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</si>
  <si>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</si>
  <si>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</si>
  <si>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</si>
  <si>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</si>
  <si>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</si>
  <si>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</si>
  <si>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</si>
  <si>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</si>
  <si>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</si>
  <si>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</si>
  <si>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</si>
  <si>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</si>
  <si>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</si>
  <si>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</si>
  <si>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</si>
  <si>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</si>
  <si>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</si>
  <si>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</si>
  <si>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</si>
  <si>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</si>
  <si>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</si>
  <si>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</si>
  <si>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</si>
  <si>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</si>
  <si>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</si>
  <si>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</si>
  <si>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</si>
  <si>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</si>
  <si>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</si>
  <si>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</si>
  <si>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</si>
  <si>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</si>
  <si>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</si>
  <si>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</si>
  <si>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</si>
  <si>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</si>
  <si>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</si>
  <si>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</si>
  <si>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</si>
  <si>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</si>
  <si>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</si>
  <si>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</si>
  <si>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</si>
  <si>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</si>
  <si>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</si>
  <si>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</si>
  <si>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</si>
  <si>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</si>
  <si>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</si>
  <si>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</si>
  <si>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</si>
  <si>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</si>
  <si>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</si>
  <si>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</si>
  <si>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</si>
  <si>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</si>
  <si>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</si>
  <si>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</si>
  <si>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</si>
  <si>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</si>
  <si>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</si>
  <si>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</si>
  <si>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</si>
  <si>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</si>
  <si>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</si>
  <si>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</si>
  <si>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</si>
  <si>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</si>
  <si>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</si>
  <si>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</si>
  <si>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</si>
  <si>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</si>
  <si>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</si>
  <si>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</si>
  <si>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</si>
  <si>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</si>
  <si>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</si>
  <si>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</si>
  <si>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</si>
  <si>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</si>
  <si>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</si>
  <si>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</si>
  <si>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</si>
  <si>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</si>
  <si>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</si>
  <si>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</si>
  <si>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</si>
  <si>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</si>
  <si>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</si>
  <si>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</si>
  <si>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</si>
  <si>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</si>
  <si>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</si>
  <si>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</si>
  <si>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</si>
  <si>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</si>
  <si>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</si>
  <si>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</si>
  <si>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</si>
  <si>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</si>
  <si>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</si>
  <si>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</si>
  <si>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</si>
  <si>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</si>
  <si>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</si>
  <si>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</si>
  <si>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</si>
  <si>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</si>
  <si>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</si>
  <si>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</si>
  <si>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</si>
  <si>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</si>
  <si>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</si>
  <si>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</si>
  <si>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</si>
  <si>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</si>
  <si>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</si>
  <si>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</si>
  <si>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</si>
  <si>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</si>
  <si>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</si>
  <si>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</si>
  <si>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</si>
  <si>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</si>
  <si>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</si>
  <si>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</si>
  <si>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</si>
  <si>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</si>
  <si>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</si>
  <si>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</si>
  <si>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</si>
  <si>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</si>
  <si>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</si>
  <si>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</si>
  <si>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</si>
  <si>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</si>
  <si>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</si>
  <si>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</si>
  <si>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</si>
  <si>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</si>
  <si>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</si>
  <si>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</si>
  <si>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</si>
  <si>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</si>
  <si>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</si>
  <si>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</si>
  <si>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</si>
  <si>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</si>
  <si>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</si>
  <si>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</si>
  <si>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</si>
  <si>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</si>
  <si>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</si>
  <si>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</si>
  <si>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</si>
  <si>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</si>
  <si>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</si>
  <si>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</si>
  <si>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</si>
  <si>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</si>
  <si>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</si>
  <si>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</si>
  <si>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</si>
  <si>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</si>
  <si>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</si>
  <si>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</si>
  <si>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</si>
  <si>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</si>
  <si>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</si>
  <si>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</si>
  <si>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</si>
  <si>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</si>
  <si>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</si>
  <si>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</si>
  <si>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</si>
  <si>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</si>
  <si>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</si>
  <si>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</si>
  <si>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</si>
  <si>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</si>
  <si>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</si>
  <si>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</si>
  <si>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</si>
  <si>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</si>
  <si>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</si>
  <si>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</si>
  <si>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</si>
  <si>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</si>
  <si>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</si>
  <si>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</si>
  <si>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</si>
  <si>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</si>
  <si>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</si>
  <si>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</si>
  <si>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</si>
  <si>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</si>
  <si>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</si>
  <si>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</si>
  <si>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</si>
  <si>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</si>
  <si>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</si>
  <si>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</si>
  <si>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</si>
  <si>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</si>
  <si>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</si>
  <si>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</si>
  <si>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</si>
  <si>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</si>
  <si>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</si>
  <si>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</si>
  <si>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</si>
  <si>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</si>
  <si>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</si>
  <si>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</si>
  <si>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</si>
  <si>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</si>
  <si>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</si>
  <si>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</si>
  <si>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</si>
  <si>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</si>
  <si>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</si>
  <si>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</si>
  <si>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</si>
  <si>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</si>
  <si>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</si>
  <si>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</si>
  <si>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</si>
  <si>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</si>
  <si>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</si>
  <si>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</si>
  <si>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</si>
  <si>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</si>
  <si>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</si>
  <si>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</si>
  <si>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</si>
  <si>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</si>
  <si>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</si>
  <si>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</si>
  <si>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</si>
  <si>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</si>
  <si>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</si>
  <si>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</si>
  <si>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</si>
  <si>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</si>
  <si>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</si>
  <si>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</si>
  <si>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</si>
  <si>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</si>
  <si>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</si>
  <si>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</si>
  <si>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</si>
  <si>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</si>
  <si>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</si>
  <si>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</si>
  <si>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</si>
  <si>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</si>
  <si>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</si>
  <si>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</si>
  <si>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</si>
  <si>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</si>
  <si>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</si>
  <si>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</si>
  <si>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</si>
  <si>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</si>
  <si>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</si>
  <si>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</si>
  <si>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</si>
  <si>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</si>
  <si>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</si>
  <si>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</si>
  <si>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</si>
  <si>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</si>
  <si>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</si>
  <si>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</si>
  <si>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</si>
  <si>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</si>
  <si>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</si>
  <si>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</si>
  <si>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</si>
  <si>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</si>
  <si>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</si>
  <si>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</si>
  <si>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</si>
  <si>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</si>
  <si>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</si>
  <si>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</si>
  <si>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</si>
  <si>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</si>
  <si>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</si>
  <si>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</si>
  <si>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</si>
  <si>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</si>
  <si>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</si>
  <si>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</si>
  <si>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</si>
  <si>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</si>
  <si>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</si>
  <si>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</si>
  <si>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</si>
  <si>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</si>
  <si>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</si>
  <si>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</si>
  <si>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</si>
  <si>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</si>
  <si>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</si>
  <si>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</si>
  <si>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</si>
  <si>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</si>
  <si>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</si>
  <si>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</si>
  <si>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</si>
  <si>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</si>
  <si>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</si>
  <si>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</si>
  <si>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</si>
  <si>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</si>
  <si>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</si>
  <si>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</si>
  <si>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</si>
  <si>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</si>
  <si>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</si>
  <si>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</si>
  <si>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</si>
  <si>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</si>
  <si>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</si>
  <si>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</si>
  <si>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</si>
  <si>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</si>
  <si>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</si>
  <si>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</si>
  <si>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</si>
  <si>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</si>
  <si>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</si>
  <si>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</si>
  <si>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</si>
  <si>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</si>
  <si>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</si>
  <si>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</si>
  <si>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</si>
  <si>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</si>
  <si>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</si>
  <si>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</si>
  <si>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</si>
  <si>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</si>
  <si>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</si>
  <si>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</si>
  <si>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</si>
  <si>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</si>
  <si>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</si>
  <si>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</si>
  <si>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</si>
  <si>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</si>
  <si>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</si>
  <si>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</si>
  <si>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</si>
  <si>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</si>
  <si>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</si>
  <si>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</si>
  <si>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</si>
  <si>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</si>
  <si>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</si>
  <si>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</si>
  <si>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</si>
  <si>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</si>
  <si>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</si>
  <si>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</si>
  <si>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</si>
  <si>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</si>
  <si>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</si>
  <si>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</si>
  <si>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</si>
  <si>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</si>
  <si>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</si>
  <si>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</si>
  <si>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</si>
  <si>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</si>
  <si>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</si>
  <si>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</si>
  <si>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</si>
  <si>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</si>
  <si>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</si>
  <si>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</si>
  <si>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</si>
  <si>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</si>
  <si>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</si>
  <si>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</si>
  <si>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</si>
  <si>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</si>
  <si>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</si>
  <si>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</si>
  <si>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</si>
  <si>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</si>
  <si>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</si>
  <si>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</si>
  <si>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</si>
  <si>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</si>
  <si>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</si>
  <si>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</si>
  <si>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</si>
  <si>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</si>
  <si>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</si>
  <si>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</si>
  <si>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</si>
  <si>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</si>
  <si>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</si>
  <si>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</si>
  <si>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</si>
  <si>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</si>
  <si>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</si>
  <si>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</si>
  <si>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</si>
  <si>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</si>
  <si>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</si>
  <si>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</si>
  <si>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</si>
  <si>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</si>
  <si>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</si>
  <si>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</si>
  <si>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</si>
  <si>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</si>
  <si>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</si>
  <si>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</si>
  <si>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</si>
  <si>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</si>
  <si>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</si>
  <si>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</si>
  <si>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</si>
  <si>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</si>
  <si>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</si>
  <si>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</si>
  <si>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</si>
  <si>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</si>
  <si>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</si>
  <si>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</si>
  <si>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</si>
  <si>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</si>
  <si>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</si>
  <si>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</si>
  <si>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</si>
  <si>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</si>
  <si>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</si>
  <si>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</si>
  <si>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</si>
  <si>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</si>
  <si>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</si>
  <si>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</si>
  <si>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</si>
  <si>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</si>
  <si>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</si>
  <si>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</si>
  <si>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</si>
  <si>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</si>
  <si>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</si>
  <si>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</si>
  <si>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</si>
  <si>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</si>
  <si>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</si>
  <si>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</si>
  <si>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</si>
  <si>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</si>
  <si>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</si>
  <si>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</si>
  <si>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</si>
  <si>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</si>
  <si>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</si>
  <si>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</si>
  <si>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</si>
  <si>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</si>
  <si>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</si>
  <si>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</si>
  <si>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</si>
  <si>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</si>
  <si>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</si>
  <si>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</si>
  <si>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</si>
  <si>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</si>
  <si>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</si>
  <si>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</si>
  <si>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</si>
  <si>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</si>
  <si>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</si>
  <si>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</si>
  <si>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</si>
  <si>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</si>
  <si>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</si>
  <si>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</si>
  <si>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</si>
  <si>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</si>
  <si>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</si>
  <si>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</si>
  <si>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</si>
  <si>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</si>
  <si>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</si>
  <si>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</si>
  <si>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</si>
  <si>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</si>
  <si>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</si>
  <si>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</si>
  <si>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</si>
  <si>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</si>
  <si>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</si>
  <si>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</si>
  <si>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</si>
  <si>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</si>
  <si>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</si>
  <si>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</si>
  <si>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</si>
  <si>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</si>
  <si>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</si>
  <si>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</si>
  <si>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</si>
  <si>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</si>
  <si>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</si>
  <si>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</si>
  <si>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</si>
  <si>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</si>
  <si>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</si>
  <si>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</si>
  <si>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</si>
  <si>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</si>
  <si>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</si>
  <si>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</si>
  <si>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</si>
  <si>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</si>
  <si>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</si>
  <si>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</si>
  <si>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</si>
  <si>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</si>
  <si>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</si>
  <si>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</si>
  <si>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</si>
  <si>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</si>
  <si>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</si>
  <si>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</si>
  <si>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</si>
  <si>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</si>
  <si>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</si>
  <si>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</si>
  <si>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</si>
  <si>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</si>
  <si>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</si>
  <si>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</si>
  <si>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</si>
  <si>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</si>
  <si>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</si>
  <si>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</si>
  <si>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</si>
  <si>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</si>
  <si>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</si>
  <si>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</si>
  <si>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</si>
  <si>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</si>
  <si>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</si>
  <si>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</si>
  <si>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</si>
  <si>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</si>
  <si>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</si>
  <si>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</si>
  <si>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</si>
  <si>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</si>
  <si>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</si>
  <si>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</si>
  <si>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</si>
  <si>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</si>
  <si>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</si>
  <si>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</si>
  <si>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</si>
  <si>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</si>
  <si>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</si>
  <si>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</si>
  <si>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</si>
  <si>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</si>
  <si>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</si>
  <si>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</si>
  <si>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</si>
  <si>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</si>
  <si>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</si>
  <si>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</si>
  <si>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</si>
  <si>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</si>
  <si>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</si>
  <si>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</si>
  <si>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</si>
  <si>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</si>
  <si>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</si>
  <si>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</si>
  <si>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</si>
  <si>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</si>
  <si>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</si>
  <si>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</si>
  <si>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</si>
  <si>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</si>
  <si>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</si>
  <si>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</si>
  <si>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</si>
  <si>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</si>
  <si>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</si>
  <si>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</si>
  <si>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</si>
  <si>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</si>
  <si>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</si>
  <si>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</si>
  <si>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</si>
  <si>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</si>
  <si>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</si>
  <si>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</si>
  <si>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</si>
  <si>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</si>
  <si>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</si>
  <si>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</si>
  <si>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</si>
  <si>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</si>
  <si>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</si>
  <si>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</si>
  <si>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</si>
  <si>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</si>
  <si>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</si>
  <si>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</si>
  <si>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</si>
  <si>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</si>
  <si>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</si>
  <si>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</si>
  <si>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</si>
  <si>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</si>
  <si>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</si>
  <si>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</si>
  <si>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</si>
  <si>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</si>
  <si>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</si>
  <si>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</si>
  <si>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</si>
  <si>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</si>
  <si>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</si>
  <si>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</si>
  <si>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</si>
  <si>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</si>
  <si>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</si>
  <si>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</si>
  <si>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</si>
  <si>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</si>
  <si>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</si>
  <si>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</si>
  <si>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</si>
  <si>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</si>
  <si>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</si>
  <si>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</si>
  <si>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</si>
  <si>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</si>
  <si>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</si>
  <si>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</si>
  <si>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</si>
  <si>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</si>
  <si>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</si>
  <si>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</si>
  <si>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</si>
  <si>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</si>
  <si>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</si>
  <si>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</si>
  <si>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</si>
  <si>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</si>
  <si>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</si>
  <si>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</si>
  <si>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</si>
  <si>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</si>
  <si>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</si>
  <si>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</si>
  <si>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</si>
  <si>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</si>
  <si>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</si>
  <si>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</si>
  <si>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</si>
  <si>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</si>
  <si>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</si>
  <si>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</si>
  <si>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</si>
  <si>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</si>
  <si>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</si>
  <si>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</si>
  <si>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</si>
  <si>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</si>
  <si>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</si>
  <si>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</si>
  <si>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</si>
  <si>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</si>
  <si>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</si>
  <si>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</si>
  <si>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</si>
  <si>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</si>
  <si>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</si>
  <si>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</si>
  <si>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</si>
  <si>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</si>
  <si>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</si>
  <si>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</si>
  <si>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</si>
  <si>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</si>
  <si>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</si>
  <si>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</si>
  <si>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</si>
  <si>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</si>
  <si>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</si>
  <si>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</si>
  <si>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</si>
  <si>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</si>
  <si>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</si>
  <si>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</si>
  <si>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</si>
  <si>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</si>
  <si>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</si>
  <si>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</si>
  <si>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</si>
  <si>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</si>
  <si>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</si>
  <si>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</si>
  <si>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</si>
  <si>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</si>
  <si>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</si>
  <si>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</si>
  <si>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</si>
  <si>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</si>
  <si>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</si>
  <si>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</si>
  <si>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</si>
  <si>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</si>
  <si>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</si>
  <si>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</si>
  <si>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</si>
  <si>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</si>
  <si>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</si>
  <si>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</si>
  <si>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</si>
  <si>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</si>
  <si>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</si>
  <si>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</si>
  <si>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</si>
  <si>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</si>
  <si>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</si>
  <si>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</si>
  <si>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</si>
  <si>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</si>
  <si>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</si>
  <si>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</si>
  <si>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</si>
  <si>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</si>
  <si>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</si>
  <si>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</si>
  <si>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</si>
  <si>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</si>
  <si>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</si>
  <si>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</si>
  <si>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</si>
  <si>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</si>
  <si>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</si>
  <si>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</si>
  <si>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</si>
  <si>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</si>
  <si>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</si>
  <si>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</si>
  <si>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</si>
  <si>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</si>
  <si>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</si>
  <si>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</si>
  <si>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</si>
  <si>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</si>
  <si>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</si>
  <si>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</si>
  <si>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</si>
  <si>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</si>
  <si>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</si>
  <si>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</si>
  <si>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</si>
  <si>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</si>
  <si>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</si>
  <si>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</si>
  <si>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</si>
  <si>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</si>
  <si>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</si>
  <si>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</si>
  <si>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</si>
  <si>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</si>
  <si>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</si>
  <si>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</si>
  <si>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</si>
  <si>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</si>
  <si>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</si>
  <si>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</si>
  <si>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</si>
  <si>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</si>
  <si>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</si>
  <si>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</si>
  <si>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</si>
  <si>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</si>
  <si>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</si>
  <si>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</si>
  <si>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</si>
  <si>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</si>
  <si>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</si>
  <si>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</si>
  <si>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</si>
  <si>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</si>
  <si>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</si>
  <si>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</si>
  <si>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</si>
  <si>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</si>
  <si>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</si>
  <si>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</si>
  <si>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</si>
  <si>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</si>
  <si>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</si>
  <si>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</si>
  <si>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</si>
  <si>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</si>
  <si>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</si>
  <si>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</si>
  <si>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</si>
  <si>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</si>
  <si>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</si>
  <si>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</si>
  <si>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</si>
  <si>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</si>
  <si>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</si>
  <si>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</si>
  <si>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</si>
  <si>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</si>
  <si>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</si>
  <si>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</si>
  <si>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</si>
  <si>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</si>
  <si>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</si>
  <si>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</si>
  <si>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</si>
  <si>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</si>
  <si>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</si>
  <si>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</si>
  <si>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</si>
  <si>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</si>
  <si>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</si>
  <si>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</si>
  <si>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</si>
  <si>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</si>
  <si>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</si>
  <si>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</si>
  <si>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</si>
  <si>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</si>
  <si>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</si>
  <si>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</si>
  <si>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</si>
  <si>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</si>
  <si>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</si>
  <si>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</si>
  <si>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</si>
  <si>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</si>
  <si>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</si>
  <si>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</si>
  <si>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</si>
  <si>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</si>
  <si>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</si>
  <si>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</si>
  <si>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</si>
  <si>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</si>
  <si>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</si>
  <si>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</si>
  <si>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</si>
  <si>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</si>
  <si>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</si>
  <si>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</si>
  <si>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</si>
  <si>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</si>
  <si>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</si>
  <si>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</si>
  <si>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</si>
  <si>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</si>
  <si>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</si>
  <si>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</si>
  <si>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</si>
  <si>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</si>
  <si>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</si>
  <si>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</si>
  <si>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</si>
  <si>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</si>
  <si>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</si>
  <si>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</si>
  <si>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</si>
  <si>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</si>
  <si>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</si>
  <si>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</si>
  <si>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</si>
  <si>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</si>
  <si>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</si>
  <si>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</si>
  <si>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</si>
  <si>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</si>
  <si>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</si>
  <si>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</si>
  <si>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</si>
  <si>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</si>
  <si>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</si>
  <si>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</si>
  <si>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</si>
  <si>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</si>
  <si>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</si>
  <si>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</si>
  <si>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</si>
  <si>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</si>
  <si>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</si>
  <si>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</si>
  <si>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</si>
  <si>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</si>
  <si>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</si>
  <si>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</si>
  <si>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</si>
  <si>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</si>
  <si>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</si>
  <si>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</si>
  <si>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</si>
  <si>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</si>
  <si>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</si>
  <si>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</si>
  <si>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</si>
  <si>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</si>
  <si>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</si>
  <si>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</si>
  <si>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</si>
  <si>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</si>
  <si>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</si>
  <si>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</si>
  <si>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</si>
  <si>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</si>
  <si>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</si>
  <si>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</si>
  <si>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</si>
  <si>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</si>
  <si>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</si>
  <si>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</si>
  <si>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</si>
  <si>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</si>
  <si>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</si>
  <si>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</si>
  <si>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</si>
  <si>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</si>
  <si>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</si>
  <si>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</si>
  <si>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</si>
  <si>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</si>
  <si>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</si>
  <si>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</si>
  <si>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</si>
  <si>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</si>
  <si>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</si>
  <si>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</si>
  <si>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</si>
  <si>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</si>
  <si>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</si>
  <si>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</si>
  <si>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</si>
  <si>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</si>
  <si>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</si>
  <si>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</si>
  <si>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</si>
  <si>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</si>
  <si>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</si>
  <si>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</si>
  <si>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</si>
  <si>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</si>
  <si>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</si>
  <si>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</si>
  <si>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</si>
  <si>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</si>
  <si>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</si>
  <si>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</si>
  <si>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</si>
  <si>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</si>
  <si>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</si>
  <si>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</si>
  <si>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</si>
  <si>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</si>
  <si>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</si>
  <si>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</si>
  <si>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</si>
  <si>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</si>
  <si>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</si>
  <si>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</si>
  <si>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</si>
  <si>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</si>
  <si>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</si>
  <si>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</si>
  <si>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</si>
  <si>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</si>
  <si>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</si>
  <si>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</si>
  <si>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</si>
  <si>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</si>
  <si>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</si>
  <si>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</si>
  <si>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</si>
  <si>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</si>
  <si>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</si>
  <si>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</si>
  <si>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</si>
  <si>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</si>
  <si>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</si>
  <si>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</si>
  <si>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</si>
  <si>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</si>
  <si>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</si>
  <si>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</si>
  <si>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</si>
  <si>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</si>
  <si>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</si>
  <si>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</si>
  <si>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</si>
  <si>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</si>
  <si>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</si>
  <si>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</si>
  <si>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</si>
  <si>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</si>
  <si>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</si>
  <si>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</si>
  <si>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</si>
  <si>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</si>
  <si>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</si>
  <si>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</si>
  <si>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</si>
  <si>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</si>
  <si>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</si>
  <si>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</si>
  <si>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</si>
  <si>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</si>
  <si>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</si>
  <si>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</si>
  <si>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</si>
  <si>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</si>
  <si>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</si>
  <si>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</si>
  <si>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</si>
  <si>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</si>
  <si>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</si>
  <si>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</si>
  <si>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</si>
  <si>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</si>
  <si>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</si>
  <si>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</si>
  <si>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</si>
  <si>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</si>
  <si>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</si>
  <si>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</si>
  <si>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</si>
  <si>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</si>
  <si>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</si>
  <si>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</si>
  <si>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</si>
  <si>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</si>
  <si>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</si>
  <si>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</si>
  <si>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</si>
  <si>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</si>
  <si>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</si>
  <si>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</si>
  <si>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</si>
  <si>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</si>
  <si>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</si>
  <si>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</si>
  <si>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</si>
  <si>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</si>
  <si>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</si>
  <si>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</si>
  <si>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</si>
  <si>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</si>
  <si>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</si>
  <si>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</si>
  <si>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</si>
  <si>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</si>
  <si>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</si>
  <si>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</si>
  <si>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</si>
  <si>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</si>
  <si>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</si>
  <si>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</si>
  <si>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</si>
  <si>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</si>
  <si>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</si>
  <si>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</si>
  <si>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</si>
  <si>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</si>
  <si>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</si>
  <si>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</si>
  <si>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</si>
  <si>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</si>
  <si>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</si>
  <si>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</si>
  <si>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</si>
  <si>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</si>
  <si>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</si>
  <si>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</si>
  <si>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</si>
  <si>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</si>
  <si>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</si>
  <si>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</si>
  <si>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</si>
  <si>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</si>
  <si>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</si>
  <si>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</si>
  <si>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</si>
  <si>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</si>
  <si>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</si>
  <si>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</si>
  <si>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</si>
  <si>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</si>
  <si>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</si>
  <si>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</si>
  <si>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</si>
  <si>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</si>
  <si>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</si>
  <si>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</si>
  <si>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</si>
  <si>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</si>
  <si>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</si>
  <si>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</si>
  <si>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</si>
  <si>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</si>
  <si>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</si>
  <si>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</si>
  <si>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</si>
  <si>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</si>
  <si>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</si>
  <si>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</si>
  <si>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</si>
  <si>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</si>
  <si>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</si>
  <si>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</si>
  <si>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</si>
  <si>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</si>
  <si>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</si>
  <si>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</si>
  <si>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</si>
  <si>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</si>
  <si>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</si>
  <si>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</si>
  <si>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</si>
  <si>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</si>
  <si>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</si>
  <si>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</si>
  <si>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</si>
  <si>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</si>
  <si>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</si>
  <si>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</si>
  <si>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</si>
  <si>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</si>
  <si>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</si>
  <si>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</si>
  <si>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</si>
  <si>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</si>
  <si>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</si>
  <si>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</si>
  <si>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</si>
  <si>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</si>
  <si>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</si>
  <si>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</si>
  <si>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</si>
  <si>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</si>
  <si>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</si>
  <si>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</si>
  <si>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</si>
  <si>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</si>
  <si>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</si>
  <si>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</si>
  <si>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</si>
  <si>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</si>
  <si>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</si>
  <si>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</si>
  <si>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</si>
  <si>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</si>
  <si>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</si>
  <si>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</si>
  <si>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</si>
  <si>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</si>
  <si>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</si>
  <si>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</si>
  <si>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</si>
  <si>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</si>
  <si>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</si>
  <si>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</si>
  <si>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</si>
  <si>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</si>
  <si>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</si>
  <si>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</si>
  <si>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</si>
  <si>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</si>
  <si>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</si>
  <si>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</si>
  <si>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</si>
  <si>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</si>
  <si>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</si>
  <si>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</si>
  <si>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</si>
  <si>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</si>
  <si>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</si>
  <si>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</si>
  <si>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</si>
  <si>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</si>
  <si>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</si>
  <si>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</si>
  <si>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</si>
  <si>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</si>
  <si>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</si>
  <si>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</si>
  <si>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</si>
  <si>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</si>
  <si>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</si>
  <si>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</si>
  <si>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</si>
  <si>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</si>
  <si>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</si>
  <si>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</si>
  <si>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</si>
  <si>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</si>
  <si>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</si>
  <si>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</si>
  <si>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</si>
  <si>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</si>
  <si>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</si>
  <si>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</si>
  <si>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</si>
  <si>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</si>
  <si>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</si>
  <si>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</si>
  <si>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</si>
  <si>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</si>
  <si>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</si>
  <si>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</si>
  <si>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</si>
  <si>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</si>
  <si>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</si>
  <si>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</si>
  <si>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</si>
  <si>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</si>
  <si>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</si>
  <si>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</si>
  <si>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</si>
  <si>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</si>
  <si>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</si>
  <si>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</si>
  <si>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</si>
  <si>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</si>
  <si>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</si>
  <si>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</si>
  <si>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</si>
  <si>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</si>
  <si>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</si>
  <si>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</si>
  <si>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</si>
  <si>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</si>
  <si>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</si>
  <si>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</si>
  <si>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</si>
  <si>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</si>
  <si>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</si>
  <si>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</si>
  <si>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</si>
  <si>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</si>
  <si>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</si>
  <si>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</si>
  <si>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</si>
  <si>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</si>
  <si>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</si>
  <si>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</si>
  <si>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</si>
  <si>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</si>
  <si>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</si>
  <si>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</si>
  <si>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</si>
  <si>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</si>
  <si>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</si>
  <si>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</si>
  <si>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</si>
  <si>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</si>
  <si>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</si>
  <si>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</si>
  <si>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</si>
  <si>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</si>
  <si>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</si>
  <si>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</si>
  <si>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</si>
  <si>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</si>
  <si>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</si>
  <si>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</si>
  <si>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</si>
  <si>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</si>
  <si>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</si>
  <si>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</si>
  <si>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</si>
  <si>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</si>
  <si>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</si>
  <si>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</si>
  <si>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</si>
  <si>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</si>
  <si>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</si>
  <si>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</si>
  <si>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</si>
  <si>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</si>
  <si>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</si>
  <si>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</si>
  <si>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</si>
  <si>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</si>
  <si>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</si>
  <si>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</si>
  <si>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</si>
  <si>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</si>
  <si>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</si>
  <si>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</si>
  <si>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</si>
  <si>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</si>
  <si>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</si>
  <si>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</si>
  <si>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</si>
  <si>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</si>
  <si>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</si>
  <si>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</si>
  <si>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</si>
  <si>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</si>
  <si>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</si>
  <si>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</si>
  <si>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</si>
  <si>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</si>
  <si>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</si>
  <si>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</si>
  <si>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</si>
  <si>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</si>
  <si>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</si>
  <si>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</si>
  <si>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</si>
  <si>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</si>
  <si>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</si>
  <si>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</si>
  <si>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</si>
  <si>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</si>
  <si>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</si>
  <si>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</si>
  <si>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</si>
  <si>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</si>
  <si>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</si>
  <si>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</si>
  <si>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</si>
  <si>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</si>
  <si>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</si>
  <si>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</si>
  <si>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</si>
  <si>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</si>
  <si>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</si>
  <si>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</si>
  <si>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</si>
  <si>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</si>
  <si>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</si>
  <si>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</si>
  <si>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</si>
  <si>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</si>
  <si>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</si>
  <si>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</si>
  <si>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</si>
  <si>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</si>
  <si>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</si>
  <si>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</si>
  <si>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</si>
  <si>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</si>
  <si>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</si>
  <si>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</si>
  <si>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</si>
  <si>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</si>
  <si>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</si>
  <si>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</si>
  <si>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</si>
  <si>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</si>
  <si>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</si>
  <si>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</si>
  <si>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</si>
  <si>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</si>
  <si>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</si>
  <si>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</si>
  <si>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</si>
  <si>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</si>
  <si>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</si>
  <si>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</si>
  <si>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</si>
  <si>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</si>
  <si>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</si>
  <si>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</si>
  <si>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</si>
  <si>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</si>
  <si>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</si>
  <si>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</si>
  <si>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</si>
  <si>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</si>
  <si>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</si>
  <si>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</si>
  <si>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</si>
  <si>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</si>
  <si>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</si>
  <si>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</si>
  <si>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</si>
  <si>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</si>
  <si>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</si>
  <si>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</si>
  <si>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</si>
  <si>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</si>
  <si>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</si>
  <si>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</si>
  <si>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</si>
  <si>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</si>
  <si>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</si>
  <si>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</si>
  <si>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</si>
  <si>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</si>
  <si>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</si>
  <si>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</si>
  <si>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</si>
  <si>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</si>
  <si>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</si>
  <si>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</si>
  <si>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</si>
  <si>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</si>
  <si>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</si>
  <si>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</si>
  <si>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</si>
  <si>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</si>
  <si>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</si>
  <si>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</si>
  <si>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</si>
  <si>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</si>
  <si>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</si>
  <si>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</si>
  <si>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</si>
  <si>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</si>
  <si>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</si>
  <si>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</si>
  <si>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</si>
  <si>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</si>
  <si>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</si>
  <si>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</si>
  <si>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</si>
  <si>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</si>
  <si>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</si>
  <si>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</si>
  <si>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</si>
  <si>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</si>
  <si>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</si>
  <si>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</si>
  <si>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</si>
  <si>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</si>
  <si>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</si>
  <si>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</si>
  <si>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</si>
  <si>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</si>
  <si>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</si>
  <si>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</si>
  <si>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</si>
  <si>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</si>
  <si>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</si>
  <si>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</si>
  <si>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</si>
  <si>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</si>
  <si>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</si>
  <si>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</si>
  <si>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</si>
  <si>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</si>
  <si>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</si>
  <si>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</si>
  <si>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</si>
  <si>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</si>
  <si>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</si>
  <si>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</si>
  <si>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</si>
  <si>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</si>
  <si>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</si>
  <si>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</si>
  <si>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</si>
  <si>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</si>
  <si>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</si>
  <si>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</si>
  <si>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</si>
  <si>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</si>
  <si>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</si>
  <si>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</si>
  <si>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</si>
  <si>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</si>
  <si>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</si>
  <si>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</si>
  <si>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</si>
  <si>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</si>
  <si>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</si>
  <si>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</si>
  <si>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</si>
  <si>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</si>
  <si>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</si>
  <si>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</si>
  <si>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</si>
  <si>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</si>
  <si>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</si>
  <si>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</si>
  <si>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</si>
  <si>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</si>
  <si>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</si>
  <si>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</si>
  <si>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</si>
  <si>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</si>
  <si>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</si>
  <si>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</si>
  <si>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</si>
  <si>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</si>
  <si>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</si>
  <si>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</si>
  <si>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</si>
  <si>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</si>
  <si>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</si>
  <si>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</si>
  <si>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</si>
  <si>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</si>
  <si>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</si>
  <si>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</si>
  <si>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</si>
  <si>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</si>
  <si>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</si>
  <si>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</si>
  <si>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</si>
  <si>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</si>
  <si>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</si>
  <si>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</si>
  <si>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</si>
  <si>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</si>
  <si>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</si>
  <si>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</si>
  <si>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</si>
  <si>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</si>
  <si>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</si>
  <si>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</si>
  <si>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</si>
  <si>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</si>
  <si>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</si>
  <si>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</si>
  <si>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</si>
  <si>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</si>
  <si>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</si>
  <si>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</si>
  <si>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</si>
  <si>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</si>
  <si>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</si>
  <si>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</si>
  <si>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</si>
  <si>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</si>
  <si>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</si>
  <si>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</si>
  <si>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</si>
  <si>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</si>
  <si>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</si>
  <si>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</si>
  <si>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</si>
  <si>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</si>
  <si>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</si>
  <si>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</si>
  <si>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</si>
  <si>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</si>
  <si>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</si>
  <si>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</si>
  <si>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</si>
  <si>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</si>
  <si>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</si>
  <si>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</si>
  <si>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</si>
  <si>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</si>
  <si>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</si>
  <si>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</si>
  <si>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</si>
  <si>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</si>
  <si>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</si>
  <si>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</si>
  <si>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</si>
  <si>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</si>
  <si>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</si>
  <si>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</si>
  <si>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</si>
  <si>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</si>
  <si>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</si>
  <si>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</si>
  <si>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</si>
  <si>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</si>
  <si>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</si>
  <si>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</si>
  <si>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</si>
  <si>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</si>
  <si>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</si>
  <si>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</si>
  <si>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</si>
  <si>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</si>
  <si>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</si>
  <si>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</si>
  <si>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</si>
  <si>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</si>
  <si>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</si>
  <si>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</si>
  <si>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</si>
  <si>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</si>
  <si>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</si>
  <si>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</si>
  <si>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</si>
  <si>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</si>
  <si>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</si>
  <si>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</si>
  <si>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</si>
  <si>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</si>
  <si>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</si>
  <si>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</si>
  <si>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</si>
  <si>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</si>
  <si>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</si>
  <si>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</si>
  <si>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</si>
  <si>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</si>
  <si>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</si>
  <si>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</si>
  <si>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</si>
  <si>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</si>
  <si>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</si>
  <si>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</si>
  <si>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</si>
  <si>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</si>
  <si>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</si>
  <si>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</si>
  <si>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</si>
  <si>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</si>
  <si>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</si>
  <si>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</si>
  <si>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</si>
  <si>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</si>
  <si>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</si>
  <si>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</si>
  <si>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</si>
  <si>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</si>
  <si>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</si>
  <si>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</si>
  <si>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</si>
  <si>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</si>
  <si>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</si>
  <si>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</si>
  <si>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</si>
  <si>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</si>
  <si>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</si>
  <si>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</si>
  <si>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</si>
  <si>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</si>
  <si>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</si>
  <si>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</si>
  <si>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</si>
  <si>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</si>
  <si>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</si>
  <si>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</si>
  <si>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</si>
  <si>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</si>
  <si>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</si>
  <si>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</si>
  <si>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</si>
  <si>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</si>
  <si>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</si>
  <si>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</si>
  <si>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</si>
  <si>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</si>
  <si>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</si>
  <si>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</si>
  <si>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</si>
  <si>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</si>
  <si>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</si>
  <si>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</si>
  <si>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</si>
  <si>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</si>
  <si>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</si>
  <si>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</si>
  <si>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</si>
  <si>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</si>
  <si>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</si>
  <si>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</si>
  <si>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</si>
  <si>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</si>
  <si>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</si>
  <si>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</si>
  <si>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</si>
  <si>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</si>
  <si>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</si>
  <si>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</si>
  <si>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</si>
  <si>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</si>
  <si>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</si>
  <si>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</si>
  <si>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</si>
  <si>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</si>
  <si>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</si>
  <si>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</si>
  <si>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</si>
  <si>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</si>
  <si>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</si>
  <si>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</si>
  <si>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</si>
  <si>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</si>
  <si>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</si>
  <si>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</si>
  <si>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</si>
  <si>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</si>
  <si>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</si>
  <si>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</si>
  <si>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</si>
  <si>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</si>
  <si>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</si>
  <si>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</si>
  <si>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</si>
  <si>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</si>
  <si>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</si>
  <si>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</si>
  <si>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</si>
  <si>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</si>
  <si>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</si>
  <si>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</si>
  <si>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</si>
  <si>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</si>
  <si>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</si>
  <si>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</si>
  <si>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</si>
  <si>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</si>
  <si>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</si>
  <si>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</si>
  <si>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</si>
  <si>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</si>
  <si>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</si>
  <si>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</si>
  <si>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</si>
  <si>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</si>
  <si>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</si>
  <si>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</si>
  <si>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</si>
  <si>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</si>
  <si>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</si>
  <si>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</si>
  <si>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</si>
  <si>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</si>
  <si>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</si>
  <si>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</si>
  <si>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</si>
  <si>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</si>
  <si>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</si>
  <si>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</si>
  <si>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</si>
  <si>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</si>
  <si>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</si>
  <si>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</si>
  <si>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</si>
  <si>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</si>
  <si>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</si>
  <si>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</si>
  <si>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</si>
  <si>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</si>
  <si>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</si>
  <si>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</si>
  <si>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</si>
  <si>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</si>
  <si>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</si>
  <si>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</si>
  <si>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</si>
  <si>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</si>
  <si>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</si>
  <si>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</si>
  <si>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</si>
  <si>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</si>
  <si>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</si>
  <si>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</si>
  <si>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</si>
  <si>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</si>
  <si>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</si>
  <si>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</si>
  <si>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</si>
  <si>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</si>
  <si>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</si>
  <si>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</si>
  <si>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</si>
  <si>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</si>
  <si>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</si>
  <si>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</si>
  <si>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</si>
  <si>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</si>
  <si>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</si>
  <si>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</si>
  <si>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</si>
  <si>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</si>
  <si>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</si>
  <si>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</si>
  <si>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</si>
  <si>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</si>
  <si>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</si>
  <si>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</si>
  <si>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</si>
  <si>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</si>
  <si>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</si>
  <si>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</si>
  <si>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</si>
  <si>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</si>
  <si>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</si>
  <si>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</si>
  <si>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</si>
  <si>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</si>
  <si>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</si>
  <si>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</si>
  <si>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</si>
  <si>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</si>
  <si>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</si>
  <si>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</si>
  <si>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</si>
  <si>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</si>
  <si>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</si>
  <si>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</si>
  <si>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</si>
  <si>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</si>
  <si>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</si>
  <si>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</si>
  <si>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</si>
  <si>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</si>
  <si>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</si>
  <si>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</si>
  <si>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</si>
  <si>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</si>
  <si>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</si>
  <si>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</si>
  <si>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</si>
  <si>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</si>
  <si>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</si>
  <si>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</si>
  <si>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</si>
  <si>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</si>
  <si>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</si>
  <si>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</si>
  <si>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</si>
  <si>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</si>
  <si>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</si>
  <si>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</si>
  <si>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</si>
  <si>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</si>
  <si>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</si>
  <si>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</si>
  <si>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</si>
  <si>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</si>
  <si>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</si>
  <si>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</si>
  <si>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</si>
  <si>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</si>
  <si>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</si>
  <si>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</si>
  <si>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</si>
  <si>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</si>
  <si>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</si>
  <si>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</si>
  <si>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</si>
  <si>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</si>
  <si>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</si>
  <si>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</si>
  <si>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</si>
  <si>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</si>
  <si>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</si>
  <si>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</si>
  <si>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</si>
  <si>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</si>
  <si>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</si>
  <si>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</si>
  <si>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</si>
  <si>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</si>
  <si>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</si>
  <si>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</si>
  <si>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</si>
  <si>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</si>
  <si>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</si>
  <si>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</si>
  <si>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</si>
  <si>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</si>
  <si>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</si>
  <si>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</si>
  <si>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</si>
  <si>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</si>
  <si>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</si>
  <si>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</si>
  <si>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</si>
  <si>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The Hitchhikers Guide to the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</si>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</sst>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quotePrefix="1" applyNumberFormat="1"/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3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EB-41A9-B8EA-8F40566672E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EB-41A9-B8EA-8F40566672E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EB-41A9-B8EA-8F4056667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929608"/>
        <c:axId val="674930592"/>
      </c:barChart>
      <c:catAx>
        <c:axId val="67492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30592"/>
        <c:crosses val="autoZero"/>
        <c:auto val="1"/>
        <c:lblAlgn val="ctr"/>
        <c:lblOffset val="100"/>
        <c:noMultiLvlLbl val="0"/>
      </c:catAx>
      <c:valAx>
        <c:axId val="6749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2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0-4E26-90FB-AA28B02981CB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0-4E26-90FB-AA28B02981CB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0-4E26-90FB-AA28B02981CB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196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0-4E26-90FB-AA28B0298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01104"/>
        <c:axId val="521899792"/>
      </c:lineChart>
      <c:catAx>
        <c:axId val="5219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99792"/>
        <c:crosses val="autoZero"/>
        <c:auto val="1"/>
        <c:lblAlgn val="ctr"/>
        <c:lblOffset val="100"/>
        <c:noMultiLvlLbl val="0"/>
      </c:catAx>
      <c:valAx>
        <c:axId val="5218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[Kickstarter_Challenge.xlsx]Outcomes Based on Launch Date!PivotTable7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0-4744-A652-D9C3D96B6539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0-4744-A652-D9C3D96B6539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0-4744-A652-D9C3D96B6539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196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A0-4744-A652-D9C3D96B6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01104"/>
        <c:axId val="521899792"/>
      </c:lineChart>
      <c:catAx>
        <c:axId val="5219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99792"/>
        <c:crosses val="autoZero"/>
        <c:auto val="1"/>
        <c:lblAlgn val="ctr"/>
        <c:lblOffset val="100"/>
        <c:noMultiLvlLbl val="0"/>
      </c:catAx>
      <c:valAx>
        <c:axId val="5218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26</c:v>
                </c:pt>
                <c:pt idx="1">
                  <c:v>314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B-4B76-86EE-1EDFA1BC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697264"/>
        <c:axId val="701688408"/>
      </c:barChart>
      <c:catAx>
        <c:axId val="7016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88408"/>
        <c:crosses val="autoZero"/>
        <c:auto val="1"/>
        <c:lblAlgn val="ctr"/>
        <c:lblOffset val="100"/>
        <c:noMultiLvlLbl val="0"/>
      </c:catAx>
      <c:valAx>
        <c:axId val="70168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A8C4D6-BD90-402B-A093-4026ADB7A9B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A5D7C-9B91-4CE2-871D-CF391A8AF7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3</xdr:row>
      <xdr:rowOff>6350</xdr:rowOff>
    </xdr:from>
    <xdr:to>
      <xdr:col>14</xdr:col>
      <xdr:colOff>317500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31750</xdr:rowOff>
    </xdr:from>
    <xdr:to>
      <xdr:col>6</xdr:col>
      <xdr:colOff>463550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476250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300-000002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DDAE8B-63CC-804C-AB11-0E1CC497CCF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107950</xdr:colOff>
      <xdr:row>4</xdr:row>
      <xdr:rowOff>88900</xdr:rowOff>
    </xdr:from>
    <xdr:to>
      <xdr:col>18</xdr:col>
      <xdr:colOff>596899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ONEY, MICHAEL S Col USAF AFRC A5A8/A8P" refreshedDate="44417.733467939812" createdVersion="6" refreshedVersion="6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ONEY, MICHAEL S Col USAF AFRC A5A8/A8P" refreshedDate="44417.767487384262" createdVersion="6" refreshedVersion="6" minRefreshableVersion="3" recordCount="4114" xr:uid="{00000000-000A-0000-FFFF-FFFF0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63.9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185.4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69.2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90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93.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146.8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59.8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291.7900000000000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31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158.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80.3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59.9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109.7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47.7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21.7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171.8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41.9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93.2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56.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80.1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99.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1.2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03.0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66.34999999999999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57.1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102.1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48.9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169.6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31.6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6.4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320.4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49.88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59.4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93.8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59.5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41.6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150.9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126.6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05.2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117.5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7.3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33.3300000000000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98.3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94.4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76.87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56.8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37.9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27.2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8.34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223.48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28.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94.2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28.949999999999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49.32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221.5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137.2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606.8200000000000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43.0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22.3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96.7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35.4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86.6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32.0500000000000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91.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116.2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21.1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62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37.40999999999999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69.72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58.1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5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19.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85.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30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60.3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38.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40.27000000000000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273.8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53.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40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15.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71.430000000000007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71.70999999999999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375.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04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6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23.2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31.38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78.2600000000000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22.3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73.7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21.6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21.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53.1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56.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40.78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92.3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7.9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27.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6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39.3800000000000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86.1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1.38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78.7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46.7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65.38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02.0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64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90.38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88.57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28.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69.79000000000000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67.49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44.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91.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1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25.1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1.6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106.6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7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311.1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94.5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80.59999999999999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81.23999999999999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5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46.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55.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37.5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38.3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2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.3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449.4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35.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13.3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20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11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43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91.4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30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5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108.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5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32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49.8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25.7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0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30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80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373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25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22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6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6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3.3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5.6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77.1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32.7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46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87.3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54.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93.2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17.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76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163.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91.8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5.8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2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331.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314.290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15.9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2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2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3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5.7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80.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5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5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17.8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09.0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73.0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78.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47.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54.0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68.48999999999999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108.1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589.950000000000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48.0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72.4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57.0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85.4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15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89.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45.4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65.7600000000000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66.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83.3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5.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120.9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97.6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41.3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30.6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64.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95.7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40.4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78.5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.1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92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57.5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09.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81.8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45.6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55.2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65.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95.2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75.4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97.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87.6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54.7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83.9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25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01.8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55.0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56.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21.2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91.1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15.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67.7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28.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46.8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154.4199999999999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201.2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10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00.0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30.0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41.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6.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73.3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85.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6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93.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50.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06.4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51.72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36.6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42.5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62.7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89.9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28.9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38.800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1.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80.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32.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200.89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08.0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95.7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49.88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0.47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134.9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106.6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45.0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14.5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105.3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70.9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147.16999999999999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160.4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156.050000000000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63.1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04.8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97.3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203.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188.3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146.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09.1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59.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97.9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7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72.8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46.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67.9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69.8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58.4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19.99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99.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90.58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7.7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86.5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71.90000000000000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129.8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44.9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40.7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03.5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25.4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246.6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79.40000000000000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6.1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193.0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4.0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39.8300000000000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109.8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9.5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347.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68.23999999999999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239.9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287.3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86.8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81.849999999999994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42.87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709.4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61.2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41.78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89.89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45.0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42.8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54.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103.2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40.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6.8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115.5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04.3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9.7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3.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58.5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111.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46.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44.6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88.8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81.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71.43000000000000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4.2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90.6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157.3300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05.18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58.7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81.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56.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4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24.8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81.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1.0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65.8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75.1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33.13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55.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86.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92.3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60.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45.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83.2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25.7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57.6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78.6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91.4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68.0999999999999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48.0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02.4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216.7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110.0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4.8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50.1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5.8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11.7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40.7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16.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5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4.8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51.8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71.2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6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170.5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393.5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5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7.8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20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56.5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4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1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6.39999999999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22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.3299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6.76000000000000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2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2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3.64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17.2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.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10.6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38.47999999999999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28.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61.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39.5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88.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55.4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87.1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51.2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3.5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66.5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5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71.6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0.3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36.09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73.45999999999999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53.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57.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2.6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6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3.7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25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64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33.330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1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3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5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102.38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16.670000000000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725.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68.3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39.22999999999999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50.1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93.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110.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71.79000000000000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29.2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00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74.3499999999999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63.8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44.3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86.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26.5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129.0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71.23999999999999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117.8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327.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34.7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0.0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40.8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252.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25.1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3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402.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8.7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135.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20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4.3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20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68.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5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27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3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14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5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38.4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64.7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3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1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89.2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5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4.7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30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25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6.4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1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53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21.4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5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23.3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45.3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16.3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292.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105.9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2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30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8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37.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111.4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16.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1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76.6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49.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50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151.3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34.3600000000000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174.0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73.48999999999999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23.5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39.0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125.9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64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42.6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35.13000000000000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239.3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107.6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95.8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31.6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42.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122.7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190.4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09.3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143.6699999999999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84.9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0.5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3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10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31.1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155.330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78.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27.3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536.2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788.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50.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68.3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34.2700000000000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61.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33.2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65.18000000000000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93.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150.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3.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99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77.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55.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591.6699999999999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405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343.1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72.5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19.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84.2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90.8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20.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530.690000000000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20.3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291.3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124.9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19.5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20.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95.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17.7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23.9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30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99.9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26.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1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80.31999999999999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15.7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4.6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76.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22.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9.3999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70999999999999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84.1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215.7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54.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51.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43.3600000000000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72.430000000000007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36.5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60.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43.5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99.7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88.7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4.9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17.8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87.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234.8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05.05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56.6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39.04999999999999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68.34999999999999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169.5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41.4199999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67.3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54.2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82.5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53.7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34.2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127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45.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95.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77.2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57.3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53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492.3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42.3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37.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7.45000000000000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33.0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34.2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51.4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39.1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57.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5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31.8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5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3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3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63.1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66.6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8.52000000000000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2.6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63.4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02.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31.1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62.2700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80.5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59.8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32.8600000000000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92.5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60.8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41.8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88.3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58.9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85.0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12.6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45.4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46.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178.6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40.7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43.7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81.06999999999999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74.6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305.5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58.3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117.6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73.77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104.6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79.8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58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86.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27.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45.4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99.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39.3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89.4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28.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1.0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70.5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24.1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51.8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43.5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39.8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26.8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13.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28.1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36.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32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60.6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17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97.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48.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96.0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58.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109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49.1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47.6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60.7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63.3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53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66.8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63.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36.6300000000000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34.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8.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8.7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1.7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46.6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37.2700000000000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59.2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3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65.8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31.9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19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5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22.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42.7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52.9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50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42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1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34.1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22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58.1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109.1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5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46.6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2.4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27.0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32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34.7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28.5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46.5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2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1.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4.1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3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.5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83.3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1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35.7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9.2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1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3.76000000000000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31.2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28.8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43.8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147.8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27.8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44.4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3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3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0.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4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0.3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32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6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24.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82.5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1.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3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19.60000000000000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31.7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189.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5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21.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3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56.2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6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8.7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46.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6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50.6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2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2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2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110.2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37.45000000000000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41.7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24.0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69.4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55.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57.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6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39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58.4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58.6399999999999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99.8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25.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89.1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182.6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50.6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3.2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51.8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113.6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36.4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364.3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19.239999999999998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41.8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30.3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49.6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59.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43.9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26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72.7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16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45.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53.8899999999999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51.3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93.3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108.6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160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75.7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790.84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301.9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47.9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2.7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171.7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35.3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82.0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110.8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61.2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52.4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30.29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116.7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89.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424.4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80.6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1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8.1300000000000008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53.4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292.0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330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13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134.550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214.07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216.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932.3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29.2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74.9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25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6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5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7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389.3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95.9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191.2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74.79000000000000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161.1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88.7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53.2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06.2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2.0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31.0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36.2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388.9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71.849999999999994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57.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69.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5.9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79.26000000000000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43.0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108.48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61.0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50.5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39.159999999999997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65.1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23.9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48.62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35.7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21.37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2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29.2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33.2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1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47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6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6.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4.130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1.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40.47999999999999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3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12.7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113.5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48.2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43.9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37.6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.57999999999999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18.67000000000000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4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1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7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3.4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23.9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10.5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2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267.8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74.20999999999999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6.7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81.9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1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6.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17.7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16.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80.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71.5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23.5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34.88000000000000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23.1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00.2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3.3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3.2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17.8500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0.3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6.3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5.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3.6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60.7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25.4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0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.6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110.6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2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5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4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53.2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31.2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23.2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0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44.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24.3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3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4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60.7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5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08.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23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50.3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1.6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0.7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7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82.8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358.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61.1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34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5.6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46.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6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6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69.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.3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0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3.3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61.5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18.7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65.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130.1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37.7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112.7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51.9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89.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9.32999999999999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79.9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56.4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79.4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76.4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1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54.6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299.2200000000000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58.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55.3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183.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165.3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234.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211.4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32.34000000000000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123.3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207.0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38.2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493.8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68.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38.86999999999999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61.5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105.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71.5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91.8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148.5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74.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102.8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11.1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23.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81.2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16.2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58.8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4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48.4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1.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2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4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9.32999999999999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59.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30.1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74.6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44.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46.1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141.4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75.4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5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64.2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64.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18.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82.5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34.1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42.7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94.4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55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98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92.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38.1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27.1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0.6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38.9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77.6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43.5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31.8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63.1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190.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40.860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76.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99.1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67.8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246.2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189.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76.6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2.9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62.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46.0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38.5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53.0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73.3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27.9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104.7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67.6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95.9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65.1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32.27000000000000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81.2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24.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65.8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36.08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44.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4.0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35.9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127.7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27.7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39.8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52.1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92.0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63.4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35.6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68.7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70.8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5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42.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52.4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90.6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201.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27.9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29.8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367.9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29.16999999999999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0.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2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102.0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184.3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162.9199999999999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603.5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45.4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97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67.67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859.86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26.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30.27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54.67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60.7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02.7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41.59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16.5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45.3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57.46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00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51.8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308.7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379.2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76.3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66.06999999999999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89.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82.3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1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158.360000000000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40.7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53.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48.4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82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0.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59.3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66.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168.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59.9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31.8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24.4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25.3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71.4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8.54999999999999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68.3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40.2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32.07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8.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43.64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4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346.0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81.73999999999999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4.54000000000000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63.48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63.6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83.9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77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07.07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38.7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201.9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43.0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62.8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55.6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48.7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30.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73.9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21.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73.3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56.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50.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68.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65.9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62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70.0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60.1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21.3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160.7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42.3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27.3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196.8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53.8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7.7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88.1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72.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74.2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61.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7.239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51.7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4.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62.1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48.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6.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7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1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2.3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24.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1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88.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27.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44.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109.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104.7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80.59999999999999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5.5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80.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744.5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7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38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36.6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7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3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673.3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48.3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44.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28.9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35.4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34.86999999999999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52.6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69.599999999999994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76.72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33.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149.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23.17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96.8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03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38.4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44.3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64.1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43.3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90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29.1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30.9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92.1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7.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2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5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1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6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47.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10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1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40.45000000000000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46.7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97.7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7.8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56.9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67.1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48.0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38.8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8.18000000000000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97.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0.3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39.9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75.9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58.3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55.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151.2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849.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59.2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39.5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130.5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64.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11.5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70.4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133.7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95.8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21.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32.3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98.8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55.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52.7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35.6699999999999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53.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6.6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82.3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88.2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84.9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48.1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66.0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96.3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156.1699999999999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95.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80.4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2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1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26.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6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8.3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14.4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132.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56.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11.6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5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23.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6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42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1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108.0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26.9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15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47.7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2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41.67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74.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84.3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65.45999999999999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6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27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51.2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1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3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131.6699999999999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51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44.4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20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4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40.7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48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46.9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6.6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48.8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37.3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87.8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70.7900000000000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52.8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443.7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48.5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37.07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5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39.0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66.6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67.1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66.3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64.6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58.3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86.9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6.4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163.7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107.9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42.1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47.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12.0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74.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61.5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45.8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75.84999999999999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84.2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17.2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86.4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2.4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62.8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67.7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53.5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34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38.8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94.7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9.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97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42.8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168.5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85.5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26.5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113.8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32.0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47.1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88.4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100.7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64.70999999999999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51.8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38.79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44.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156.7700000000000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18.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4.15000000000000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12.5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27.8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80.18000000000000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132.4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33.7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4.38000000000000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44.9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41.0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52.6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70.7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53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44.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6.1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39.1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45.5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89.2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0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82.3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59.520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36.2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2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4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4.5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7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86.4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2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80.1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253.1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71.4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57.7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264.26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159.3300000000000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3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61.0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114.8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65.9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2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18.3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54.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21.2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3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5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5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15.7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5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34.02000000000000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37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1.6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28.1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216.6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8.7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62.2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7.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122.1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5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2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56.67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25.5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63.97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89.9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93.07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89.67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207.6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59.4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58.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94.7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80.6500000000000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68.6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34.6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462.8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04.39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7.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47.1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414.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.4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08.7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81.0999999999999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51.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35.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103.6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55.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72.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58.6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12.4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49.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50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35.79999999999999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45.1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98.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88.3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170.6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83.7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65.09999999999999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66.3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4.8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78.4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59.0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71.3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51.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60.2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44.9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31.2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63.8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109.0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6.7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109.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55.3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133.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48.7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48.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58.9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1.6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83.7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63.6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94.2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71.8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04.8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67.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3.8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69.1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20.7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2.2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1.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37.6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42.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84.8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94.19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.2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213.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59.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27.2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24.5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75.0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42.0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53.1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83.8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417.3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75.7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67.3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73.56999999999999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4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131.1699999999999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47.2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82.1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61.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35.7700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45.6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75.3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50.8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19.2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92.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76.0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52.6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98.9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79.5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134.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37.63000000000000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51.0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50.0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33.9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58.2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88.0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70.5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53.2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36.3600000000000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40.54999999999999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70.6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52.6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90.9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58.08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6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71.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32.8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49.1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6.309999999999999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1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7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41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49.3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41.7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32.7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51.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50.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2.2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416.8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46.6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8.4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70.5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87.9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26.2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7.7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57.2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196.3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4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35.5499999999999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68.8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28.5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50.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106.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34.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2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10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215.9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21.2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08.2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29.9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17.4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1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70.599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4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2928.9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8.8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29.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40.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5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36.1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23.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10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31.8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27.3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56.3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77.34999999999999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2.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48.8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8.2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70.20999999999999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4.0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80.2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54.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60.2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38.7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52.5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15.3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35.84000000000000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64.56999999999999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7.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68.8199999999999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176.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511.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60.4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3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188.5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56.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51.3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127.3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101.8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30.5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842.1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577.2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483.3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76.1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74.1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36.9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2500.969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67.6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63.0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117.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80.7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127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36.63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182.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279.3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61.3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80.7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272.3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70.84999999999999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247.9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186.8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31.9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29.3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245.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1323.2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282.66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91.2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31.7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88.6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453.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2.7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83.4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2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01.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46.6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2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218.3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33.7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2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28.3899999999999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78.8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91.7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331.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194.2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408.98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84.4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44.8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383.3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55.2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422.0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64.18000000000000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173.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88.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50.2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92.3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73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147.6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08.9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23.6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147.949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385.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457.3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222.9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220.7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73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223.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47.9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96.0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18.6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118.4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43.2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82.7200000000000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593.9400000000000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262.160000000000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46.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70.04000000000000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164.9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449.2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27.4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143.9799999999999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88.2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6.3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0.1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52.6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55.8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7.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91.8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80.9899999999999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278.3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43.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326.2900000000000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41.7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64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99.4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38.4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45.5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10.5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114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3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154.169999999999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566.3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20.8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86.1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1.2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67.26000000000000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2.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346.1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244.1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259.2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201.9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226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324.6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20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20.4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116.3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307.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46.6900000000000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47.4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101.5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72.9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43.7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3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70.65000000000000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89.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115.0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62.1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46.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8.5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7.5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88.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110.4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66.8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58.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113.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43.5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78.9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88.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63.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30.3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51.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35.7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8.8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2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51.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53.5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37.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89.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06.5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52.8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54.6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7.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68.59999999999999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35.6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94.0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526.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50.6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79.18000000000000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91.5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116.9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28.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103.3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1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2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31.5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4.2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2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9.67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21.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8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21.3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5.3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34.6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21.7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1.9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26.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10.6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29.0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50.9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50.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4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51.2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3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01.2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19.67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2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8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17.98999999999999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370.9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63.57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5.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35.61999999999999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87.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75.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68.01000000000000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29.6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91.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22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64.3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21.8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33.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90.2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76.9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59.2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65.3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67.3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88.7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65.8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40.3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76.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68.70999999999999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57.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44.1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31.5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07.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49.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55.9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6.9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4.0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68.6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65.31999999999999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35.9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40.0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75.6500000000000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61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48.1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68.1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65.8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81.65000000000000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52.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41.2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5.04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39.0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8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27.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42.2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33.2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85.709999999999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42.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50.2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61.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40.7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55.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73.1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26.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22.6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47.2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32.3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53.4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51.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7.2000000000000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27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206.3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82.1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64.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60.8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67.9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81.56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2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21.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27.2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.09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1.2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41.6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35.5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22.12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64.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69.56999999999999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75.1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140.9799999999999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49.4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53.8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4.5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6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53.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43.9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50.8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58.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32.8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426.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23.8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98.4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07.3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11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41.78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21.38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94.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5.7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90.6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97.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37.11999999999999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28.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44.4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24.2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5.11999999999999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24.7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188.3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48.0800000000000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49.9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07.82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42.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4.3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37.47999999999999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3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33.54999999999999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64.7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57.9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53.0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48.0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82.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50.4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5.8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63.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108.0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46.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07.2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50.9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40.04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64.4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53.8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00.4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46.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34.0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65.20999999999999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44.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71.97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52.9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109.4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75.0400000000000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15.7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31.6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46.1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68.48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53.47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9.1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51.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27.9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82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59.8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64.81999999999999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90.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40.9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5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37.6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40.08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78.0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8.9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37.13000000000000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41.9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61.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64.5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21.2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3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25.4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11.4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.8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47.3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211.8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219.9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40.79999999999999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75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3.5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60.8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15.6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48.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74.18000000000000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3.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66.6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04.9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3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1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5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5.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2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36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6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97.4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47.8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5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0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81.5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8.32999999999999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224.4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37.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4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112.57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4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57.8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3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2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22.3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5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6.82999999999999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6.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84.0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168.3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6.6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50.3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8.3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35.38000000000000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55.8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69.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34.4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501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0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1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22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5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74.2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81.2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30.2299999999999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53.4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75.1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75.6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31.6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47.78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9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49.3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62.07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53.4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69.2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271.5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34.13000000000000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40.4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189.7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68.8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108.7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25.9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90.52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28.88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3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1.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6.2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48.0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27.5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36.9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29.0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28.6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37.6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97.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42.5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131.5800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32.3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61.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31.3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29.110000000000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5.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25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47.5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40.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5.8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46.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50.3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26.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39.4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49.2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62.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37.9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51.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27.7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99.3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38.8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45.5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60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80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52.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6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3.4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40.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17.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1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35.7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7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52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77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53.5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6.2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103.6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185.1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54.1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177.2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00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36.9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57.5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52.9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82.3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135.4199999999999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74.06999999999999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4.0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61.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5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266.0899999999999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7.2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109.9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169.9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95.7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59.4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55.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30.0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88.4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64.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49.1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165.1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43.6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43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67.4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77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38.88000000000000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54.9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61.3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23.1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29.6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75.6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35.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14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6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5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72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9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62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23.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2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48.1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202.8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29.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5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6.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305.779999999999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12.1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83.5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115.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21.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80.0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35.52000000000000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64.9300000000000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0.9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31.4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81.9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58.9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157.29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55.7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83.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58.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70.5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07.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47.1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120.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7.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205.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35.54999999999999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74.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47.0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26.5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.7700000000000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31.8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27.5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5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21.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44.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63.8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8.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8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34.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89.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9.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136.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7.4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31.9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25.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10.03999999999999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45.9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1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223.5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39.479999999999997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91.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78.6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17.67000000000000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41.3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71.59999999999999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307.8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80.4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83.9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8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73.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112.8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95.2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22.7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133.3000000000000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3.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85.7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3.5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74.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93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77.3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92.2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60.9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9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41.5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3.7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70.6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67.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128.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65.4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17.5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26.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55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4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6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2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84.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1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2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.2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72.7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7.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3.3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89.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16.5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7.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34.13000000000000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132.3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922.2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63.5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17.38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49.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71.2399999999999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44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64.9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84.8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3.9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50.5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95.3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57.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64.1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92.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25.9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94.64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70.7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40.7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68.2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95.4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7.19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11.6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61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69.76000000000000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77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340.5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67.4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845.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97.1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451.8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138.6699999999999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21.6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69.52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61.8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493.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2.1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23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8.7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40.6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37.95000000000000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35.72999999999999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42.1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3.2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5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39.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4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7.32999999999999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31.7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3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52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2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11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9.4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63.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43.8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45.9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93.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5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4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66.6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8.7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66.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6.8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39.8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1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126.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47.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73.2099999999999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89.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151.4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36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4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7.3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36.4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4.8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42.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51.2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33.9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90.7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24.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4.2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67.73999999999999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65.3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21.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47.4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92.8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68.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37.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5.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43.2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25.1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23.6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03.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50.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3.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28.57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63.8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8.8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50.6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60.7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13.4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04.5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98.3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35.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72.7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63.8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30.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83.5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4.7600000000000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20.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44.09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40.479999999999997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44.54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25.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19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3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60.6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23.3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23.9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5.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29.7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6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24.3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5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9.5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26.6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8.32999999999999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3.3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2.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50.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05.0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5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83.3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35.9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19.1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90.3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2.3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108.3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5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2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96.5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381.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46.2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2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81.56999999999999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27.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29.4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2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5.7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183.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6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486.4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9.7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8.7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36.59000000000000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0.70999999999999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52.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46.9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78.0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203.6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20.7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48.5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68.0999999999999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8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6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4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3.3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3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75.5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31.6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7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12.1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41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55.1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162.7700000000000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88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85.7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47.5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2.97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90.5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37.6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36.3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126.7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329.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81.23999999999999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202.2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1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82.4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.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12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18.89999999999999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200.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201.6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6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66.09999999999999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93.3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50.7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60.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9.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25.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41.9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88.7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80.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78.9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95.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9.8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74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23.9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264.850000000000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8.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70.8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8.5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113.57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60.6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0.2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36.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3.1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86.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155.2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15.0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109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45.2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104.1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35.7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9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370.3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94.4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48.9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45.59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23.2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63.2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153.5200000000000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9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8.9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80.2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62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131.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3.0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178.5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162.9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08.24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88.8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5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116.7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233.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5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4.8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85.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146.6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50.7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87.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42.2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146.4499999999999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103.1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80.45999999999999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34.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50.6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162.7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20.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67.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52.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51.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64.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84.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94.5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45.5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1.7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50.8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91.1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89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88.5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96.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3.3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37.2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92.1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76.79000000000000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96.5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51.8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28.9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84.1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82.9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259.9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37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77.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74.06999999999999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0.6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23.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37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13.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4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55.8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99.7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5.5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17.6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2796.6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2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87.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20.1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20.8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61.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92.1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7.3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64.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0.1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5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23.67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415.7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53.7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0.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8.67000000000000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78.3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67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6.67000000000000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62.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4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30.0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270.2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88.4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56.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53.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2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56.7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40.8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65.1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55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40.5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69.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23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9.8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0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272.589999999999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.1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1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70.1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57.8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125.2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3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7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12.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244.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6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1.1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39.2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1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3.7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53.7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3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8.7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23.1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29.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5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45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2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32.2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251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437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0.3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41.4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5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3.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03.3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34.7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41.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64.2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31.2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62.9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98.5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82.6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8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80.1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28.4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80.7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200.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37.5900000000000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58.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60.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63.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50.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00.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31.6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65.0999999999999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79.3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139.1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31.9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91.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39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7.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33.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77.3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31.9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36.3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46.7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40.0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00.2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41.6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46.7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71.4899999999999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14.4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356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37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12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4.4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53.0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86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36.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49.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2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09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41.6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2.7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70.8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63.1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50.1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2.8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85.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53.7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127.8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06.5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62.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57.1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66.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.2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256.3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36.6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37.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45.8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41.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52.4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59.5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5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93.6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06.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.2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5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0.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97.3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34.9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85.5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82.9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31.1399999999999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39.8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59.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88.7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58.6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69.56999999999999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15.8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3.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81.1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57.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46.4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0.4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65.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19.1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83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57.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7.0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70.7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29.1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72.7600000000000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1.8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98.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51.7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4.8199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7.6500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8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41.2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2.5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70.2900000000000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48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53.1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0.9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8.2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10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04.5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4.9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50.4199999999999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52.5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54.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76.0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05.2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8.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29.360000000000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34.2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17.82999999999999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203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69.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25.1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73.5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48.4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6.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33.6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0.7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9.2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84.2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29.5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26.6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45.9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25.0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41.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55.3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46.4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57.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73.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59.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9.5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204.0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8.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53.3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75.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209.8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61.0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8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9.0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9.4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93.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61.9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78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33.7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66.4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5.7999999999999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45.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5.6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152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3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42.2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4.5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292.7799999999999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4.9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23.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80.40000000000000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29000000000000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32.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16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79.6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27.7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81.0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36.8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77.6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09.0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19.6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78.20999999999999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2.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14.1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5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91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08.5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69.81999999999999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09.5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71.6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93.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76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35.79999999999999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5.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47.3300000000000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56.3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96.1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63.5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84.7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26.7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83.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54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302.3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44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66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61.3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29.6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5.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96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67.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8.3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66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71.7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76.4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21.1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04.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8.1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4.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11.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85.2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76.65000000000000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5.1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93.7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33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51.2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00.1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4.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84.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69.81999999999999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61.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41.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36.0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4.2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5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1.6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8.34999999999999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27.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18.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44.7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99.7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17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203.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28.3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0.2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1.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58.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9.4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1.3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99.1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115.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6.4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70.56999999999999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22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37.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72.0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3.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28.4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03.2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71.1500000000000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81.7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297.0299999999999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46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1.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1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0.1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95.2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52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34.1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62.8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58.9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43.110000000000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84.1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86.0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89.7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64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59.6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31.2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41.2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43.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64.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43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51.2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68.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9.48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1.1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41.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2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33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45.8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358.6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50.9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45.0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7.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57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29.7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90.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55.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57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72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64.4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716.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50.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41.6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35.77000000000000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88.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48.4799999999999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51.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2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3.2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9.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4.2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64.6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25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51.8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40.2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4.9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55.3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83.1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38.7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5.3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78.26000000000000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47.2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79.09999999999999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14.2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1.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30.7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74.20999999999999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47.8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34.40999999999999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40.2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60.2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25.3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35.9500000000000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0.76000000000000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6.5100000000000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0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4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96.6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60.3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79.8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58.8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75.3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5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95999999999999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227.2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307.6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50.0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72.3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95.9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45.62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41.0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56.8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37.2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5.70999999999999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81.56999999999999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45.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36.6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2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49.2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42.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8.8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38.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44.8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3.5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3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30.9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55.2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46.1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9.38000000000000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66.15000000000000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4.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04.1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31.3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9.2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119.1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64.6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24.2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40.9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61.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38.6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56.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10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71.4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1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79.2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22.9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43.1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46.8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47.4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15.1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21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97.9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5.1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26.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4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22.5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87.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73.23999999999999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55.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39.5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36.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99.34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2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28.8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40.54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5.7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37.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33.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58.5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35.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30.9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76.0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51.9799999999999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22.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18.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82.2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68.5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68.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72.70999999999999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77.1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5.9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49.6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7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77.7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40.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59.4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3.2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39.38000000000000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81.6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44.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49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30.6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1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2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29.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143.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2.3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26.6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62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35.4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0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9.3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7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36.0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66.4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6.0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7.0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47.67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88.2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80.7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39.49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84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68.9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47.8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56.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76.9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27.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66.1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0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18.32999999999999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68.4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1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550.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97.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29.4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57.7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44.2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60.9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68.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73.5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15.0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10.7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5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35.4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1.3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92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202.8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2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6.0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31.5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53.3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36.9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81.29000000000000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20.07999999999999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88.2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3.4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39.86999999999999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45.1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23.3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64.3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62.0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6.1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73.40000000000000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99.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62.1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62.3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58.7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45.3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41.9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9.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00.4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83.9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57.2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58.0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86.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74.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30.7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62.6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1.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39.7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7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0.63000000000000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33.6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55.9499999999999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43.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15.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83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4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80.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53.8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30.9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7.95999999999999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27.1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10.8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06.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05.5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32.9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51.9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1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6.0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10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86.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114.5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47.6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2.8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49.5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5.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62.5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61.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60.0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72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51.6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32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6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37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4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.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25.57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20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2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99.5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7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215.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20.5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37.67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72.2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111.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25.4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267.6499999999999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75.959999999999994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9.0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0.1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5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66.67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7.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64.9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55.5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74.2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106.9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41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74.23999999999999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73.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38.4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166.9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94.9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1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43.2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90.8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48.54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70.0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35.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1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94.9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75.3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64.45999999999999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11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93.7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5.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5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2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17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17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145.4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2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00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55.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47.3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8.9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50.5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41.6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53.2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70.2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3.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99.1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78.5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61.8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48.3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107.2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40.9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21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79.54000000000000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72.3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64.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8.5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107.5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27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70.45999999999999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78.5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62.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7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58.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39.5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7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57.39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64.290000000000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20.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008.2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63.2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21.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25.6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7.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56.0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81.31999999999999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0.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23.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188.5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49.5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75.45999999999999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3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89.4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6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1.54000000000000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1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46.4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5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0.1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15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3.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44.7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8.6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.6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2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17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38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13.1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315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37.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28.270000000000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2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4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0.8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2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2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47.2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24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63.1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38.2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6.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33.7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61.6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83.1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2.860000000000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33.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4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3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0.1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81.4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57.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9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32.3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91.8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5.8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57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24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79.4000000000000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5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2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37.080000000000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50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49.28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53.1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7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0.0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4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1.2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0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4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71.2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22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4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47.9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35.1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22.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26.3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105.5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9.0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6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217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26.7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8.32999999999999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64.29000000000000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84.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9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33.7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7.54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.6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2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s v="film &amp; video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185.48"/>
    <s v="film &amp; video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5"/>
    <s v="film &amp; video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69.27"/>
    <s v="film &amp; video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0.55"/>
    <s v="film &amp; video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3.4"/>
    <s v="film &amp; video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46.88"/>
    <s v="film &amp; video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59.82"/>
    <s v="film &amp; video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291.79000000000002"/>
    <s v="film &amp; video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31.5"/>
    <s v="film &amp; video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58.68"/>
    <s v="film &amp; video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80.33"/>
    <s v="film &amp; video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9.96"/>
    <s v="film &amp; video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109.78"/>
    <s v="film &amp; video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47.71"/>
    <s v="film &amp; video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1.76"/>
    <s v="film &amp; video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71.84"/>
    <s v="film &amp; video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41.94"/>
    <s v="film &amp; video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93.26"/>
    <s v="film &amp; video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56.14"/>
    <s v="film &amp; video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80.16"/>
    <s v="film &amp; video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99.9"/>
    <s v="film &amp; video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1.25"/>
    <s v="film &amp; video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03.04"/>
    <s v="film &amp; video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.349999999999994"/>
    <s v="film &amp; video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.14"/>
    <s v="film &amp; video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2.11"/>
    <s v="film &amp; video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48.97"/>
    <s v="film &amp; video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69.61"/>
    <s v="film &amp; video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31.62"/>
    <s v="film &amp; video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6.45"/>
    <s v="film &amp; video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3"/>
    <s v="film &amp; video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20.45"/>
    <s v="film &amp; video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83.75"/>
    <s v="film &amp; video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9.88"/>
    <s v="film &amp; video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9.46"/>
    <s v="film &amp; video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93.84"/>
    <s v="film &amp; video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59.51"/>
    <s v="film &amp; video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41.68"/>
    <s v="film &amp; video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50.9"/>
    <s v="film &amp; video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26.69"/>
    <s v="film &amp; video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5.26"/>
    <s v="film &amp; video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17.51"/>
    <s v="film &amp; video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7.36"/>
    <s v="film &amp; video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33.33000000000001"/>
    <s v="film &amp; video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98.36"/>
    <s v="film &amp; video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94.44"/>
    <s v="film &amp; video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76.87"/>
    <s v="film &amp; video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56.82"/>
    <s v="film &amp; video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37.93"/>
    <s v="film &amp; video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27.27"/>
    <s v="film &amp; video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8.34"/>
    <s v="film &amp; video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23.48"/>
    <s v="film &amp; video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8.11"/>
    <s v="film &amp; video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94.23"/>
    <s v="film &amp; video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28.94999999999999"/>
    <s v="film &amp; video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49.32"/>
    <s v="film &amp; video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21.52"/>
    <s v="film &amp; video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37.21"/>
    <s v="film &amp; video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606.82000000000005"/>
    <s v="film &amp; video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43.04"/>
    <s v="film &amp; video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22.39"/>
    <s v="film &amp; video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96.71"/>
    <s v="film &amp; video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35.47"/>
    <s v="film &amp; video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86.67"/>
    <s v="film &amp; video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32.05000000000001"/>
    <s v="film &amp; video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91.23"/>
    <s v="film &amp; video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16.25"/>
    <s v="film &amp; video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1.19"/>
    <s v="film &amp; video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2.33"/>
    <s v="film &amp; video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409999999999997"/>
    <s v="film &amp; video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72"/>
    <s v="film &amp; video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58.17"/>
    <s v="film &amp; video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0"/>
    <s v="film &amp; video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9.47"/>
    <s v="film &amp; video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85.96"/>
    <s v="film &amp; video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0.67"/>
    <s v="film &amp; video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0.38"/>
    <s v="film &amp; video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8.6"/>
    <s v="film &amp; video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40.270000000000003"/>
    <s v="film &amp; video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73.83"/>
    <s v="film &amp; video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53.04"/>
    <s v="film &amp; video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0.01"/>
    <s v="film &amp; video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5.77"/>
    <s v="film &amp; video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1.430000000000007"/>
    <s v="film &amp; video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71.709999999999994"/>
    <s v="film &amp; video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375.76"/>
    <s v="film &amp; video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04.6"/>
    <s v="film &amp; video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60"/>
    <s v="film &amp; video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23.29"/>
    <s v="film &amp; video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31.38"/>
    <s v="film &amp; video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78.260000000000005"/>
    <s v="film &amp; video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2.33"/>
    <s v="film &amp; video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73.73"/>
    <s v="film &amp; video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21.67"/>
    <s v="film &amp; video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1.9"/>
    <s v="film &amp; video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9"/>
    <s v="film &amp; video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53.13"/>
    <s v="film &amp; video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56.67"/>
    <s v="film &amp; video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40.78"/>
    <s v="film &amp; video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92.31"/>
    <s v="film &amp; video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00"/>
    <s v="film &amp; video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7.92"/>
    <s v="film &amp; video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27.9"/>
    <s v="film &amp; video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60"/>
    <s v="film &amp; video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9.380000000000003"/>
    <s v="film &amp; video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6.11"/>
    <s v="film &amp; video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1.38"/>
    <s v="film &amp; video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8.72"/>
    <s v="film &amp; video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46.7"/>
    <s v="film &amp; video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65.38"/>
    <s v="film &amp; video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02.08"/>
    <s v="film &amp; video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64.2"/>
    <s v="film &amp; video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90.38"/>
    <s v="film &amp; video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88.57"/>
    <s v="film &amp; video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8.73"/>
    <s v="film &amp; video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790000000000006"/>
    <s v="film &amp; video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67.49"/>
    <s v="film &amp; video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4.91"/>
    <s v="film &amp; video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1.84"/>
    <s v="film &amp; video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0"/>
    <s v="film &amp; video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"/>
    <s v="film &amp; video"/>
    <s v="documentary"/>
    <x v="242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0"/>
    <s v="film &amp; video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5.17"/>
    <s v="film &amp; video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s v="film &amp; video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1.67"/>
    <s v="film &amp; video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06.69"/>
    <s v="film &amp; video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7.5"/>
    <s v="film &amp; video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311.17"/>
    <s v="film &amp; video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"/>
    <s v="film &amp; video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"/>
    <s v="film &amp; video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s v="film &amp; video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4.51"/>
    <s v="film &amp; video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s v="film &amp; video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s v="film &amp; video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80.599999999999994"/>
    <s v="film &amp; video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"/>
    <s v="film &amp; video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"/>
    <s v="film &amp; video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81.239999999999995"/>
    <s v="film &amp; video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500"/>
    <s v="film &amp; video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0"/>
    <s v="film &amp; video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6.18"/>
    <s v="film &amp; video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0"/>
    <s v="film &amp; video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0"/>
    <s v="film &amp; video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55.95"/>
    <s v="film &amp; video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37.56"/>
    <s v="film &amp; video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38.33"/>
    <s v="film &amp; video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"/>
    <s v="film &amp; video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0"/>
    <s v="film &amp; video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.33"/>
    <s v="film &amp; video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49.43"/>
    <s v="film &amp; video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8"/>
    <s v="film &amp; video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5"/>
    <s v="film &amp; video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35.9"/>
    <s v="film &amp; video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3.33"/>
    <s v="film &amp; video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20.25"/>
    <s v="film &amp; video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19"/>
    <s v="film &amp; video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4"/>
    <s v="film &amp; video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s v="film &amp; video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0"/>
    <s v="film &amp; video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s v="film &amp; video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5"/>
    <s v="film &amp; video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3.5"/>
    <s v="film &amp; video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s v="film &amp; video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91.43"/>
    <s v="film &amp; video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"/>
    <s v="film &amp; video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000"/>
    <s v="film &amp; video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5.5"/>
    <s v="film &amp; video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08.33"/>
    <s v="film &amp; video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6"/>
    <s v="film &amp; video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2.5"/>
    <s v="film &amp; video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"/>
    <s v="film &amp; video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"/>
    <s v="film &amp; video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"/>
    <s v="film &amp; video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s v="film &amp; video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49.88"/>
    <s v="film &amp; video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"/>
    <s v="film &amp; video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5.71"/>
    <s v="film &amp; video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"/>
    <s v="film &amp; video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00"/>
    <s v="film &amp; video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30.85"/>
    <s v="film &amp; video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80.5"/>
    <s v="film &amp; video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0"/>
    <s v="film &amp; video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73.5"/>
    <s v="film &amp; video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5.5"/>
    <s v="film &amp; video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"/>
    <s v="film &amp; video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"/>
    <s v="film &amp; video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60"/>
    <s v="film &amp; video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"/>
    <s v="film &amp; video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9"/>
    <s v="film &amp; video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0"/>
    <s v="film &amp; video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3.33"/>
    <s v="film &amp; video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5.67"/>
    <s v="film &amp; video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s v="film &amp; video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"/>
    <s v="film &amp; video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"/>
    <s v="film &amp; video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7.11"/>
    <s v="film &amp; video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32.75"/>
    <s v="film &amp; video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6.5"/>
    <s v="film &amp; video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"/>
    <s v="film &amp; video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87.31"/>
    <s v="film &amp; video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.29"/>
    <s v="film &amp; video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"/>
    <s v="film &amp; video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3.25"/>
    <s v="film &amp; video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17.68"/>
    <s v="film &amp; video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76.47"/>
    <s v="film &amp; video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"/>
    <s v="film &amp; video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63.85"/>
    <s v="film &amp; video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"/>
    <s v="film &amp; video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"/>
    <s v="film &amp; video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1.82"/>
    <s v="film &amp; video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5.83"/>
    <s v="film &amp; video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"/>
    <s v="film &amp; video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20"/>
    <s v="film &amp; video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"/>
    <s v="film &amp; video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0"/>
    <s v="film &amp; video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331.54"/>
    <s v="film &amp; video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14.29000000000002"/>
    <s v="film &amp; video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00"/>
    <s v="film &amp; video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15.99"/>
    <s v="film &amp; video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20"/>
    <s v="film &amp; video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"/>
    <s v="film &amp; video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65"/>
    <s v="film &amp; video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"/>
    <s v="film &amp; video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"/>
    <s v="film &amp; video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"/>
    <s v="film &amp; video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25"/>
    <s v="film &amp; video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"/>
    <s v="film &amp; video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"/>
    <s v="film &amp; video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"/>
    <s v="film &amp; video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0"/>
    <s v="film &amp; video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"/>
    <s v="film &amp; video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5.71"/>
    <s v="film &amp; video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s v="film &amp; video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.2"/>
    <s v="film &amp; video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"/>
    <s v="film &amp; video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"/>
    <s v="film &amp; video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50"/>
    <s v="film &amp; video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"/>
    <s v="film &amp; video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50"/>
    <s v="film &amp; video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7.85"/>
    <s v="film &amp; video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9.04"/>
    <s v="film &amp; video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3.02"/>
    <s v="film &amp; video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.2"/>
    <s v="film &amp; video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47.4"/>
    <s v="film &amp; video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4.02"/>
    <s v="film &amp; video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8.489999999999995"/>
    <s v="film &amp; video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08.15"/>
    <s v="film &amp; video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9.95000000000005"/>
    <s v="film &amp; video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48.05"/>
    <s v="film &amp; video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2.48"/>
    <s v="film &amp; video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57.08"/>
    <s v="film &amp; video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85.44"/>
    <s v="film &amp; video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15.86"/>
    <s v="film &amp; video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89.39"/>
    <s v="film &amp; video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45.42"/>
    <s v="film &amp; video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65.760000000000005"/>
    <s v="film &amp; video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66.7"/>
    <s v="film &amp; video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3.35"/>
    <s v="film &amp; video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.05"/>
    <s v="film &amp; video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20.91"/>
    <s v="film &amp; video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7.64"/>
    <s v="film &amp; video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41.38"/>
    <s v="film &amp; video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30.65"/>
    <s v="film &amp; video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4.95"/>
    <s v="film &amp; video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95.78"/>
    <s v="film &amp; video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40.42"/>
    <s v="film &amp; video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78.58"/>
    <s v="film &amp; video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.18"/>
    <s v="film &amp; video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92.25"/>
    <s v="film &amp; video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57.54"/>
    <s v="film &amp; video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09.42"/>
    <s v="film &amp; video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1.89"/>
    <s v="film &amp; video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45.67"/>
    <s v="film &amp; video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5.22"/>
    <s v="film &amp; video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.3"/>
    <s v="film &amp; video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95.23"/>
    <s v="film &amp; video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75.44"/>
    <s v="film &amp; video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97.82"/>
    <s v="film &amp; video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87.69"/>
    <s v="film &amp; video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4.75"/>
    <s v="film &amp; video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83.95"/>
    <s v="film &amp; video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54.39"/>
    <s v="film &amp; video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01.83"/>
    <s v="film &amp; video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5.07"/>
    <s v="film &amp; video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56.9"/>
    <s v="film &amp; video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21.28"/>
    <s v="film &amp; video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91.19"/>
    <s v="film &amp; video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15.45"/>
    <s v="film &amp; video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7.77"/>
    <s v="film &amp; video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8.58"/>
    <s v="film &amp; video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46.88"/>
    <s v="film &amp; video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54.41999999999999"/>
    <s v="film &amp; video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201.22"/>
    <s v="film &amp; video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0"/>
    <s v="film &amp; video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0.08"/>
    <s v="film &amp; video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30.09"/>
    <s v="film &amp; video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41.75"/>
    <s v="film &amp; video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6.34"/>
    <s v="film &amp; video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73.34"/>
    <s v="film &amp; video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85.34"/>
    <s v="film &amp; video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61.5"/>
    <s v="film &amp; video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93.02"/>
    <s v="film &amp; video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50.29"/>
    <s v="film &amp; video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06.43"/>
    <s v="film &amp; video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1.72"/>
    <s v="film &amp; video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6.61"/>
    <s v="film &amp; video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2.52"/>
    <s v="film &amp; video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62.71"/>
    <s v="film &amp; video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89.96"/>
    <s v="film &amp; video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.92"/>
    <s v="film &amp; video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38.80000000000001"/>
    <s v="film &amp; video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1.3"/>
    <s v="film &amp; video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0.2"/>
    <s v="film &amp; video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32.1"/>
    <s v="film &amp; video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200.89"/>
    <s v="film &amp; video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8.01"/>
    <s v="film &amp; video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5.7"/>
    <s v="film &amp; video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49.88"/>
    <s v="film &amp; video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47"/>
    <s v="film &amp; video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34.91"/>
    <s v="film &amp; video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06.62"/>
    <s v="film &amp; video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45.04"/>
    <s v="film &amp; video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14.59"/>
    <s v="film &amp; video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5.32"/>
    <s v="film &amp; video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70.92"/>
    <s v="film &amp; video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47.16999999999999"/>
    <s v="film &amp; video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60.47"/>
    <s v="film &amp; video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56.05000000000001"/>
    <s v="film &amp; video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3.17"/>
    <s v="film &amp; video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04.82"/>
    <s v="film &amp; video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97.36"/>
    <s v="film &amp; video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3.63"/>
    <s v="film &amp; video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88.31"/>
    <s v="film &amp; video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46.65"/>
    <s v="film &amp; video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9.19"/>
    <s v="film &amp; video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59.25"/>
    <s v="film &amp; video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97.9"/>
    <s v="film &amp; video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0"/>
    <s v="film &amp; video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72.87"/>
    <s v="film &amp; video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46.35"/>
    <s v="film &amp; video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7.91"/>
    <s v="film &amp; video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69.85"/>
    <s v="film &amp; video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8.41"/>
    <s v="film &amp; video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9.99"/>
    <s v="film &amp; video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99.86"/>
    <s v="film &amp; video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90.58"/>
    <s v="film &amp; video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7.77"/>
    <s v="film &amp; video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86.55"/>
    <s v="film &amp; video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71.900000000000006"/>
    <s v="film &amp; video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29.82"/>
    <s v="film &amp; video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4.91"/>
    <s v="film &amp; video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40.76"/>
    <s v="film &amp; video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3.52"/>
    <s v="film &amp; video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25.45"/>
    <s v="film &amp; video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246.61"/>
    <s v="film &amp; video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79.400000000000006"/>
    <s v="film &amp; video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6.14"/>
    <s v="film &amp; video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93.05"/>
    <s v="film &amp; video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4.02"/>
    <s v="film &amp; video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39.83000000000001"/>
    <s v="film &amp; video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9.82"/>
    <s v="film &amp; video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9.53"/>
    <s v="film &amp; video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47.85"/>
    <s v="film &amp; video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68.239999999999995"/>
    <s v="film &amp; video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39.94"/>
    <s v="film &amp; video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287.31"/>
    <s v="film &amp; video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86.85"/>
    <s v="film &amp; video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81.849999999999994"/>
    <s v="film &amp; video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42.87"/>
    <s v="film &amp; video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709.42"/>
    <s v="film &amp; video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61.26"/>
    <s v="film &amp; video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41.78"/>
    <s v="film &amp; video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89.89"/>
    <s v="film &amp; video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45.05"/>
    <s v="film &amp; video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42.86"/>
    <s v="film &amp; video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4.08"/>
    <s v="film &amp; video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03.22"/>
    <s v="film &amp; video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40.4"/>
    <s v="film &amp; video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6.86"/>
    <s v="film &amp; video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5.51"/>
    <s v="film &amp; video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04.31"/>
    <s v="film &amp; video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9.77"/>
    <s v="film &amp; video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3.02"/>
    <s v="film &amp; video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58.54"/>
    <s v="film &amp; video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11.8"/>
    <s v="film &amp; video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46.23"/>
    <s v="film &amp; video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44.69"/>
    <s v="film &amp; video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88.85"/>
    <s v="film &amp; video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81.75"/>
    <s v="film &amp; video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71.430000000000007"/>
    <s v="film &amp; video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4.26"/>
    <s v="film &amp; video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90.62"/>
    <s v="film &amp; video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57.33000000000001"/>
    <s v="film &amp; video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05.18"/>
    <s v="film &amp; video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8.72"/>
    <s v="film &amp; video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81.63"/>
    <s v="film &amp; video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56.46"/>
    <s v="film &amp; video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0.1"/>
    <s v="theater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24.85"/>
    <s v="theater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81.13"/>
    <s v="theater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1.04"/>
    <s v="theater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65.88"/>
    <s v="theater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75.19"/>
    <s v="theater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33.13999999999999"/>
    <s v="theater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2"/>
    <s v="theater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6.16"/>
    <s v="theater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92.32"/>
    <s v="theater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60.16"/>
    <s v="theater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5.6"/>
    <s v="theater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83.29"/>
    <s v="theater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25.79"/>
    <s v="theater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57.65"/>
    <s v="theater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78.66"/>
    <s v="theater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91.48"/>
    <s v="theater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68.099999999999994"/>
    <s v="theater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48.09"/>
    <s v="theater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02.42"/>
    <s v="theater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16.75"/>
    <s v="technology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10.07"/>
    <s v="technology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4.83"/>
    <s v="technology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50.17"/>
    <s v="technology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5.83"/>
    <s v="technology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1.77"/>
    <s v="technology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0.78"/>
    <s v="technology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"/>
    <s v="technology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6.63"/>
    <s v="technology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"/>
    <s v="technology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52"/>
    <s v="technology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"/>
    <s v="technology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.8"/>
    <s v="technology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51.88"/>
    <s v="technology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.25"/>
    <s v="technology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62.5"/>
    <s v="technology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"/>
    <s v="technology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s v="technology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70.55"/>
    <s v="technology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s v="technology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"/>
    <s v="technology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s v="technology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393.59"/>
    <s v="technology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5"/>
    <s v="technology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"/>
    <s v="technology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"/>
    <s v="technology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7.88"/>
    <s v="technology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5"/>
    <s v="technology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0.5"/>
    <s v="technology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9"/>
    <s v="technology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6.57"/>
    <s v="technology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s v="technology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0"/>
    <s v="technology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"/>
    <s v="technology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6.399999999999999"/>
    <s v="technology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22.5"/>
    <s v="technology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.329999999999998"/>
    <s v="technology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"/>
    <s v="technology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6.760000000000002"/>
    <s v="technology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5"/>
    <s v="technology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2.5"/>
    <s v="technology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s v="technology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"/>
    <s v="technology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3.64"/>
    <s v="technology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"/>
    <s v="technology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7.25"/>
    <s v="technology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.2"/>
    <s v="technology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10.64"/>
    <s v="technology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"/>
    <s v="technology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s v="technology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.5"/>
    <s v="technology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38.479999999999997"/>
    <s v="technology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28.2"/>
    <s v="technology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61.5"/>
    <s v="technology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"/>
    <s v="technology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s v="technology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9.57"/>
    <s v="technology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s v="technology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"/>
    <s v="technology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88.8"/>
    <s v="technology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5.46"/>
    <s v="technology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87.14"/>
    <s v="technology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0"/>
    <s v="technology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51.22"/>
    <s v="technology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3.55"/>
    <s v="technology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6.52"/>
    <s v="technology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50"/>
    <s v="technology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s v="technology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71.67"/>
    <s v="technology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s v="technology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0.33"/>
    <s v="technology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"/>
    <s v="technology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"/>
    <s v="technology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"/>
    <s v="technology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36.09"/>
    <s v="technology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73.459999999999994"/>
    <s v="technology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53.75"/>
    <s v="technology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7.5"/>
    <s v="technology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.67"/>
    <s v="technology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7"/>
    <s v="technology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3.71"/>
    <s v="technology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"/>
    <s v="technology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4"/>
    <s v="technology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33.33000000000001"/>
    <s v="technology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0"/>
    <s v="technology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30"/>
    <s v="technology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.5"/>
    <s v="technology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02.38"/>
    <s v="technology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6.670000000000002"/>
    <s v="technology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725.03"/>
    <s v="technology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s v="technology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68.33"/>
    <s v="technology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"/>
    <s v="technology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39.229999999999997"/>
    <s v="technology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50.15"/>
    <s v="technology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93.43"/>
    <s v="technology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10.97"/>
    <s v="technology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71.790000000000006"/>
    <s v="technology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26"/>
    <s v="technology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0"/>
    <s v="technology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74.349999999999994"/>
    <s v="technology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63.83"/>
    <s v="technology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4.33"/>
    <s v="technology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86.94"/>
    <s v="technology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26.55"/>
    <s v="technology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29.03"/>
    <s v="technology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71.239999999999995"/>
    <s v="technology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17.88"/>
    <s v="technology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327.08"/>
    <s v="technology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34.75"/>
    <s v="technology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0.06"/>
    <s v="technology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40.85"/>
    <s v="technology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52.02"/>
    <s v="technology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25.16"/>
    <s v="technology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"/>
    <s v="technology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5"/>
    <s v="technology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"/>
    <s v="technology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5"/>
    <s v="technology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3"/>
    <s v="technology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402.71"/>
    <s v="technology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6"/>
    <s v="technology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"/>
    <s v="technology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9"/>
    <s v="technology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8.5"/>
    <s v="technology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8.75"/>
    <s v="technology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35.04"/>
    <s v="technology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s v="technology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0.5"/>
    <s v="technology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4.36"/>
    <s v="technology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"/>
    <s v="technology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00"/>
    <s v="technology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8.3"/>
    <s v="technology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"/>
    <s v="technology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50"/>
    <s v="technology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4"/>
    <s v="technology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7.5"/>
    <s v="technology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s v="technology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4"/>
    <s v="technology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s v="technology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s v="technology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"/>
    <s v="technology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"/>
    <s v="technology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49"/>
    <s v="technology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0"/>
    <s v="technology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42"/>
    <s v="technology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53"/>
    <s v="technology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s v="technology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38.44"/>
    <s v="technology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20"/>
    <s v="technology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64.75"/>
    <s v="technology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1"/>
    <s v="technology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"/>
    <s v="technology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"/>
    <s v="technology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5"/>
    <s v="technology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"/>
    <s v="technology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"/>
    <s v="technology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"/>
    <s v="technology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"/>
    <s v="technology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"/>
    <s v="technology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"/>
    <s v="technology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4"/>
    <s v="technology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89.29"/>
    <s v="technology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50.5"/>
    <s v="technology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"/>
    <s v="technology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4.78"/>
    <s v="technology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30.5"/>
    <s v="technology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50"/>
    <s v="technology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6.43"/>
    <s v="technology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3"/>
    <s v="technology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53.25"/>
    <s v="technology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"/>
    <s v="technology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"/>
    <s v="technology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21.43"/>
    <s v="publishing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5.5"/>
    <s v="publishing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00"/>
    <s v="publishing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3.33"/>
    <s v="publishing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0"/>
    <s v="publishing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45.39"/>
    <s v="publishing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0"/>
    <s v="publishing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6.38"/>
    <s v="publishing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0"/>
    <s v="publishing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0"/>
    <s v="publishing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92.2"/>
    <s v="publishing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"/>
    <s v="publishing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"/>
    <s v="publishing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s v="publishing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0"/>
    <s v="publishing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05.93"/>
    <s v="publishing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"/>
    <s v="publishing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0"/>
    <s v="publishing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0"/>
    <s v="publishing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20"/>
    <s v="publishing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0"/>
    <s v="publishing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"/>
    <s v="publishing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300"/>
    <s v="publishing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7"/>
    <s v="publishing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37.89"/>
    <s v="publishing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0"/>
    <s v="publishing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0"/>
    <s v="publishing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0"/>
    <s v="publishing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11.41"/>
    <s v="publishing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"/>
    <s v="publishing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"/>
    <s v="publishing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16.67"/>
    <s v="publishing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0"/>
    <s v="publishing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6.67"/>
    <s v="publishing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"/>
    <s v="publishing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49.8"/>
    <s v="publishing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"/>
    <s v="publishing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"/>
    <s v="publishing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4"/>
    <s v="publishing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"/>
    <s v="publishing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3"/>
    <s v="publishing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"/>
    <s v="publishing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0.5"/>
    <s v="publishing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151.32"/>
    <s v="publishing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34.36000000000001"/>
    <s v="publishing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74.03"/>
    <s v="publishing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73.489999999999995"/>
    <s v="publishing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3.52"/>
    <s v="publishing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39.07"/>
    <s v="publishing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125.94"/>
    <s v="publishing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644"/>
    <s v="publishing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42.67"/>
    <s v="publishing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35.130000000000003"/>
    <s v="publishing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239.35"/>
    <s v="publishing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07.64"/>
    <s v="publishing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95.83"/>
    <s v="publishing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31.66"/>
    <s v="publishing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42.89"/>
    <s v="publishing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22.74"/>
    <s v="publishing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90.45"/>
    <s v="publishing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9.34"/>
    <s v="music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43.66999999999999"/>
    <s v="music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84.94"/>
    <s v="music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.56"/>
    <s v="music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39"/>
    <s v="music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0"/>
    <s v="music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1.17"/>
    <s v="music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55.33000000000001"/>
    <s v="music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"/>
    <s v="music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8.93"/>
    <s v="music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27.36"/>
    <s v="music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536.25"/>
    <s v="music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5"/>
    <s v="music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788.53"/>
    <s v="music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50.3"/>
    <s v="music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68.33"/>
    <s v="music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7.5"/>
    <s v="music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34.270000000000003"/>
    <s v="music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61.29"/>
    <s v="music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33.25"/>
    <s v="music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65.180000000000007"/>
    <s v="music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93.9"/>
    <s v="music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50.65"/>
    <s v="music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"/>
    <s v="music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3.25"/>
    <s v="music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99.33"/>
    <s v="music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77.39"/>
    <s v="music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55.3"/>
    <s v="music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0"/>
    <s v="music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591.66999999999996"/>
    <s v="music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405.5"/>
    <s v="music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343.15"/>
    <s v="music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72.59"/>
    <s v="music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6"/>
    <s v="music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.5"/>
    <s v="music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19.39"/>
    <s v="music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84.29"/>
    <s v="music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90.86"/>
    <s v="music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"/>
    <s v="music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0.34"/>
    <s v="music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30.69000000000005"/>
    <s v="music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20.39"/>
    <s v="music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3"/>
    <s v="music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91.33"/>
    <s v="music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24.92"/>
    <s v="music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19.57"/>
    <s v="music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20.25"/>
    <s v="music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95.4"/>
    <s v="music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0"/>
    <s v="music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17.7"/>
    <s v="music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23.95"/>
    <s v="music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30.5"/>
    <s v="music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0"/>
    <s v="music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99.97"/>
    <s v="music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26.25"/>
    <s v="music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99"/>
    <s v="music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80.319999999999993"/>
    <s v="music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15.75"/>
    <s v="music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4.69"/>
    <s v="music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76.25"/>
    <s v="music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22.5"/>
    <s v="music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9.399999999999999"/>
    <s v="music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709999999999994"/>
    <s v="music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84.14"/>
    <s v="music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215.73"/>
    <s v="music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4.69"/>
    <s v="music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51.63"/>
    <s v="music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43.36000000000001"/>
    <s v="music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72.430000000000007"/>
    <s v="music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6.53"/>
    <s v="music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60.9"/>
    <s v="music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43.55"/>
    <s v="music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99.77"/>
    <s v="music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88.73"/>
    <s v="music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4.92"/>
    <s v="music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7.82"/>
    <s v="music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87.19"/>
    <s v="music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34.81"/>
    <s v="music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05.05"/>
    <s v="music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56.67"/>
    <s v="music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39.049999999999997"/>
    <s v="music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68.349999999999994"/>
    <s v="music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69.58"/>
    <s v="music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41.41999999999999"/>
    <s v="music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7.39"/>
    <s v="music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54.27"/>
    <s v="music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82.52"/>
    <s v="music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3.73"/>
    <s v="music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34.21"/>
    <s v="music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127.33"/>
    <s v="music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5.57"/>
    <s v="music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95.96"/>
    <s v="music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77.27"/>
    <s v="music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57.34"/>
    <s v="music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53.19"/>
    <s v="music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492.31"/>
    <s v="music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2.35"/>
    <s v="music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37.47"/>
    <s v="music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7.450000000000003"/>
    <s v="music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.06"/>
    <s v="music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34.21"/>
    <s v="music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51.47"/>
    <s v="music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"/>
    <s v="music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39.17"/>
    <s v="music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"/>
    <s v="music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5"/>
    <s v="music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"/>
    <s v="music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7.3"/>
    <s v="music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0"/>
    <s v="music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59"/>
    <s v="music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"/>
    <s v="music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1.85"/>
    <s v="music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"/>
    <s v="music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"/>
    <s v="music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0"/>
    <s v="music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6"/>
    <s v="music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39"/>
    <s v="music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34"/>
    <s v="music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63.12"/>
    <s v="music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"/>
    <s v="music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"/>
    <s v="music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6.67"/>
    <s v="music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8.520000000000003"/>
    <s v="music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2.61"/>
    <s v="music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s v="music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3.49"/>
    <s v="music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02.5"/>
    <s v="music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1.14"/>
    <s v="music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62.27000000000001"/>
    <s v="music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80.59"/>
    <s v="music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59.85"/>
    <s v="music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32.86000000000001"/>
    <s v="music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92.55"/>
    <s v="music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60.86"/>
    <s v="music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1.85"/>
    <s v="music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88.33"/>
    <s v="music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58.96"/>
    <s v="music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85.05"/>
    <s v="music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12.61"/>
    <s v="music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45.44"/>
    <s v="music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46.22"/>
    <s v="music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78.61"/>
    <s v="music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40.75"/>
    <s v="music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43.73"/>
    <s v="music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81.069999999999993"/>
    <s v="music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74.61"/>
    <s v="music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05.56"/>
    <s v="music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58.33"/>
    <s v="music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17.68"/>
    <s v="music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73.77"/>
    <s v="music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04.65"/>
    <s v="music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9.83"/>
    <s v="music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58.33"/>
    <s v="music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86.67"/>
    <s v="music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27.61"/>
    <s v="music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45.46"/>
    <s v="music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99.53"/>
    <s v="music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39.31"/>
    <s v="music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89.42"/>
    <s v="music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28.68"/>
    <s v="technology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1.07"/>
    <s v="technology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70.55"/>
    <s v="technology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24.13"/>
    <s v="technology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1.81"/>
    <s v="technology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43.52"/>
    <s v="technology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9.82"/>
    <s v="technology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26.81"/>
    <s v="technology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13.88"/>
    <s v="technology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.18"/>
    <s v="technology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36.61"/>
    <s v="technology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32.5"/>
    <s v="technology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60.66"/>
    <s v="technology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75"/>
    <s v="technology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97.99"/>
    <s v="technology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48.78"/>
    <s v="technology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96.08"/>
    <s v="technology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58.63"/>
    <s v="technology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09.71"/>
    <s v="technology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49.11"/>
    <s v="technology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47.67"/>
    <s v="technology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60.74"/>
    <s v="technology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3.38"/>
    <s v="technology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3.89"/>
    <s v="technology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66.87"/>
    <s v="technology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63.1"/>
    <s v="technology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36.630000000000003"/>
    <s v="technology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34.01"/>
    <s v="technology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8.55"/>
    <s v="technology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0"/>
    <s v="technology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8.75"/>
    <s v="technology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1.7"/>
    <s v="technology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6.67"/>
    <s v="technology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37.270000000000003"/>
    <s v="technology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59.26"/>
    <s v="technology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30"/>
    <s v="technology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65.86"/>
    <s v="technology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31.91"/>
    <s v="technology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9.46"/>
    <s v="technology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50"/>
    <s v="technology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22.74"/>
    <s v="technology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42.72"/>
    <s v="technology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2.92"/>
    <s v="technology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0.5"/>
    <s v="technology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42.5"/>
    <s v="technology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8"/>
    <s v="technology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34.18"/>
    <s v="technology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22.5"/>
    <s v="technology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58.18"/>
    <s v="technology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109.18"/>
    <s v="technology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50"/>
    <s v="technology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46.67"/>
    <s v="technology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2.4"/>
    <s v="technology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27.08"/>
    <s v="technology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32.5"/>
    <s v="technology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9"/>
    <s v="technology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4.76"/>
    <s v="technology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"/>
    <s v="technology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8.58"/>
    <s v="technology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46.59"/>
    <s v="technology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2.5"/>
    <s v="technology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1.47"/>
    <s v="technology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.13"/>
    <s v="technology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30"/>
    <s v="technology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.57"/>
    <s v="technology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83.38"/>
    <s v="technology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0"/>
    <s v="technology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5.71"/>
    <s v="technology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9.29"/>
    <s v="technology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"/>
    <s v="technology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8"/>
    <s v="technology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3.760000000000005"/>
    <s v="technology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31.25"/>
    <s v="technology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8.89"/>
    <s v="technology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43.82"/>
    <s v="technology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7.81"/>
    <s v="technology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7.86"/>
    <s v="technology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4.44"/>
    <s v="technology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"/>
    <s v="technology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35"/>
    <s v="music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5"/>
    <s v="music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.5"/>
    <s v="music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0"/>
    <s v="music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0"/>
    <s v="music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40"/>
    <s v="music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0.33"/>
    <s v="music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32.67"/>
    <s v="music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0"/>
    <s v="music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0"/>
    <s v="music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0"/>
    <s v="music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65"/>
    <s v="music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4.6"/>
    <s v="music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0"/>
    <s v="music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5"/>
    <s v="music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82.58"/>
    <s v="music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"/>
    <s v="music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1.67"/>
    <s v="music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0"/>
    <s v="music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0"/>
    <s v="music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9.600000000000001"/>
    <s v="journalism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00"/>
    <s v="journalism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"/>
    <s v="journalism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31.75"/>
    <s v="journalism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89.33"/>
    <s v="journalism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55"/>
    <s v="journalism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1.8"/>
    <s v="journalism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2"/>
    <s v="journalism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"/>
    <s v="journalism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6.25"/>
    <s v="journalism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9"/>
    <s v="journalism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8.71"/>
    <s v="journalism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6.03"/>
    <s v="journalism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0"/>
    <s v="journalism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.67"/>
    <s v="journalism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25"/>
    <s v="journalism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20"/>
    <s v="journalism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"/>
    <s v="journalism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"/>
    <s v="journalism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110.29"/>
    <s v="journalism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37.450000000000003"/>
    <s v="journalism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.75"/>
    <s v="games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24.08"/>
    <s v="games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69.41"/>
    <s v="games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55.25"/>
    <s v="games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57.2"/>
    <s v="games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"/>
    <s v="games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60"/>
    <s v="games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9"/>
    <s v="games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58.42"/>
    <s v="games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58.63999999999999"/>
    <s v="games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99.86"/>
    <s v="games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5.2"/>
    <s v="games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89.19"/>
    <s v="games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82.62"/>
    <s v="games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50.65"/>
    <s v="games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3.29"/>
    <s v="games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1.82"/>
    <s v="games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13.63"/>
    <s v="games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36.46"/>
    <s v="games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364.35"/>
    <s v="games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9.239999999999998"/>
    <s v="games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41.89"/>
    <s v="games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30.31"/>
    <s v="games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49.67"/>
    <s v="games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59.2"/>
    <s v="games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3.98"/>
    <s v="games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6.5"/>
    <s v="games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72.73"/>
    <s v="games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64"/>
    <s v="games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45.2"/>
    <s v="games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53.88999999999999"/>
    <s v="games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1.38"/>
    <s v="games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93.33"/>
    <s v="games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08.63"/>
    <s v="games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60.5"/>
    <s v="games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75.75"/>
    <s v="games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790.84"/>
    <s v="games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301.94"/>
    <s v="games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47.94"/>
    <s v="games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2.75"/>
    <s v="games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"/>
    <s v="games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71.79"/>
    <s v="games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35.33"/>
    <s v="games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82.09"/>
    <s v="games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0.87"/>
    <s v="games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61.22"/>
    <s v="games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s v="games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52.41"/>
    <s v="games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3"/>
    <s v="games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0.29"/>
    <s v="games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16.75"/>
    <s v="games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89.6"/>
    <s v="games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24.45"/>
    <s v="games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80.67"/>
    <s v="games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3"/>
    <s v="games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8.1300000000000008"/>
    <s v="games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53.43"/>
    <s v="games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292.08"/>
    <s v="games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3304"/>
    <s v="games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300"/>
    <s v="games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34.55000000000001"/>
    <s v="games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214.07"/>
    <s v="games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16.34"/>
    <s v="games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932.31"/>
    <s v="games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9.25"/>
    <s v="games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74.95"/>
    <s v="games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250"/>
    <s v="games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5"/>
    <s v="games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55"/>
    <s v="games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5"/>
    <s v="games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389.36"/>
    <s v="games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95.91"/>
    <s v="games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91.25"/>
    <s v="games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0"/>
    <s v="games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74.790000000000006"/>
    <s v="games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161.12"/>
    <s v="games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88.71"/>
    <s v="games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3.25"/>
    <s v="games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06.2"/>
    <s v="games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2.08"/>
    <s v="games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31.05"/>
    <s v="food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36.21"/>
    <s v="food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388.98"/>
    <s v="food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71.849999999999994"/>
    <s v="food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7.38"/>
    <s v="food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69.67"/>
    <s v="food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5.99"/>
    <s v="food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79.260000000000005"/>
    <s v="food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3.03"/>
    <s v="food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08.48"/>
    <s v="food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61.03"/>
    <s v="food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50.59"/>
    <s v="food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9.159999999999997"/>
    <s v="food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65.16"/>
    <s v="food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3.96"/>
    <s v="food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48.62"/>
    <s v="food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35.74"/>
    <s v="food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21.37"/>
    <s v="food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250"/>
    <s v="food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"/>
    <s v="food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29.24"/>
    <s v="food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"/>
    <s v="food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3.25"/>
    <s v="food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"/>
    <s v="food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"/>
    <s v="food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3"/>
    <s v="food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s v="food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s v="food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"/>
    <s v="food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5"/>
    <s v="food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s v="food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s v="food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"/>
    <s v="food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"/>
    <s v="food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s v="food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s v="food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"/>
    <s v="food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47.5"/>
    <s v="photography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"/>
    <s v="photography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67"/>
    <s v="photography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6.2"/>
    <s v="photography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4.130000000000003"/>
    <s v="photography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3"/>
    <s v="photography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.25"/>
    <s v="photography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40.479999999999997"/>
    <s v="photography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35"/>
    <s v="photography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0"/>
    <s v="photography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.75"/>
    <s v="photography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"/>
    <s v="photography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13.57"/>
    <s v="photography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"/>
    <s v="photography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8.28"/>
    <s v="photography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43.98"/>
    <s v="photography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9"/>
    <s v="photography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37.67"/>
    <s v="photography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.579999999999998"/>
    <s v="photography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3"/>
    <s v="photography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8.670000000000002"/>
    <s v="photography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410"/>
    <s v="photography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s v="photography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4"/>
    <s v="photography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.5"/>
    <s v="photography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0"/>
    <s v="photography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3.42"/>
    <s v="photography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23.96"/>
    <s v="photography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5"/>
    <s v="photography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2.5"/>
    <s v="photography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3"/>
    <s v="photography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0.56"/>
    <s v="photography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22"/>
    <s v="photography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7.81"/>
    <s v="photography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74.209999999999994"/>
    <s v="photography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.71"/>
    <s v="photography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81.95"/>
    <s v="photography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5"/>
    <s v="photography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0"/>
    <s v="photography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6.83"/>
    <s v="photography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7.71"/>
    <s v="music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6.2"/>
    <s v="music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80.3"/>
    <s v="music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71.55"/>
    <s v="music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3.57"/>
    <s v="music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"/>
    <s v="music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4.880000000000003"/>
    <s v="music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5"/>
    <s v="music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3.18"/>
    <s v="music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"/>
    <s v="music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00.23"/>
    <s v="music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5"/>
    <s v="music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3.33"/>
    <s v="music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3.25"/>
    <s v="music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7.850000000000001"/>
    <s v="music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0.38"/>
    <s v="music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6.33"/>
    <s v="music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"/>
    <s v="music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"/>
    <s v="music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5.8"/>
    <s v="music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0"/>
    <s v="music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3.67"/>
    <s v="music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0.71"/>
    <s v="music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0"/>
    <s v="music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"/>
    <s v="music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5.43"/>
    <s v="music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"/>
    <s v="music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0.5"/>
    <s v="music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.67"/>
    <s v="music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"/>
    <s v="music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10.62"/>
    <s v="music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"/>
    <s v="music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"/>
    <s v="music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0"/>
    <s v="music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45"/>
    <s v="music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3.21"/>
    <s v="music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1.25"/>
    <s v="music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5"/>
    <s v="music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0"/>
    <s v="music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0"/>
    <s v="music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0"/>
    <s v="music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3.25"/>
    <s v="music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0"/>
    <s v="music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00"/>
    <s v="music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44.17"/>
    <s v="music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0"/>
    <s v="music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24.33"/>
    <s v="music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7.5"/>
    <s v="music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2"/>
    <s v="music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0"/>
    <s v="music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60.73"/>
    <s v="music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50"/>
    <s v="music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08.33"/>
    <s v="music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3.5"/>
    <s v="music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s v="music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50.33"/>
    <s v="music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.67"/>
    <s v="music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s v="music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0.79"/>
    <s v="music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s v="music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7.5"/>
    <s v="theater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"/>
    <s v="theater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s v="theater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2.82"/>
    <s v="theater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58.88"/>
    <s v="theater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61.19"/>
    <s v="theater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40"/>
    <s v="theater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5.67"/>
    <s v="theater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s v="theater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25"/>
    <s v="theater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"/>
    <s v="theater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0"/>
    <s v="theater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46.63"/>
    <s v="theater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65"/>
    <s v="theater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"/>
    <s v="theater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"/>
    <s v="theater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"/>
    <s v="theater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40"/>
    <s v="theater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12"/>
    <s v="theater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3"/>
    <s v="theater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0.5"/>
    <s v="technology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3.33"/>
    <s v="technology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61.56"/>
    <s v="technology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8.74"/>
    <s v="technology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65.08"/>
    <s v="technology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30.16"/>
    <s v="technology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37.78"/>
    <s v="technology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12.79"/>
    <s v="technology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51.92"/>
    <s v="technology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89.24"/>
    <s v="technology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9.329999999999998"/>
    <s v="technology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9.97"/>
    <s v="technology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56.41"/>
    <s v="technology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79.41"/>
    <s v="technology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76.44"/>
    <s v="technology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21"/>
    <s v="technology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4.62"/>
    <s v="technology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299.22000000000003"/>
    <s v="technology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8.53"/>
    <s v="technology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55.37"/>
    <s v="technology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183.8"/>
    <s v="technology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165.35"/>
    <s v="technology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234.79"/>
    <s v="technology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11.48"/>
    <s v="technology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32.340000000000003"/>
    <s v="technology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23.38"/>
    <s v="technology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207.07"/>
    <s v="technology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38.26"/>
    <s v="technology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493.82"/>
    <s v="technology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68.5"/>
    <s v="technology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38.869999999999997"/>
    <s v="technology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1.53"/>
    <s v="technology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05.44"/>
    <s v="technology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71.59"/>
    <s v="technology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91.88"/>
    <s v="technology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48.57"/>
    <s v="technology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74.21"/>
    <s v="technology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02.86"/>
    <s v="technology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11.18"/>
    <s v="technology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3.8"/>
    <s v="technology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81.27"/>
    <s v="publishing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16.21"/>
    <s v="publishing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58.89"/>
    <s v="publishing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44"/>
    <s v="publishing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48.43"/>
    <s v="publishing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0"/>
    <s v="publishing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1.04"/>
    <s v="publishing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5"/>
    <s v="publishing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0"/>
    <s v="publishing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0"/>
    <s v="publishing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40"/>
    <s v="publishing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9.329999999999998"/>
    <s v="publishing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0"/>
    <s v="publishing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5"/>
    <s v="publishing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0"/>
    <s v="publishing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0"/>
    <s v="publishing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59.33"/>
    <s v="publishing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0"/>
    <s v="publishing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30.13"/>
    <s v="publishing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74.62"/>
    <s v="publishing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5"/>
    <s v="music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4.5"/>
    <s v="music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46.13"/>
    <s v="music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41.47"/>
    <s v="music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75.48"/>
    <s v="music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5.5"/>
    <s v="music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64.25"/>
    <s v="music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64.47"/>
    <s v="music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18.2"/>
    <s v="music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82.54"/>
    <s v="music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34.17"/>
    <s v="music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2.73"/>
    <s v="music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94.49"/>
    <s v="music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55.7"/>
    <s v="music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98.03"/>
    <s v="music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92.1"/>
    <s v="music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38.18"/>
    <s v="music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7.15"/>
    <s v="music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0.69"/>
    <s v="music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8.94"/>
    <s v="music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77.64"/>
    <s v="music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3.54"/>
    <s v="music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31.82"/>
    <s v="music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63.18"/>
    <s v="music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90.9"/>
    <s v="music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0.86000000000001"/>
    <s v="music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76.92"/>
    <s v="music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99.16"/>
    <s v="music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67.88"/>
    <s v="music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246.29"/>
    <s v="music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89.29"/>
    <s v="music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76.67"/>
    <s v="music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96"/>
    <s v="music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2.52"/>
    <s v="music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6.07"/>
    <s v="music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38.54"/>
    <s v="music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53.01"/>
    <s v="music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73.36"/>
    <s v="music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27.98"/>
    <s v="music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04.73"/>
    <s v="music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67.67"/>
    <s v="publishing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95.93"/>
    <s v="publishing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65.16"/>
    <s v="publishing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270000000000003"/>
    <s v="publishing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81.25"/>
    <s v="publishing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4.2"/>
    <s v="publishing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5.87"/>
    <s v="publishing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6.08"/>
    <s v="publishing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44.19"/>
    <s v="publishing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4.07"/>
    <s v="publishing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35.96"/>
    <s v="publishing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27.79"/>
    <s v="publishing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7.73"/>
    <s v="publishing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39.83"/>
    <s v="publishing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52.17"/>
    <s v="publishing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92.04"/>
    <s v="publishing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63.42"/>
    <s v="publishing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35.63"/>
    <s v="publishing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68.75"/>
    <s v="publishing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70.86"/>
    <s v="publishing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0"/>
    <s v="publishing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42.21"/>
    <s v="publishing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52.41"/>
    <s v="publishing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90.62"/>
    <s v="publishing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01.6"/>
    <s v="publishing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27.93"/>
    <s v="publishing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29.89"/>
    <s v="publishing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7.97"/>
    <s v="publishing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29.16999999999999"/>
    <s v="publishing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0.7"/>
    <s v="publishing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28"/>
    <s v="publishing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02.02"/>
    <s v="publishing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84.36"/>
    <s v="publishing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2.91999999999999"/>
    <s v="publishing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"/>
    <s v="publishing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603.53"/>
    <s v="publishing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45.41"/>
    <s v="publishing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97.33"/>
    <s v="publishing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67.67"/>
    <s v="publishing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59.86"/>
    <s v="publishing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6.5"/>
    <s v="publishing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30.27"/>
    <s v="publishing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54.67"/>
    <s v="publishing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60.75"/>
    <s v="publishing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2.73"/>
    <s v="publishing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1.59"/>
    <s v="publishing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16.53"/>
    <s v="publishing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5.33"/>
    <s v="publishing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57.46"/>
    <s v="publishing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00.5"/>
    <s v="publishing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"/>
    <s v="publishing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"/>
    <s v="publishing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51.82"/>
    <s v="publishing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8.75"/>
    <s v="publishing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79.23"/>
    <s v="publishing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76.36"/>
    <s v="publishing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6.069999999999993"/>
    <s v="publishing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89.65"/>
    <s v="publishing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0"/>
    <s v="publishing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82.39"/>
    <s v="publishing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00"/>
    <s v="publishing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58.36000000000001"/>
    <s v="publishing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0.76"/>
    <s v="publishing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53.57"/>
    <s v="publishing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48.45"/>
    <s v="publishing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82.42"/>
    <s v="publishing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0.19"/>
    <s v="publishing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59.36"/>
    <s v="publishing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66.7"/>
    <s v="publishing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68.78"/>
    <s v="publishing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59.97"/>
    <s v="publishing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1.81"/>
    <s v="publishing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4.42"/>
    <s v="publishing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25.35"/>
    <s v="publishing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71.44"/>
    <s v="publishing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8.549999999999997"/>
    <s v="publishing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68.37"/>
    <s v="publishing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40.21"/>
    <s v="publishing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2.07"/>
    <s v="publishing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8.63"/>
    <s v="publishing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3.64"/>
    <s v="publishing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40"/>
    <s v="publishing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46.04"/>
    <s v="publishing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81.739999999999995"/>
    <s v="publishing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4.540000000000006"/>
    <s v="publishing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3.48"/>
    <s v="publishing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63.62"/>
    <s v="publishing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83.97"/>
    <s v="publishing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7.75"/>
    <s v="publishing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07.07"/>
    <s v="publishing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38.75"/>
    <s v="publishing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201.94"/>
    <s v="publishing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43.06"/>
    <s v="publishing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62.87"/>
    <s v="publishing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55.61"/>
    <s v="publishing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48.71"/>
    <s v="publishing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0.58"/>
    <s v="publishing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73.91"/>
    <s v="photography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1.2"/>
    <s v="photography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73.36"/>
    <s v="photography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56.41"/>
    <s v="photography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50.25"/>
    <s v="photography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68.94"/>
    <s v="photography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5.91"/>
    <s v="photography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62.5"/>
    <s v="photography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70.06"/>
    <s v="photography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60.18"/>
    <s v="photography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21.38"/>
    <s v="photography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60.79"/>
    <s v="photography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42.38"/>
    <s v="photography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7.32"/>
    <s v="photography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96.83"/>
    <s v="photography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53.88"/>
    <s v="photography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7.76"/>
    <s v="photography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88.19"/>
    <s v="photography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72.06"/>
    <s v="photography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74.25"/>
    <s v="photography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61.7"/>
    <s v="photography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7.239999999999998"/>
    <s v="photography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51.72"/>
    <s v="photography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4.15"/>
    <s v="photography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62.17"/>
    <s v="photography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48.2"/>
    <s v="photography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6.18"/>
    <s v="photography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"/>
    <s v="photography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7.5"/>
    <s v="photography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2"/>
    <s v="photography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s v="photography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"/>
    <s v="photography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2.33"/>
    <s v="photography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4.62"/>
    <s v="photography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00"/>
    <s v="photography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"/>
    <s v="photography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88.89"/>
    <s v="photography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0"/>
    <s v="photography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7.5"/>
    <s v="photography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6"/>
    <s v="photography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4.5"/>
    <s v="photography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s v="photography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"/>
    <s v="photography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3"/>
    <s v="photography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s v="photography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09.07"/>
    <s v="photography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"/>
    <s v="photography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04.75"/>
    <s v="photography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5"/>
    <s v="photography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80.599999999999994"/>
    <s v="photography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5.55"/>
    <s v="photography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80.5"/>
    <s v="photography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744.55"/>
    <s v="photography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7.5"/>
    <s v="photography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38.5"/>
    <s v="photography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36.68"/>
    <s v="photography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75"/>
    <s v="photography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0"/>
    <s v="publishing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s v="publishing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673.33"/>
    <s v="publishing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s v="publishing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"/>
    <s v="publishing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"/>
    <s v="publishing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"/>
    <s v="publishing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"/>
    <s v="publishing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25"/>
    <s v="publishing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"/>
    <s v="publishing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"/>
    <s v="publishing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"/>
    <s v="publishing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"/>
    <s v="publishing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"/>
    <s v="publishing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"/>
    <s v="publishing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5"/>
    <s v="publishing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25"/>
    <s v="publishing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8.33"/>
    <s v="publishing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"/>
    <s v="publishing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"/>
    <s v="photography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"/>
    <s v="photography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44.67"/>
    <s v="photography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28.94"/>
    <s v="photography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35.44"/>
    <s v="photography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34.869999999999997"/>
    <s v="photography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52.62"/>
    <s v="photography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9.599999999999994"/>
    <s v="photography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76.72"/>
    <s v="photography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3.19"/>
    <s v="photography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49.46"/>
    <s v="photography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23.17"/>
    <s v="photography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96.88"/>
    <s v="photography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3.2"/>
    <s v="photography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38.46"/>
    <s v="photography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44.32"/>
    <s v="photography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4.17"/>
    <s v="photography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43.33"/>
    <s v="photography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90.5"/>
    <s v="photography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29.19"/>
    <s v="photography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30.96"/>
    <s v="music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92.16"/>
    <s v="music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7.5"/>
    <s v="music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5"/>
    <s v="music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25"/>
    <s v="music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0"/>
    <s v="music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50"/>
    <s v="music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6"/>
    <s v="music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s v="music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60"/>
    <s v="music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0"/>
    <s v="music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7.11"/>
    <s v="music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0"/>
    <s v="music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5"/>
    <s v="music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0"/>
    <s v="music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40.450000000000003"/>
    <s v="music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0"/>
    <s v="music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0"/>
    <s v="music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"/>
    <s v="music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9"/>
    <s v="music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"/>
    <s v="music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46.73"/>
    <s v="music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97.73"/>
    <s v="music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7.84"/>
    <s v="music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6.98"/>
    <s v="music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67.16"/>
    <s v="music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48.04"/>
    <s v="music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8.86"/>
    <s v="music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8.180000000000007"/>
    <s v="music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97.11"/>
    <s v="music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0.39"/>
    <s v="music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39.92"/>
    <s v="music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5.98"/>
    <s v="music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58.38"/>
    <s v="music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5.82"/>
    <s v="music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51.24"/>
    <s v="music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849.67"/>
    <s v="music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59.24"/>
    <s v="music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9.51"/>
    <s v="music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30.53"/>
    <s v="music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64.16"/>
    <s v="music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11.53"/>
    <s v="music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70.45"/>
    <s v="music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33.74"/>
    <s v="music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95.83"/>
    <s v="music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21.79"/>
    <s v="music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32.32"/>
    <s v="music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98.84"/>
    <s v="music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55.22"/>
    <s v="music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52.79"/>
    <s v="music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35.66999999999999"/>
    <s v="music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53.99"/>
    <s v="music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6.64"/>
    <s v="music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82.32"/>
    <s v="music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88.26"/>
    <s v="music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84.91"/>
    <s v="music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15"/>
    <s v="music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6.02"/>
    <s v="music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96.38"/>
    <s v="music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56.16999999999999"/>
    <s v="music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95.76"/>
    <s v="music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80.41"/>
    <s v="music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"/>
    <s v="music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0"/>
    <s v="music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0"/>
    <s v="music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0"/>
    <s v="music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"/>
    <s v="music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26.27"/>
    <s v="music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0"/>
    <s v="music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60"/>
    <s v="music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8.33"/>
    <s v="music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4.43"/>
    <s v="music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0"/>
    <s v="music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32.19"/>
    <s v="music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0"/>
    <s v="music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0"/>
    <s v="music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0"/>
    <s v="music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56.42"/>
    <s v="music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00"/>
    <s v="music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1.67"/>
    <s v="music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50"/>
    <s v="music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23.5"/>
    <s v="music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67"/>
    <s v="music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0"/>
    <s v="music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42.5"/>
    <s v="music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0"/>
    <s v="music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00"/>
    <s v="music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108.05"/>
    <s v="music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6.92"/>
    <s v="music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55"/>
    <s v="music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"/>
    <s v="music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47.77"/>
    <s v="music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0"/>
    <s v="music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41.67"/>
    <s v="music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4.33"/>
    <s v="music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84.33"/>
    <s v="music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65.459999999999994"/>
    <s v="music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5"/>
    <s v="music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27.5"/>
    <s v="music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25"/>
    <s v="music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4"/>
    <s v="music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s v="music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"/>
    <s v="music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31"/>
    <s v="music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5"/>
    <s v="music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131.66999999999999"/>
    <s v="music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"/>
    <s v="music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"/>
    <s v="music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s v="music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10"/>
    <s v="music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4.48"/>
    <s v="music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"/>
    <s v="music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"/>
    <s v="music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0.5"/>
    <s v="music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0"/>
    <s v="music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5"/>
    <s v="music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"/>
    <s v="music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"/>
    <s v="music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78"/>
    <s v="music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48.33"/>
    <s v="music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46.95"/>
    <s v="music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6.69"/>
    <s v="music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8.84"/>
    <s v="music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37.31"/>
    <s v="music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87.83"/>
    <s v="music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70.790000000000006"/>
    <s v="music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52.83"/>
    <s v="music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443.75"/>
    <s v="music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48.54"/>
    <s v="music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37.07"/>
    <s v="music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50"/>
    <s v="music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39.04"/>
    <s v="music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66.69"/>
    <s v="music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67.13"/>
    <s v="music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66.37"/>
    <s v="music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64.62"/>
    <s v="music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58.37"/>
    <s v="music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86.96"/>
    <s v="photography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6.47"/>
    <s v="photography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63.78"/>
    <s v="photography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07.98"/>
    <s v="photography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2.11"/>
    <s v="photography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47.2"/>
    <s v="photography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12.02"/>
    <s v="photography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74.95"/>
    <s v="photography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1.58"/>
    <s v="photography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5.88"/>
    <s v="photography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75.849999999999994"/>
    <s v="photography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84.21"/>
    <s v="photography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17.23"/>
    <s v="photography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6.49"/>
    <s v="photography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2.41"/>
    <s v="photography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62.81"/>
    <s v="photography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67.73"/>
    <s v="photography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3.56"/>
    <s v="photography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34.6"/>
    <s v="photography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38.89"/>
    <s v="photography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94.74"/>
    <s v="photography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9.97"/>
    <s v="photography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97.5"/>
    <s v="photography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42.86"/>
    <s v="photography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68.51"/>
    <s v="photography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85.55"/>
    <s v="photography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54"/>
    <s v="photography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26.55"/>
    <s v="photography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13.83"/>
    <s v="photography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32.01"/>
    <s v="photography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7.19"/>
    <s v="photography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88.47"/>
    <s v="photography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00.75"/>
    <s v="photography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64.709999999999994"/>
    <s v="photography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51.85"/>
    <s v="photography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38.79"/>
    <s v="photography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4.65"/>
    <s v="photography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56.77000000000001"/>
    <s v="photography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18.7"/>
    <s v="photography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4.150000000000006"/>
    <s v="photography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2.53"/>
    <s v="photography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27.86"/>
    <s v="photography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80.180000000000007"/>
    <s v="photography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32.44"/>
    <s v="photography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33.75"/>
    <s v="photography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4.380000000000003"/>
    <s v="photography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4.96"/>
    <s v="photography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1.04"/>
    <s v="photography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52.6"/>
    <s v="photography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70.78"/>
    <s v="photography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3.75"/>
    <s v="photography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44.61"/>
    <s v="photography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6.15"/>
    <s v="photography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39.18"/>
    <s v="photography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45.59"/>
    <s v="photography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89.25"/>
    <s v="photography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0.42"/>
    <s v="photography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82.38"/>
    <s v="photography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59.52000000000001"/>
    <s v="photography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36.24"/>
    <s v="photography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2.5"/>
    <s v="photography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47"/>
    <s v="photography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4.58"/>
    <s v="photography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"/>
    <s v="photography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76"/>
    <s v="photography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6.44"/>
    <s v="photography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4"/>
    <s v="photography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8"/>
    <s v="photography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80.13"/>
    <s v="photography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53.14"/>
    <s v="photography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71.43"/>
    <s v="photography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57.73"/>
    <s v="photography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64.26"/>
    <s v="photography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59.33000000000001"/>
    <s v="photography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35"/>
    <s v="photography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5"/>
    <s v="photography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61.09"/>
    <s v="photography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14.82"/>
    <s v="photography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0"/>
    <s v="photography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4"/>
    <s v="music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5.97"/>
    <s v="music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5"/>
    <s v="music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s v="music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5.5"/>
    <s v="music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8.36"/>
    <s v="music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0"/>
    <s v="music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"/>
    <s v="music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54.11"/>
    <s v="music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0"/>
    <s v="music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21.25"/>
    <s v="music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4"/>
    <s v="music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25"/>
    <s v="music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0"/>
    <s v="music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0"/>
    <s v="music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15.71"/>
    <s v="music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5.5"/>
    <s v="music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50"/>
    <s v="music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4.020000000000003"/>
    <s v="music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37.5"/>
    <s v="music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1.67"/>
    <s v="music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8.13"/>
    <s v="music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0"/>
    <s v="music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"/>
    <s v="music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216.67"/>
    <s v="music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8.75"/>
    <s v="music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2.22"/>
    <s v="music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7.25"/>
    <s v="music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s v="music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22.14"/>
    <s v="music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"/>
    <s v="music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0"/>
    <s v="music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0"/>
    <s v="music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0"/>
    <s v="music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0"/>
    <s v="music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"/>
    <s v="music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55"/>
    <s v="music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22"/>
    <s v="music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6.67"/>
    <s v="music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20"/>
    <s v="music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"/>
    <s v="games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s v="games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25.58"/>
    <s v="games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3.97"/>
    <s v="games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89.93"/>
    <s v="games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93.07"/>
    <s v="games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89.67"/>
    <s v="games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207.62"/>
    <s v="games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9.41"/>
    <s v="games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58.97"/>
    <s v="games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94.74"/>
    <s v="games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80.650000000000006"/>
    <s v="games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68.69"/>
    <s v="games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34.69"/>
    <s v="games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62.86"/>
    <s v="games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04.39"/>
    <s v="games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7.5"/>
    <s v="games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7.13"/>
    <s v="games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14.29"/>
    <s v="games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.48"/>
    <s v="games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08.78"/>
    <s v="music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81.099999999999994"/>
    <s v="music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1.67"/>
    <s v="music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5.4"/>
    <s v="music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03.64"/>
    <s v="music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55.28"/>
    <s v="music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2.17"/>
    <s v="music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0"/>
    <s v="music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58.62"/>
    <s v="music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2.47"/>
    <s v="music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49.14"/>
    <s v="music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50.5"/>
    <s v="music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5.799999999999997"/>
    <s v="music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45.16"/>
    <s v="music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8.79"/>
    <s v="music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88.31"/>
    <s v="music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70.63"/>
    <s v="music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83.75"/>
    <s v="music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5.099999999999994"/>
    <s v="music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66.33"/>
    <s v="music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4.89"/>
    <s v="technology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8.44"/>
    <s v="technology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9.04"/>
    <s v="technology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71.34"/>
    <s v="technology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51.23"/>
    <s v="technology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60.24"/>
    <s v="technology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94"/>
    <s v="technology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31.21"/>
    <s v="technology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63.88"/>
    <s v="technology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9"/>
    <s v="technology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09.07"/>
    <s v="technology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6.75"/>
    <s v="technology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9.94"/>
    <s v="technology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"/>
    <s v="technology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5.39"/>
    <s v="technology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33.9"/>
    <s v="technology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8.72"/>
    <s v="technology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48.25"/>
    <s v="technology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58.97"/>
    <s v="technology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1.64"/>
    <s v="music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83.72"/>
    <s v="music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63.65"/>
    <s v="music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4.28"/>
    <s v="music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71.87"/>
    <s v="music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04.85"/>
    <s v="music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7.14"/>
    <s v="music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3.88"/>
    <s v="music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69.13"/>
    <s v="music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20.77"/>
    <s v="music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2.22"/>
    <s v="music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.5"/>
    <s v="music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54"/>
    <s v="music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7.61"/>
    <s v="music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0"/>
    <s v="music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2.16"/>
    <s v="music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0"/>
    <s v="music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4.83"/>
    <s v="music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94.19"/>
    <s v="music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0"/>
    <s v="music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.25"/>
    <s v="technology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213.38"/>
    <s v="technology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59.16"/>
    <s v="technology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7.27"/>
    <s v="technology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24.58"/>
    <s v="technology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5.05"/>
    <s v="technology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2.02"/>
    <s v="technology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53.16"/>
    <s v="technology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83.89"/>
    <s v="technology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17.33"/>
    <s v="technology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75.77"/>
    <s v="technology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7.39"/>
    <s v="technology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73.569999999999993"/>
    <s v="technology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5"/>
    <s v="technology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2"/>
    <s v="technology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31.16999999999999"/>
    <s v="technology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7.27"/>
    <s v="technology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82.13"/>
    <s v="technology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61.37"/>
    <s v="technology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5.770000000000003"/>
    <s v="technology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45.62"/>
    <s v="technology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5.38"/>
    <s v="technology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50.88"/>
    <s v="technology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9.29"/>
    <s v="technology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92.54"/>
    <s v="technology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76.05"/>
    <s v="technology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52.63"/>
    <s v="technology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99"/>
    <s v="technology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79.53"/>
    <s v="technology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34.21"/>
    <s v="technology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7.630000000000003"/>
    <s v="technology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51.04"/>
    <s v="technology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50.04"/>
    <s v="technology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33.93"/>
    <s v="technology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58.21"/>
    <s v="technology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8.04"/>
    <s v="technology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70.58"/>
    <s v="technology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53.29"/>
    <s v="technology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36.36000000000001"/>
    <s v="technology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40.549999999999997"/>
    <s v="technology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70.63"/>
    <s v="photography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2.68"/>
    <s v="photography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"/>
    <s v="photography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90.94"/>
    <s v="photography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5"/>
    <s v="photography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58.08"/>
    <s v="photography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2"/>
    <s v="photography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2.5"/>
    <s v="photography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0"/>
    <s v="photography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71.59"/>
    <s v="photography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0"/>
    <s v="photography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32.82"/>
    <s v="photography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49.12"/>
    <s v="photography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.309999999999999"/>
    <s v="photography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"/>
    <s v="photography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3"/>
    <s v="photography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7"/>
    <s v="photography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s v="photography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"/>
    <s v="photography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"/>
    <s v="photography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"/>
    <s v="technology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41.83"/>
    <s v="technology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9.34"/>
    <s v="technology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41.73"/>
    <s v="technology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32.72"/>
    <s v="technology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51.96"/>
    <s v="technology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0.69"/>
    <s v="technology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2.24"/>
    <s v="technology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416.88"/>
    <s v="technology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46.65"/>
    <s v="technology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8.45"/>
    <s v="technology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70.53"/>
    <s v="technology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87.96"/>
    <s v="technology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6.27"/>
    <s v="technology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7.78"/>
    <s v="technology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57.25"/>
    <s v="technology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96.34"/>
    <s v="technology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3"/>
    <s v="technology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35.549999999999997"/>
    <s v="technology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68.81"/>
    <s v="technology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8.57"/>
    <s v="technology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50.63"/>
    <s v="technology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6.8"/>
    <s v="technology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"/>
    <s v="technology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34.1"/>
    <s v="technology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"/>
    <s v="technology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.5"/>
    <s v="technology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215.96"/>
    <s v="technology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1.25"/>
    <s v="technology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08.25"/>
    <s v="technology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29.97"/>
    <s v="technology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17.49"/>
    <s v="technology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0"/>
    <s v="technology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0.599999999999994"/>
    <s v="technology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4.5"/>
    <s v="technology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0"/>
    <s v="technology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"/>
    <s v="technology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7"/>
    <s v="technology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2928.93"/>
    <s v="technology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8.89"/>
    <s v="technology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29.63"/>
    <s v="technology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40.98"/>
    <s v="technology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4"/>
    <s v="technology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36.11"/>
    <s v="technology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3.15"/>
    <s v="technology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4"/>
    <s v="technology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31.83"/>
    <s v="technology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7.39"/>
    <s v="technology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6.36"/>
    <s v="technology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77.349999999999994"/>
    <s v="technology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2.8"/>
    <s v="technology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8.85"/>
    <s v="technology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8.24"/>
    <s v="technology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70.209999999999994"/>
    <s v="technology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4.05"/>
    <s v="technology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80.27"/>
    <s v="technology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4.2"/>
    <s v="technology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0.27"/>
    <s v="technology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8.74"/>
    <s v="technology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52.54"/>
    <s v="technology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15.31"/>
    <s v="technology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35.840000000000003"/>
    <s v="technology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64.569999999999993"/>
    <s v="technology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7.44"/>
    <s v="technology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68.819999999999993"/>
    <s v="technology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76.2"/>
    <s v="technology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511.79"/>
    <s v="technology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60.44"/>
    <s v="technology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5"/>
    <s v="technology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88.51"/>
    <s v="technology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56.2"/>
    <s v="technology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51.31"/>
    <s v="technology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27.36"/>
    <s v="technology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01.86"/>
    <s v="technology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30.56"/>
    <s v="technology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842.11"/>
    <s v="technology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577.28"/>
    <s v="technology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83.34"/>
    <s v="technology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76.14"/>
    <s v="technology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74.11"/>
    <s v="technology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6.97"/>
    <s v="music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500.9699999999998"/>
    <s v="music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7.69"/>
    <s v="music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3.05"/>
    <s v="music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17.6"/>
    <s v="music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80.75"/>
    <s v="music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27.32"/>
    <s v="music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36.63999999999999"/>
    <s v="music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82.78"/>
    <s v="music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279.38"/>
    <s v="music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61.38"/>
    <s v="music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80.73"/>
    <s v="music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272.36"/>
    <s v="music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70.849999999999994"/>
    <s v="music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47.94"/>
    <s v="music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86.81"/>
    <s v="music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31.99"/>
    <s v="music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29.31"/>
    <s v="music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45.02"/>
    <s v="music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323.25"/>
    <s v="music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82.66000000000003"/>
    <s v="music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1.21"/>
    <s v="music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31.75"/>
    <s v="music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0"/>
    <s v="music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88.69"/>
    <s v="music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453.14"/>
    <s v="music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2.75"/>
    <s v="music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"/>
    <s v="music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83.43"/>
    <s v="music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5"/>
    <s v="music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0"/>
    <s v="music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01.8"/>
    <s v="music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46.67"/>
    <s v="music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"/>
    <s v="music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0"/>
    <s v="music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"/>
    <s v="music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6"/>
    <s v="music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0"/>
    <s v="music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0"/>
    <s v="music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218.33"/>
    <s v="music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33.71"/>
    <s v="games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5"/>
    <s v="games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28.38999999999999"/>
    <s v="games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78.83"/>
    <s v="games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91.76"/>
    <s v="games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331.1"/>
    <s v="games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94.26"/>
    <s v="games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408.98"/>
    <s v="games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84.46"/>
    <s v="games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85"/>
    <s v="games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83.36"/>
    <s v="games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5.28"/>
    <s v="games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422.02"/>
    <s v="games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4.180000000000007"/>
    <s v="games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73.58"/>
    <s v="games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88.6"/>
    <s v="games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0.22"/>
    <s v="games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92.39"/>
    <s v="games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73.42"/>
    <s v="games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147.68"/>
    <s v="games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08.97"/>
    <s v="games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23.65"/>
    <s v="games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47.94999999999999"/>
    <s v="games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85.04"/>
    <s v="games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457.39"/>
    <s v="games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222.99"/>
    <s v="games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20.74"/>
    <s v="games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73.5"/>
    <s v="games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23.1"/>
    <s v="games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7.91"/>
    <s v="games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96.06"/>
    <s v="games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18.61"/>
    <s v="games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18.45"/>
    <s v="games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43.21"/>
    <s v="games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82.72000000000003"/>
    <s v="games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593.94000000000005"/>
    <s v="games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262.16000000000003"/>
    <s v="games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46.58"/>
    <s v="games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70.040000000000006"/>
    <s v="games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64.91"/>
    <s v="games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449.26"/>
    <s v="music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27.47"/>
    <s v="music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43.97999999999999"/>
    <s v="music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88.24"/>
    <s v="music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6.33"/>
    <s v="music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0.18"/>
    <s v="music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52.62"/>
    <s v="music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5.81"/>
    <s v="music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7.85"/>
    <s v="music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91.83"/>
    <s v="music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0.989999999999995"/>
    <s v="music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278.39"/>
    <s v="music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3.1"/>
    <s v="music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26.29000000000002"/>
    <s v="music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41.74"/>
    <s v="music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64.02"/>
    <s v="music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99.46"/>
    <s v="music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38.49"/>
    <s v="music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5.55"/>
    <s v="music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0.51"/>
    <s v="music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14.77"/>
    <s v="games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6"/>
    <s v="games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54.16999999999999"/>
    <s v="games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566.39"/>
    <s v="games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20.86"/>
    <s v="games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86.16"/>
    <s v="games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1.21"/>
    <s v="games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67.260000000000005"/>
    <s v="games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2.8"/>
    <s v="games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46.13"/>
    <s v="games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44.12"/>
    <s v="games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59.25"/>
    <s v="games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201.96"/>
    <s v="games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26.21"/>
    <s v="games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324.69"/>
    <s v="games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205"/>
    <s v="games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0.47"/>
    <s v="games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16.35"/>
    <s v="games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07.2"/>
    <s v="games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46.69000000000005"/>
    <s v="games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7.47"/>
    <s v="music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01.56"/>
    <s v="music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72.91"/>
    <s v="music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3.71"/>
    <s v="music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34"/>
    <s v="music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70.650000000000006"/>
    <s v="music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89.3"/>
    <s v="music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15.09"/>
    <s v="music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62.12"/>
    <s v="music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6.2"/>
    <s v="music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8.55"/>
    <s v="music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7.52"/>
    <s v="music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88.15"/>
    <s v="music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10.49"/>
    <s v="music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6.83"/>
    <s v="music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58.6"/>
    <s v="music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13.64"/>
    <s v="music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43.57"/>
    <s v="music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8.95"/>
    <s v="music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88.13"/>
    <s v="music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3.03"/>
    <s v="games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30.37"/>
    <s v="games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51.48"/>
    <s v="games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5.79"/>
    <s v="games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8.82"/>
    <s v="games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8"/>
    <s v="games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51.31"/>
    <s v="games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3.52"/>
    <s v="games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37.15"/>
    <s v="games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9.9"/>
    <s v="games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6.53"/>
    <s v="games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2.82"/>
    <s v="games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4.62"/>
    <s v="games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7.27"/>
    <s v="games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68.599999999999994"/>
    <s v="games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35.61"/>
    <s v="games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94.03"/>
    <s v="games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26.46"/>
    <s v="games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0.66"/>
    <s v="games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9.180000000000007"/>
    <s v="games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91.59"/>
    <s v="games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16.96"/>
    <s v="games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8.4"/>
    <s v="games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03.33"/>
    <s v="games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0"/>
    <s v="games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3"/>
    <s v="games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31.56"/>
    <s v="games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"/>
    <s v="games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4.22"/>
    <s v="games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"/>
    <s v="games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9.670000000000002"/>
    <s v="games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1.25"/>
    <s v="games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8.33"/>
    <s v="games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1.34"/>
    <s v="games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.33"/>
    <s v="games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34.67"/>
    <s v="games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1.73"/>
    <s v="games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1.92"/>
    <s v="games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26.6"/>
    <s v="games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.67"/>
    <s v="games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29.04"/>
    <s v="games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50.91"/>
    <s v="games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0"/>
    <s v="games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50.08"/>
    <s v="games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45"/>
    <s v="games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.29"/>
    <s v="games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29"/>
    <s v="games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"/>
    <s v="games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38"/>
    <s v="games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"/>
    <s v="games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0"/>
    <s v="games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1.25"/>
    <s v="games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9.670000000000002"/>
    <s v="games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2.5"/>
    <s v="games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5"/>
    <s v="games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"/>
    <s v="games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3"/>
    <s v="games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7.989999999999998"/>
    <s v="games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70.95"/>
    <s v="games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63.57"/>
    <s v="games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3"/>
    <s v="music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5.31"/>
    <s v="music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5.619999999999997"/>
    <s v="music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87.1"/>
    <s v="music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75.11"/>
    <s v="music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68.010000000000005"/>
    <s v="music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9.62"/>
    <s v="music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91.63"/>
    <s v="music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22.5"/>
    <s v="music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4.37"/>
    <s v="music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.86"/>
    <s v="music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33.32"/>
    <s v="music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90.28"/>
    <s v="music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76.92"/>
    <s v="music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9.23"/>
    <s v="music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65.38"/>
    <s v="music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67.31"/>
    <s v="music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88.75"/>
    <s v="music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65.87"/>
    <s v="music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0.35"/>
    <s v="music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76.86"/>
    <s v="music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68.709999999999994"/>
    <s v="music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57.77"/>
    <s v="music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44.17"/>
    <s v="music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31.57"/>
    <s v="music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07.05"/>
    <s v="music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49.03"/>
    <s v="music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5.96"/>
    <s v="music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97"/>
    <s v="music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4.06"/>
    <s v="music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8.63"/>
    <s v="music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65.319999999999993"/>
    <s v="music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5.92"/>
    <s v="music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40.07"/>
    <s v="music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75.650000000000006"/>
    <s v="music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61.2"/>
    <s v="music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8.13"/>
    <s v="music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68.11"/>
    <s v="music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65.89"/>
    <s v="music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81.650000000000006"/>
    <s v="music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52.7"/>
    <s v="food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1.23"/>
    <s v="food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5.04"/>
    <s v="food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39.07"/>
    <s v="food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82"/>
    <s v="food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27.3"/>
    <s v="food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42.22"/>
    <s v="food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33.24"/>
    <s v="food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85.70999999999998"/>
    <s v="food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42.33"/>
    <s v="food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50.27"/>
    <s v="food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61.9"/>
    <s v="food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40.75"/>
    <s v="food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5.8"/>
    <s v="food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0"/>
    <s v="food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73.13"/>
    <s v="food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26.06"/>
    <s v="food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22.64"/>
    <s v="food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7.22"/>
    <s v="food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2.32"/>
    <s v="food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3.42"/>
    <s v="technology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1.3"/>
    <s v="technology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7.200000000000003"/>
    <s v="technology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27.1"/>
    <s v="technology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06.31"/>
    <s v="technology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82.15"/>
    <s v="technology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64.8"/>
    <s v="technology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60.82"/>
    <s v="technology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7.97"/>
    <s v="technology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81.56"/>
    <s v="technology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5.43"/>
    <s v="technology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1.5"/>
    <s v="technology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7.23"/>
    <s v="technology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.09"/>
    <s v="technology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1.23"/>
    <s v="technology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41.61"/>
    <s v="technology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.59"/>
    <s v="technology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22.12"/>
    <s v="technology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64.63"/>
    <s v="technology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69.569999999999993"/>
    <s v="technology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75.13"/>
    <s v="technology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40.97999999999999"/>
    <s v="technology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49.47"/>
    <s v="technology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3.87"/>
    <s v="technology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4.57"/>
    <s v="technology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65"/>
    <s v="technology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53.48"/>
    <s v="technology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3.91"/>
    <s v="technology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0.85"/>
    <s v="technology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58.63"/>
    <s v="technology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32.82"/>
    <s v="technology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426.93"/>
    <s v="technology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3.81"/>
    <s v="technology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98.41"/>
    <s v="technology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7.32"/>
    <s v="technology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1.67"/>
    <s v="technology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41.78"/>
    <s v="technology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21.38"/>
    <s v="technology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94.1"/>
    <s v="technology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5.72"/>
    <s v="technology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90.64"/>
    <s v="technology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97.3"/>
    <s v="technology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7.119999999999997"/>
    <s v="technology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28.1"/>
    <s v="technology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44.43"/>
    <s v="technology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4.27"/>
    <s v="technology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5.119999999999997"/>
    <s v="technology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4.76"/>
    <s v="technology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88.38"/>
    <s v="technology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48.08000000000001"/>
    <s v="technology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49.93"/>
    <s v="technology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07.82"/>
    <s v="technology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42.63"/>
    <s v="technology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4.37"/>
    <s v="technology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37.479999999999997"/>
    <s v="technology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30.2"/>
    <s v="technology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33.549999999999997"/>
    <s v="technology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4.75"/>
    <s v="technology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57.93"/>
    <s v="technology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3.08"/>
    <s v="technology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48.06"/>
    <s v="food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82.4"/>
    <s v="food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50.45"/>
    <s v="food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5.83"/>
    <s v="food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63.03"/>
    <s v="food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108.02"/>
    <s v="food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46.09"/>
    <s v="food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07.21"/>
    <s v="food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50.93"/>
    <s v="food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40.04"/>
    <s v="food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64.44"/>
    <s v="food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3.83"/>
    <s v="food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.47"/>
    <s v="food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6.63"/>
    <s v="food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4.07"/>
    <s v="food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65.209999999999994"/>
    <s v="food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44.21"/>
    <s v="food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71.97"/>
    <s v="food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2.95"/>
    <s v="food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09.45"/>
    <s v="food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75.040000000000006"/>
    <s v="food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15.71"/>
    <s v="food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31.66"/>
    <s v="food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46.18"/>
    <s v="food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68.48"/>
    <s v="food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3.47"/>
    <s v="food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9.11"/>
    <s v="food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51.19"/>
    <s v="food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7.94"/>
    <s v="food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82.5"/>
    <s v="food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9.82"/>
    <s v="food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64.819999999999993"/>
    <s v="food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90.1"/>
    <s v="food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40.96"/>
    <s v="food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6"/>
    <s v="food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7.67"/>
    <s v="food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.08"/>
    <s v="food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78.03"/>
    <s v="food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8.91"/>
    <s v="food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37.130000000000003"/>
    <s v="food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.96"/>
    <s v="food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1.04"/>
    <s v="food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53"/>
    <s v="food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1.25"/>
    <s v="food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30"/>
    <s v="food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25.49"/>
    <s v="food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1.43"/>
    <s v="food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08"/>
    <s v="food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.88"/>
    <s v="food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47.38"/>
    <s v="food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211.84"/>
    <s v="food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219.93"/>
    <s v="food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0.799999999999997"/>
    <s v="food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75.5"/>
    <s v="food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3.54"/>
    <s v="food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60.87"/>
    <s v="food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5.69"/>
    <s v="food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48.1"/>
    <s v="food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74.180000000000007"/>
    <s v="food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3.35"/>
    <s v="food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66.62"/>
    <s v="music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04.99"/>
    <s v="music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0"/>
    <s v="music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s v="music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300"/>
    <s v="music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s v="music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0"/>
    <s v="music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3"/>
    <s v="music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5"/>
    <s v="music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4"/>
    <s v="music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0"/>
    <s v="music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0"/>
    <s v="music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5.43"/>
    <s v="music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0"/>
    <s v="music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0"/>
    <s v="music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5"/>
    <s v="music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27.5"/>
    <s v="music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0"/>
    <s v="music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0"/>
    <s v="music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s v="music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367"/>
    <s v="music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"/>
    <s v="music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0"/>
    <s v="music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60"/>
    <s v="music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0"/>
    <s v="music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s v="music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0"/>
    <s v="music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97.41"/>
    <s v="music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.86"/>
    <s v="music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0"/>
    <s v="music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0"/>
    <s v="music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0.5"/>
    <s v="music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"/>
    <s v="music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0"/>
    <s v="music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50"/>
    <s v="music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s v="music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"/>
    <s v="music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81.58"/>
    <s v="music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0"/>
    <s v="music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0"/>
    <s v="music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"/>
    <s v="food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8.329999999999998"/>
    <s v="food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224.43"/>
    <s v="food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37.5"/>
    <s v="food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45"/>
    <s v="food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"/>
    <s v="food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57"/>
    <s v="food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42"/>
    <s v="food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57.88"/>
    <s v="food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30"/>
    <s v="food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5"/>
    <s v="food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"/>
    <s v="food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50"/>
    <s v="food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.5"/>
    <s v="food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"/>
    <s v="food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0"/>
    <s v="food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s v="food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"/>
    <s v="music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0"/>
    <s v="music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2.33"/>
    <s v="music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52"/>
    <s v="music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6.829999999999998"/>
    <s v="music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0"/>
    <s v="music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"/>
    <s v="music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84.06"/>
    <s v="music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68.39"/>
    <s v="music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5"/>
    <s v="music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6.67"/>
    <s v="music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0"/>
    <s v="music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0.33"/>
    <s v="music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0"/>
    <s v="music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8.33"/>
    <s v="music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35.380000000000003"/>
    <s v="music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.83"/>
    <s v="music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"/>
    <s v="music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0"/>
    <s v="music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"/>
    <s v="music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0"/>
    <s v="music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69.47"/>
    <s v="music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"/>
    <s v="music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"/>
    <s v="music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8"/>
    <s v="music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4.44"/>
    <s v="music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"/>
    <s v="music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0"/>
    <s v="music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"/>
    <s v="music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"/>
    <s v="music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501.25"/>
    <s v="music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0.5"/>
    <s v="music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"/>
    <s v="music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"/>
    <s v="music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s v="music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3"/>
    <s v="music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6"/>
    <s v="music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2.5"/>
    <s v="music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s v="music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50"/>
    <s v="music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5"/>
    <s v="food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74.23"/>
    <s v="food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81.25"/>
    <s v="food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30.22999999999999"/>
    <s v="food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3.41"/>
    <s v="food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75.13"/>
    <s v="food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75.67"/>
    <s v="food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1.69"/>
    <s v="food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47.78"/>
    <s v="food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90"/>
    <s v="food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49.31"/>
    <s v="food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2.07"/>
    <s v="food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3.4"/>
    <s v="food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9.27"/>
    <s v="food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271.51"/>
    <s v="food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34.130000000000003"/>
    <s v="food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40.49"/>
    <s v="food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89.76"/>
    <s v="food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8.86"/>
    <s v="food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08.78"/>
    <s v="food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25.99"/>
    <s v="food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90.52"/>
    <s v="food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28.88"/>
    <s v="food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1"/>
    <s v="food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1.67"/>
    <s v="food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6.27"/>
    <s v="food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48.08"/>
    <s v="food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7.56"/>
    <s v="food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6.97"/>
    <s v="food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9.02"/>
    <s v="food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8.66"/>
    <s v="food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37.65"/>
    <s v="food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97.9"/>
    <s v="food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42.55"/>
    <s v="food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31.58000000000001"/>
    <s v="food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32.32"/>
    <s v="food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1.1"/>
    <s v="food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31.34"/>
    <s v="food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29.11000000000001"/>
    <s v="food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5.02"/>
    <s v="technology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50"/>
    <s v="technology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47.54"/>
    <s v="technology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40.04"/>
    <s v="technology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5.84"/>
    <s v="technology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46.4"/>
    <s v="technology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50.37"/>
    <s v="technology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57"/>
    <s v="technology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9.49"/>
    <s v="technology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49.25"/>
    <s v="technology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62.38"/>
    <s v="technology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7.94"/>
    <s v="technology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51.6"/>
    <s v="technology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7.78"/>
    <s v="technology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99.38"/>
    <s v="technology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38.85"/>
    <s v="technology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45.55"/>
    <s v="technology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00"/>
    <s v="technology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80.55"/>
    <s v="technology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2.8"/>
    <s v="technology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68"/>
    <s v="technology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3.45"/>
    <s v="technology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40.14"/>
    <s v="technology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7.2"/>
    <s v="technology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s v="technology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0"/>
    <s v="technology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0"/>
    <s v="technology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5"/>
    <s v="technology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0"/>
    <s v="technology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0"/>
    <s v="technology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35.71"/>
    <s v="technology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7.5"/>
    <s v="technology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0"/>
    <s v="technology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0"/>
    <s v="technology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0"/>
    <s v="technology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2.5"/>
    <s v="technology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77.5"/>
    <s v="technology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0"/>
    <s v="technology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3.55"/>
    <s v="technology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s v="technology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6.25"/>
    <s v="technology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03.68"/>
    <s v="technology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85.19"/>
    <s v="technology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54.15"/>
    <s v="technology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77.21"/>
    <s v="technology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00.33"/>
    <s v="technology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36.91"/>
    <s v="technology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57.54"/>
    <s v="technology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52.96"/>
    <s v="technology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82.33"/>
    <s v="technology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135.41999999999999"/>
    <s v="technology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4.069999999999993"/>
    <s v="technology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4.08"/>
    <s v="technology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61.03"/>
    <s v="technology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0"/>
    <s v="technology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66.08999999999997"/>
    <s v="technology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7.25"/>
    <s v="technology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00"/>
    <s v="technology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09.96"/>
    <s v="technology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69.92"/>
    <s v="technology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95.74"/>
    <s v="technology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59.46"/>
    <s v="technology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55.77"/>
    <s v="technology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0.08"/>
    <s v="technology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8.44"/>
    <s v="technology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64.03"/>
    <s v="technology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15"/>
    <s v="technology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49.19"/>
    <s v="technology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65.16"/>
    <s v="technology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3.62"/>
    <s v="technology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43.7"/>
    <s v="technology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7.42"/>
    <s v="technology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77.5"/>
    <s v="technology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38.880000000000003"/>
    <s v="technology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4.99"/>
    <s v="technology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61.34"/>
    <s v="technology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23.12"/>
    <s v="technology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29.61"/>
    <s v="technology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75.61"/>
    <s v="technology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5.6"/>
    <s v="food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43"/>
    <s v="food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s v="food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5"/>
    <s v="food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s v="food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00"/>
    <s v="food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s v="food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60"/>
    <s v="food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50"/>
    <s v="food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72.5"/>
    <s v="food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9.5"/>
    <s v="food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62.5"/>
    <s v="food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s v="food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s v="food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"/>
    <s v="food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"/>
    <s v="food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s v="food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"/>
    <s v="food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3.08"/>
    <s v="theater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5.5"/>
    <s v="theater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48.18"/>
    <s v="theater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"/>
    <s v="theater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"/>
    <s v="theater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"/>
    <s v="theater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0"/>
    <s v="theater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5"/>
    <s v="theater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02.83"/>
    <s v="theater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29.13"/>
    <s v="theater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"/>
    <s v="theater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"/>
    <s v="theater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3"/>
    <s v="theater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50"/>
    <s v="theater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"/>
    <s v="theater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"/>
    <s v="theater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6.05"/>
    <s v="theater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05.77999999999997"/>
    <s v="theater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.14"/>
    <s v="theater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83.57"/>
    <s v="theater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8"/>
    <s v="technology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15.53"/>
    <s v="technology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21.9"/>
    <s v="technology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0.02"/>
    <s v="technology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.520000000000003"/>
    <s v="technology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64.930000000000007"/>
    <s v="technology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0.97"/>
    <s v="technology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1.44"/>
    <s v="technology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1.95"/>
    <s v="technology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58.93"/>
    <s v="technology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57.29"/>
    <s v="technology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55.76"/>
    <s v="technology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83.8"/>
    <s v="technology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58.42"/>
    <s v="technology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70.57"/>
    <s v="technology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07.1"/>
    <s v="technology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47.18"/>
    <s v="technology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20.31"/>
    <s v="technology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7.6"/>
    <s v="technology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05.3"/>
    <s v="technology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35.549999999999997"/>
    <s v="publishing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74.64"/>
    <s v="publishing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7.06"/>
    <s v="publishing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26.59"/>
    <s v="publishing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.770000000000003"/>
    <s v="publishing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1.82"/>
    <s v="publishing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27.58"/>
    <s v="publishing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56"/>
    <s v="publishing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21.56"/>
    <s v="publishing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4.1"/>
    <s v="publishing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3.87"/>
    <s v="publishing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8.99"/>
    <s v="publishing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80.19"/>
    <s v="publishing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34.9"/>
    <s v="publishing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89.1"/>
    <s v="publishing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9.44"/>
    <s v="publishing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36.9"/>
    <s v="publishing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7.46"/>
    <s v="publishing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31.96"/>
    <s v="publishing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.21"/>
    <s v="publishing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0.039999999999999"/>
    <s v="publishing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45.94"/>
    <s v="publishing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5"/>
    <s v="publishing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"/>
    <s v="publishing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23.58"/>
    <s v="publishing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9.479999999999997"/>
    <s v="publishing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91.3"/>
    <s v="publishing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78.67"/>
    <s v="publishing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2"/>
    <s v="publishing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7.670000000000002"/>
    <s v="publishing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1.33"/>
    <s v="publishing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71.599999999999994"/>
    <s v="publishing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307.82"/>
    <s v="publishing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80.45"/>
    <s v="publishing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83.94"/>
    <s v="publishing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.5"/>
    <s v="publishing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73.37"/>
    <s v="publishing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12.86"/>
    <s v="publishing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5.28"/>
    <s v="publishing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22.75"/>
    <s v="publishing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3.30000000000001"/>
    <s v="theater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.8"/>
    <s v="theater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5.75"/>
    <s v="theater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67"/>
    <s v="theater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3.56"/>
    <s v="theater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74.04"/>
    <s v="theater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93.7"/>
    <s v="theater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77.33"/>
    <s v="theater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92.22"/>
    <s v="theater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60.96"/>
    <s v="theater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91"/>
    <s v="theater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1.58"/>
    <s v="theater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3.76"/>
    <s v="theater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0.62"/>
    <s v="theater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67.15"/>
    <s v="theater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28.62"/>
    <s v="theater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65.41"/>
    <s v="theater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17.56"/>
    <s v="theater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6.48"/>
    <s v="theater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550"/>
    <s v="theater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44"/>
    <s v="theater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69"/>
    <s v="theater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27.5"/>
    <s v="theater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84.9"/>
    <s v="theater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2"/>
    <s v="theater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00"/>
    <s v="theater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"/>
    <s v="theater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"/>
    <s v="theater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"/>
    <s v="theater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.29"/>
    <s v="theater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s v="theater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72.760000000000005"/>
    <s v="theater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7.5"/>
    <s v="theater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s v="theater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3.33"/>
    <s v="theater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s v="theater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7"/>
    <s v="theater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89.21"/>
    <s v="theater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16.56"/>
    <s v="theater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01"/>
    <s v="theater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"/>
    <s v="theater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7.5"/>
    <s v="theater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34.130000000000003"/>
    <s v="theater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32.35"/>
    <s v="theater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22.22"/>
    <s v="theater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63.57"/>
    <s v="theater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17.38"/>
    <s v="theater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49.44"/>
    <s v="theater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1.239999999999995"/>
    <s v="theater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44.46"/>
    <s v="theater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4.94"/>
    <s v="theater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84.87"/>
    <s v="theater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3.95"/>
    <s v="theater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0.53"/>
    <s v="theater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8"/>
    <s v="theater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5.37"/>
    <s v="theater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57.63"/>
    <s v="theater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64.16"/>
    <s v="theater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92.39"/>
    <s v="theater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98"/>
    <s v="theater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94.64"/>
    <s v="theater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70.7"/>
    <s v="theater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6"/>
    <s v="theater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68.25"/>
    <s v="theater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95.49"/>
    <s v="theater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7.19"/>
    <s v="theater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11.65"/>
    <s v="theater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61.75"/>
    <s v="theater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760000000000005"/>
    <s v="theater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7.23"/>
    <s v="theater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40.57"/>
    <s v="theater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67.42"/>
    <s v="theater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845.7"/>
    <s v="theater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97.19"/>
    <s v="theater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51.84"/>
    <s v="theater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38.66999999999999"/>
    <s v="theater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1.64"/>
    <s v="theater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69.52"/>
    <s v="theater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61.88"/>
    <s v="theater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93.13"/>
    <s v="theater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2.12"/>
    <s v="theater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239999999999998"/>
    <s v="theater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8.75"/>
    <s v="theater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40.61"/>
    <s v="theater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37.950000000000003"/>
    <s v="theater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35.729999999999997"/>
    <s v="theater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42.16"/>
    <s v="theater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s v="theater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3.25"/>
    <s v="theater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5"/>
    <s v="theater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s v="theater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39.29"/>
    <s v="theater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47.5"/>
    <s v="theater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7.329999999999998"/>
    <s v="theater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1.76"/>
    <s v="theater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5"/>
    <s v="theater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39"/>
    <s v="theater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52.5"/>
    <s v="theater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"/>
    <s v="theater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"/>
    <s v="theater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5"/>
    <s v="theater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0"/>
    <s v="theater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.25"/>
    <s v="theater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s v="theater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5"/>
    <s v="theater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1.33"/>
    <s v="theater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9.47"/>
    <s v="theater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"/>
    <s v="theater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3.1"/>
    <s v="theater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s v="theater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"/>
    <s v="theater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43.85"/>
    <s v="theater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5"/>
    <s v="theater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5.97"/>
    <s v="theater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"/>
    <s v="theater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93.67"/>
    <s v="theater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53"/>
    <s v="theater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"/>
    <s v="theater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47"/>
    <s v="theater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6.67"/>
    <s v="theater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8.77"/>
    <s v="theater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6.11"/>
    <s v="theater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6.86"/>
    <s v="theater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39.81"/>
    <s v="theater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1.5"/>
    <s v="theater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2.5"/>
    <s v="theater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6.46"/>
    <s v="theater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47.88"/>
    <s v="theater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73.209999999999994"/>
    <s v="theater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9.67"/>
    <s v="theater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51.46"/>
    <s v="theater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5"/>
    <s v="theater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6.5"/>
    <s v="theater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4"/>
    <s v="theater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7.36"/>
    <s v="theater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6.47"/>
    <s v="theater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4.86"/>
    <s v="theater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2.9"/>
    <s v="theater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1.23"/>
    <s v="theater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3.94"/>
    <s v="theater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90.74"/>
    <s v="theater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s v="theater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24.44"/>
    <s v="theater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4.25"/>
    <s v="theater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7.739999999999995"/>
    <s v="theater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5.38"/>
    <s v="theater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1.9"/>
    <s v="theater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47.46"/>
    <s v="theater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92.84"/>
    <s v="theater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.25"/>
    <s v="theater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7.21"/>
    <s v="theater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5.25"/>
    <s v="theater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43.21"/>
    <s v="theater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5.13"/>
    <s v="theater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3.64"/>
    <s v="theater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03.95"/>
    <s v="theater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0.38"/>
    <s v="theater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3.6"/>
    <s v="theater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8.57"/>
    <s v="theater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3.83"/>
    <s v="theater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8.86"/>
    <s v="theater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50.67"/>
    <s v="theater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60.78"/>
    <s v="theater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13.42"/>
    <s v="theater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04.57"/>
    <s v="theater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8.31"/>
    <s v="theater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35.04"/>
    <s v="theater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72.73"/>
    <s v="theater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63.85"/>
    <s v="theater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30.19"/>
    <s v="theater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83.51"/>
    <s v="theater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4.760000000000005"/>
    <s v="theater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0.12"/>
    <s v="theater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4.09"/>
    <s v="theater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0.479999999999997"/>
    <s v="theater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4.54"/>
    <s v="theater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25.81"/>
    <s v="theater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9.7"/>
    <s v="theater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"/>
    <s v="theater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"/>
    <s v="theater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0"/>
    <s v="theater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30"/>
    <s v="theater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60.67"/>
    <s v="theater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"/>
    <s v="theater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s v="theater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23.33"/>
    <s v="theater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5"/>
    <s v="theater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.92"/>
    <s v="theater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s v="theater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5.83"/>
    <s v="theater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"/>
    <s v="theater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9.79"/>
    <s v="theater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60"/>
    <s v="theater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24.33"/>
    <s v="theater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0"/>
    <s v="theater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0"/>
    <s v="theater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35"/>
    <s v="theater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9.56"/>
    <s v="theater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26.67"/>
    <s v="theater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8.329999999999998"/>
    <s v="theater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0"/>
    <s v="theater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3.33"/>
    <s v="theater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"/>
    <s v="theater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2.5"/>
    <s v="theater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0.4"/>
    <s v="theater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5.03"/>
    <s v="theater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5.4"/>
    <s v="theater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3.33"/>
    <s v="theater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35.92"/>
    <s v="theater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"/>
    <s v="theater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19.13"/>
    <s v="theater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90.33"/>
    <s v="theater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.33"/>
    <s v="theater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"/>
    <s v="theater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08.33"/>
    <s v="theater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.75"/>
    <s v="theater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29"/>
    <s v="theater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96.55"/>
    <s v="theater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s v="theater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3"/>
    <s v="theater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381.6"/>
    <s v="theater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6.25"/>
    <s v="theater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6"/>
    <s v="theater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"/>
    <s v="theater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5"/>
    <s v="theater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"/>
    <s v="theater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81.569999999999993"/>
    <s v="theater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"/>
    <s v="theater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7.3"/>
    <s v="theater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9.41"/>
    <s v="theater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2.5"/>
    <s v="theater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s v="theater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5.75"/>
    <s v="theater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08"/>
    <s v="theater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83.33"/>
    <s v="theater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.33"/>
    <s v="theater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0"/>
    <s v="theater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486.43"/>
    <s v="theater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"/>
    <s v="theater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5"/>
    <s v="theater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9.75"/>
    <s v="theater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8.75"/>
    <s v="theater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6.590000000000003"/>
    <s v="theater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0.709999999999994"/>
    <s v="theater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"/>
    <s v="theater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52.8"/>
    <s v="theater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0"/>
    <s v="theater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"/>
    <s v="theater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6.93"/>
    <s v="theater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8.08"/>
    <s v="theater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"/>
    <s v="theater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"/>
    <s v="theater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03.67"/>
    <s v="theater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20.71"/>
    <s v="theater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56"/>
    <s v="theater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68.099999999999994"/>
    <s v="theater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.5"/>
    <s v="theater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62"/>
    <s v="theater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43"/>
    <s v="theater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3.33"/>
    <s v="theater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0"/>
    <s v="theater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75.51"/>
    <s v="theater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31.66"/>
    <s v="theater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75"/>
    <s v="theater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12.14"/>
    <s v="theater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41.67"/>
    <s v="theater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55.17"/>
    <s v="theater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62.77000000000001"/>
    <s v="theater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33"/>
    <s v="theater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85.74"/>
    <s v="theater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47.57"/>
    <s v="theater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2.97"/>
    <s v="theater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90.54"/>
    <s v="theater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7.65"/>
    <s v="theater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6.36"/>
    <s v="theater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26.72"/>
    <s v="theater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29.2"/>
    <s v="theater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1.239999999999995"/>
    <s v="theater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"/>
    <s v="theater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202.23"/>
    <s v="theater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s v="theater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00"/>
    <s v="theater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"/>
    <s v="theater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s v="theater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82.46"/>
    <s v="theater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.67"/>
    <s v="theater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2.5"/>
    <s v="theater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s v="theater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8.899999999999999"/>
    <s v="theater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00.63"/>
    <s v="theater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01.67"/>
    <s v="theater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"/>
    <s v="theater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65"/>
    <s v="theater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66.099999999999994"/>
    <s v="theater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93.33"/>
    <s v="theater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s v="theater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s v="theater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0.75"/>
    <s v="theater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0.9"/>
    <s v="theater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9.03"/>
    <s v="theater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5.69"/>
    <s v="theater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1.92"/>
    <s v="theater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88.77"/>
    <s v="theater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80.23"/>
    <s v="theater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8.94"/>
    <s v="theater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95.59"/>
    <s v="theater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9.89"/>
    <s v="theater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74.53"/>
    <s v="theater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23.94"/>
    <s v="theater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64.85000000000002"/>
    <s v="theater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8.62"/>
    <s v="theater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88"/>
    <s v="theater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.57"/>
    <s v="theater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13.57"/>
    <s v="theater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60.69"/>
    <s v="theater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0.22"/>
    <s v="theater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36.46"/>
    <s v="theater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3.16"/>
    <s v="theater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6.49"/>
    <s v="theater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55.24"/>
    <s v="theater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15.08"/>
    <s v="theater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09.59"/>
    <s v="theater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45.21"/>
    <s v="theater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04.15"/>
    <s v="theater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35.71"/>
    <s v="theater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97"/>
    <s v="theater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370.37"/>
    <s v="theater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94.41"/>
    <s v="theater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48.98"/>
    <s v="theater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5.59"/>
    <s v="theater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3.28"/>
    <s v="theater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63.23"/>
    <s v="theater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53.52000000000001"/>
    <s v="theater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90.2"/>
    <s v="theater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8.97"/>
    <s v="theater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80.25"/>
    <s v="theater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2.5"/>
    <s v="theater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31.38"/>
    <s v="theater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3.03"/>
    <s v="theater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78.53"/>
    <s v="theater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62.91"/>
    <s v="theater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08.24"/>
    <s v="theater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8.87"/>
    <s v="theater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4"/>
    <s v="theater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16.73"/>
    <s v="theater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33.9"/>
    <s v="theater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58"/>
    <s v="theater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.84"/>
    <s v="theater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5.18"/>
    <s v="theater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6.69"/>
    <s v="theater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0.76"/>
    <s v="theater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87.7"/>
    <s v="theater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2.28"/>
    <s v="theater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46.44999999999999"/>
    <s v="theater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103.17"/>
    <s v="theater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80.459999999999994"/>
    <s v="theater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34.67"/>
    <s v="theater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0.69"/>
    <s v="theater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62.71"/>
    <s v="theater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0.17"/>
    <s v="theater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67.7"/>
    <s v="theater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52.1"/>
    <s v="theater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51.6"/>
    <s v="theater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64.3"/>
    <s v="theater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4.86"/>
    <s v="theater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94.55"/>
    <s v="theater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45.54"/>
    <s v="theater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.72"/>
    <s v="theater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0.88"/>
    <s v="theater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91.13"/>
    <s v="theater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89.31"/>
    <s v="theater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88.59"/>
    <s v="theater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6.3"/>
    <s v="theater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3.31"/>
    <s v="theater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7.22"/>
    <s v="theater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92.13"/>
    <s v="theater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76.790000000000006"/>
    <s v="theater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96.53"/>
    <s v="theater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1.89"/>
    <s v="theater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28.91"/>
    <s v="theater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84.11"/>
    <s v="theater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82.94"/>
    <s v="theater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9.95"/>
    <s v="theater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37.25"/>
    <s v="theater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77.02"/>
    <s v="theater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4.069999999999993"/>
    <s v="theater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0.67"/>
    <s v="theater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23.63"/>
    <s v="theater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7.5"/>
    <s v="theater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.33"/>
    <s v="theater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0"/>
    <s v="theater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"/>
    <s v="theater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"/>
    <s v="theater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0"/>
    <s v="theater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"/>
    <s v="theater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41"/>
    <s v="theater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55.83"/>
    <s v="theater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0"/>
    <s v="theater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9.76"/>
    <s v="theater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5.52"/>
    <s v="theater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17.65"/>
    <s v="theater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5"/>
    <s v="theater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796.67"/>
    <s v="theater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0"/>
    <s v="theater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87.5"/>
    <s v="theater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0.14"/>
    <s v="theater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20.88"/>
    <s v="theater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61.31"/>
    <s v="theater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"/>
    <s v="theater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92.14"/>
    <s v="theater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7.33"/>
    <s v="theater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64.8"/>
    <s v="theater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0.12"/>
    <s v="theater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2.5"/>
    <s v="theater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23.67"/>
    <s v="theater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415.78"/>
    <s v="theater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3.71"/>
    <s v="theater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0.6"/>
    <s v="theater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8.670000000000002"/>
    <s v="theater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78.33"/>
    <s v="theater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67.78"/>
    <s v="theater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6.670000000000002"/>
    <s v="theater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2.5"/>
    <s v="theater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42"/>
    <s v="theater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0.09"/>
    <s v="theater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270.22"/>
    <s v="theater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88.44"/>
    <s v="theater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56.34"/>
    <s v="theater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3.53"/>
    <s v="theater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5"/>
    <s v="theater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s v="theater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6.79"/>
    <s v="theater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40.83"/>
    <s v="theater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65.11"/>
    <s v="theater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55.6"/>
    <s v="theater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40.54"/>
    <s v="theater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25"/>
    <s v="theater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69.53"/>
    <s v="theater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.5"/>
    <s v="theater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37"/>
    <s v="theater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9.87"/>
    <s v="theater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.25"/>
    <s v="theater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72.58999999999997"/>
    <s v="theater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3"/>
    <s v="theater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.18"/>
    <s v="theater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"/>
    <s v="theater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70.11"/>
    <s v="theater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57.89"/>
    <s v="theater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25.27"/>
    <s v="theater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"/>
    <s v="theater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00"/>
    <s v="theater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3"/>
    <s v="theater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"/>
    <s v="theater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775"/>
    <s v="theater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"/>
    <s v="theater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2.8"/>
    <s v="theater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0"/>
    <s v="theater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58"/>
    <s v="theater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44.8"/>
    <s v="theater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6.5"/>
    <s v="theater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"/>
    <s v="theater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.18"/>
    <s v="theater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"/>
    <s v="theater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39.24"/>
    <s v="theater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s v="theater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3.75"/>
    <s v="theater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3.75"/>
    <s v="theater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0"/>
    <s v="theater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3.75"/>
    <s v="theater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8.75"/>
    <s v="theater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3.14"/>
    <s v="theater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29.05"/>
    <s v="theater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0"/>
    <s v="theater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0"/>
    <s v="theater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450"/>
    <s v="theater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4"/>
    <s v="theater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2.25"/>
    <s v="theater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5"/>
    <s v="theater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"/>
    <s v="theater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51.33"/>
    <s v="theater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"/>
    <s v="theater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37.5"/>
    <s v="theater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0.35"/>
    <s v="theater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1.42"/>
    <s v="theater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2"/>
    <s v="theater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3.99"/>
    <s v="theater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03.35"/>
    <s v="theater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34.79"/>
    <s v="theater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41.77"/>
    <s v="theater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64.27"/>
    <s v="theater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31.21"/>
    <s v="theater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2.92"/>
    <s v="theater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8.54"/>
    <s v="theater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82.61"/>
    <s v="theater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8.5"/>
    <s v="theater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0.16"/>
    <s v="theater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28.41"/>
    <s v="theater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80.73"/>
    <s v="theater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00.69"/>
    <s v="theater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37.590000000000003"/>
    <s v="theater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58.1"/>
    <s v="theater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60.3"/>
    <s v="theater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3.36"/>
    <s v="theater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50.9"/>
    <s v="theater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00.5"/>
    <s v="theater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62"/>
    <s v="theater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65.099999999999994"/>
    <s v="theater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9.31"/>
    <s v="theater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39.19"/>
    <s v="theater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31.91"/>
    <s v="theater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91.3"/>
    <s v="theater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39.67"/>
    <s v="theater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5"/>
    <s v="theater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3.03"/>
    <s v="theater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7.34"/>
    <s v="theater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31.93"/>
    <s v="theater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36.33"/>
    <s v="theater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46.77"/>
    <s v="theater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.07"/>
    <s v="theater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00.22"/>
    <s v="theater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1.67"/>
    <s v="theater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46.71"/>
    <s v="theater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71.489999999999995"/>
    <s v="theater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4.44"/>
    <s v="theater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356.84"/>
    <s v="theater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"/>
    <s v="theater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37.75"/>
    <s v="theater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2.75"/>
    <s v="theater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4.46"/>
    <s v="theater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"/>
    <s v="theater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3.08"/>
    <s v="theater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00"/>
    <s v="theater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86.25"/>
    <s v="theater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6.67"/>
    <s v="theater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49.21"/>
    <s v="theater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s v="theater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2.5"/>
    <s v="theater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9.04"/>
    <s v="theater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41.67"/>
    <s v="theater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"/>
    <s v="theater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2.75"/>
    <s v="theater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s v="theater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70.83"/>
    <s v="theater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63.11"/>
    <s v="theater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50.16"/>
    <s v="theater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2.88"/>
    <s v="theater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85.53"/>
    <s v="theater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3.72"/>
    <s v="theater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27.81"/>
    <s v="theater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06.57"/>
    <s v="theater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62.11"/>
    <s v="theater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57.17"/>
    <s v="theater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2"/>
    <s v="theater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66.59"/>
    <s v="theater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.25"/>
    <s v="theater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56.37"/>
    <s v="theater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6.61"/>
    <s v="theater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37.14"/>
    <s v="theater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45.88"/>
    <s v="theater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41.71"/>
    <s v="theater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52.49"/>
    <s v="theater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9.52"/>
    <s v="theater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50"/>
    <s v="theater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93.62"/>
    <s v="theater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06.8"/>
    <s v="theater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.22"/>
    <s v="theater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.5"/>
    <s v="theater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0.46"/>
    <s v="theater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97.38"/>
    <s v="theater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34.92"/>
    <s v="theater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85.53"/>
    <s v="theater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82.91"/>
    <s v="theater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31.13999999999999"/>
    <s v="theater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39.81"/>
    <s v="theater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9.7"/>
    <s v="theater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8.74"/>
    <s v="theater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8.69"/>
    <s v="theater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9.569999999999993"/>
    <s v="theater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5.87"/>
    <s v="theater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3.87"/>
    <s v="theater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81.13"/>
    <s v="theater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7.63"/>
    <s v="theater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6.43"/>
    <s v="theater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0.48"/>
    <s v="theater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65.58"/>
    <s v="theater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19.19"/>
    <s v="theater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83.05"/>
    <s v="theater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57.52"/>
    <s v="theater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.09"/>
    <s v="theater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70.77"/>
    <s v="theater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9.17"/>
    <s v="theater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2.760000000000005"/>
    <s v="theater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1.85"/>
    <s v="theater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98.2"/>
    <s v="theater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51.74"/>
    <s v="theater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4.819999999999993"/>
    <s v="theater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7.650000000000006"/>
    <s v="theater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1"/>
    <s v="theater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41.24"/>
    <s v="theater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.55"/>
    <s v="theater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0.290000000000006"/>
    <s v="theater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8.33"/>
    <s v="theater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3.18"/>
    <s v="theater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0.95"/>
    <s v="theater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6"/>
    <s v="theater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"/>
    <s v="theater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8.24"/>
    <s v="theater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6.5"/>
    <s v="theater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04.57"/>
    <s v="theater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4.91"/>
    <s v="theater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0.41999999999999"/>
    <s v="theater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52.58"/>
    <s v="theater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54.3"/>
    <s v="theater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76.03"/>
    <s v="theater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05.21"/>
    <s v="theater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8.67"/>
    <s v="theater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29.36000000000001"/>
    <s v="theater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34.26"/>
    <s v="theater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7.829999999999998"/>
    <s v="theater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03.2"/>
    <s v="theater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69.19"/>
    <s v="theater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25.12"/>
    <s v="theater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73.53"/>
    <s v="theater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8.44"/>
    <s v="theater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6.61"/>
    <s v="theater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3.67"/>
    <s v="theater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0.71"/>
    <s v="theater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9.27"/>
    <s v="theater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4.29"/>
    <s v="theater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9.58"/>
    <s v="theater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6.67"/>
    <s v="theater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5.98"/>
    <s v="theater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25.09"/>
    <s v="theater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41.29"/>
    <s v="theater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5.33"/>
    <s v="theater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46.42"/>
    <s v="theater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57.2"/>
    <s v="theater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73.7"/>
    <s v="theater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59.6"/>
    <s v="theater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9.59"/>
    <s v="theater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04.05"/>
    <s v="theater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8.7"/>
    <s v="theater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3.34"/>
    <s v="theater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75.09"/>
    <s v="theater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8"/>
    <s v="theater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09.84"/>
    <s v="theater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61.02"/>
    <s v="theater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1"/>
    <s v="theater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80.03"/>
    <s v="theater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9.07"/>
    <s v="theater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9.44"/>
    <s v="theater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3.98"/>
    <s v="theater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1.94"/>
    <s v="theater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78.5"/>
    <s v="theater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33.75"/>
    <s v="theater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6.45"/>
    <s v="theater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5.799999999999997"/>
    <s v="theater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45.65"/>
    <s v="theater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5.69"/>
    <s v="theater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52.5"/>
    <s v="theater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30"/>
    <s v="theater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42.28"/>
    <s v="theater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4.55"/>
    <s v="theater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2.77999999999997"/>
    <s v="theater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4.92"/>
    <s v="theater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3.1"/>
    <s v="theater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80.400000000000006"/>
    <s v="theater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290000000000006"/>
    <s v="theater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32.97"/>
    <s v="theater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16.65"/>
    <s v="theater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79.62"/>
    <s v="theater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7.78"/>
    <s v="theater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81.03"/>
    <s v="theater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36.85"/>
    <s v="theater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77.62"/>
    <s v="theater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08"/>
    <s v="theater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19.64"/>
    <s v="theater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78.209999999999994"/>
    <s v="theater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2.17"/>
    <s v="theater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14.13"/>
    <s v="theater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50"/>
    <s v="theater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91.67"/>
    <s v="theater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08.59"/>
    <s v="theater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819999999999993"/>
    <s v="theater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09.57"/>
    <s v="theater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71.67"/>
    <s v="theater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93.61"/>
    <s v="theater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6.8"/>
    <s v="theater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5.799999999999997"/>
    <s v="theater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.6"/>
    <s v="theater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47.33000000000001"/>
    <s v="theater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6.33"/>
    <s v="theater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6.19"/>
    <s v="theater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63.57"/>
    <s v="theater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84.78"/>
    <s v="theater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26.72"/>
    <s v="theater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83.43"/>
    <s v="theater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4.5"/>
    <s v="theater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02.31"/>
    <s v="theater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44.14"/>
    <s v="theater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66.67"/>
    <s v="theater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61.39"/>
    <s v="theater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9.67"/>
    <s v="theater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5.48"/>
    <s v="theater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96.2"/>
    <s v="theater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7.92"/>
    <s v="theater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30.78"/>
    <s v="theater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8.33"/>
    <s v="theater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6.83"/>
    <s v="theater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1.73"/>
    <s v="theater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76.47"/>
    <s v="theater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21.11"/>
    <s v="theater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4.99"/>
    <s v="theater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8.19"/>
    <s v="theater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4.55"/>
    <s v="theater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11.89"/>
    <s v="theater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85.21"/>
    <s v="theater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6.650000000000006"/>
    <s v="theater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5.17"/>
    <s v="theater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93.76"/>
    <s v="theater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3.33000000000001"/>
    <s v="theater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1.22"/>
    <s v="theater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0.17"/>
    <s v="theater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4.6"/>
    <s v="theater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84.68"/>
    <s v="theater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819999999999993"/>
    <s v="theater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1.94"/>
    <s v="theater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41.67"/>
    <s v="theater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36.07"/>
    <s v="theater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9"/>
    <s v="theater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4.21"/>
    <s v="theater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5.89"/>
    <s v="theater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1.67"/>
    <s v="theater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8.349999999999994"/>
    <s v="theater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7.07"/>
    <s v="theater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8.13"/>
    <s v="theater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4.76"/>
    <s v="theater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99.79"/>
    <s v="theater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7.65"/>
    <s v="theater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03.33"/>
    <s v="theater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28.32"/>
    <s v="theater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0.23"/>
    <s v="theater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1.97"/>
    <s v="theater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58.61"/>
    <s v="theater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9.43"/>
    <s v="theater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1.38"/>
    <s v="theater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99.17"/>
    <s v="theater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15.38"/>
    <s v="theater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6.43"/>
    <s v="theater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0.569999999999993"/>
    <s v="theater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2.22"/>
    <s v="theater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59.47"/>
    <s v="theater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7.78"/>
    <s v="theater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72.05"/>
    <s v="theater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3.7"/>
    <s v="theater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.41"/>
    <s v="theater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03.21"/>
    <s v="theater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71.150000000000006"/>
    <s v="theater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"/>
    <s v="theater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81.78"/>
    <s v="theater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97.02999999999997"/>
    <s v="theater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46.61"/>
    <s v="theater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1.72"/>
    <s v="theater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29"/>
    <s v="theater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6.25"/>
    <s v="theater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0.15"/>
    <s v="theater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95.24"/>
    <s v="theater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2.21"/>
    <s v="theater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34.15"/>
    <s v="theater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62.83"/>
    <s v="theater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8.95"/>
    <s v="theater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43.11000000000001"/>
    <s v="theater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84.17"/>
    <s v="theater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86.07"/>
    <s v="theater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89.79"/>
    <s v="theater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4.16"/>
    <s v="theater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9.65"/>
    <s v="theater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1.25"/>
    <s v="theater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41.22"/>
    <s v="theater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43.35"/>
    <s v="theater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64.52"/>
    <s v="theater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3.28"/>
    <s v="theater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7"/>
    <s v="theater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1.22"/>
    <s v="theater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8.25"/>
    <s v="theater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9.489999999999998"/>
    <s v="theater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1.13"/>
    <s v="theater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41.41"/>
    <s v="theater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27.5"/>
    <s v="theater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3.57"/>
    <s v="theater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45.87"/>
    <s v="theater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358.69"/>
    <s v="theater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0.98"/>
    <s v="theater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5.04"/>
    <s v="theater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7.53"/>
    <s v="theater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s v="theater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7.92"/>
    <s v="theater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9.71"/>
    <s v="theater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90.68"/>
    <s v="theater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01"/>
    <s v="theater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7.22"/>
    <s v="theater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72.95"/>
    <s v="theater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47"/>
    <s v="theater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716.35"/>
    <s v="theater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50.4"/>
    <s v="theater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41.67"/>
    <s v="theater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5.770000000000003"/>
    <s v="theater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8.74"/>
    <s v="theater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48.47999999999999"/>
    <s v="theater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51.79"/>
    <s v="theater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0"/>
    <s v="theater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2"/>
    <s v="theater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3.23"/>
    <s v="theater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9.6"/>
    <s v="theater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4.25"/>
    <s v="theater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s v="theater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25.05"/>
    <s v="theater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1.88"/>
    <s v="theater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0.29"/>
    <s v="theater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4.91"/>
    <s v="theater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5.33"/>
    <s v="theater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3.14"/>
    <s v="theater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38.71"/>
    <s v="theater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5.38"/>
    <s v="theater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78.260000000000005"/>
    <s v="theater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47.22"/>
    <s v="theater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79.099999999999994"/>
    <s v="theater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14.29"/>
    <s v="theater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1.72"/>
    <s v="theater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0.77"/>
    <s v="theater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4.209999999999994"/>
    <s v="theater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47.85"/>
    <s v="theater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34.409999999999997"/>
    <s v="theater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40.24"/>
    <s v="theater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60.29"/>
    <s v="theater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5.31"/>
    <s v="theater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5.950000000000003"/>
    <s v="theater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36"/>
    <s v="theater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0.760000000000005"/>
    <s v="theater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25"/>
    <s v="theater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6.510000000000005"/>
    <s v="theater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5"/>
    <s v="theater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45"/>
    <s v="theater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2"/>
    <s v="theater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96.67"/>
    <s v="theater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0.33"/>
    <s v="theater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79.89"/>
    <s v="theater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58.82"/>
    <s v="theater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75.34"/>
    <s v="theater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55"/>
    <s v="theater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959999999999994"/>
    <s v="theater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227.27"/>
    <s v="theater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307.69"/>
    <s v="theater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50.02"/>
    <s v="theater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72.39"/>
    <s v="theater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95.95"/>
    <s v="theater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5.62"/>
    <s v="theater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.03"/>
    <s v="theater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6.83"/>
    <s v="theater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37.24"/>
    <s v="theater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5.709999999999994"/>
    <s v="theater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99"/>
    <s v="theater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569999999999993"/>
    <s v="theater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5.11"/>
    <s v="theater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6.67"/>
    <s v="theater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25"/>
    <s v="theater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9.23"/>
    <s v="theater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42.3"/>
    <s v="theater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8.88"/>
    <s v="theater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8.28"/>
    <s v="theater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44.85"/>
    <s v="theater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3.53"/>
    <s v="theater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3.5"/>
    <s v="theater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0.95"/>
    <s v="theater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55.23"/>
    <s v="theater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6.13"/>
    <s v="theater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9.380000000000003"/>
    <s v="theater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6.150000000000006"/>
    <s v="theater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4.14"/>
    <s v="theater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04.17"/>
    <s v="theater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1.38"/>
    <s v="theater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9.21"/>
    <s v="theater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19.18"/>
    <s v="theater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64.62"/>
    <s v="theater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4.29"/>
    <s v="theater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40.94"/>
    <s v="theater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61.1"/>
    <s v="theater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8.65"/>
    <s v="theater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56.2"/>
    <s v="theater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07"/>
    <s v="theater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71.43"/>
    <s v="theater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10.5"/>
    <s v="theater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79.28"/>
    <s v="theater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2.91"/>
    <s v="theater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43.13"/>
    <s v="theater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6.89"/>
    <s v="theater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47.41"/>
    <s v="theater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5.13"/>
    <s v="theater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1.1"/>
    <s v="theater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2"/>
    <s v="theater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97.92"/>
    <s v="theater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5.13"/>
    <s v="theater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6.54"/>
    <s v="theater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42"/>
    <s v="theater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22.54"/>
    <s v="theater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87.96"/>
    <s v="theater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3.239999999999995"/>
    <s v="theater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5.56"/>
    <s v="theater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9.54"/>
    <s v="theater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36.78"/>
    <s v="theater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99.34"/>
    <s v="theater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0"/>
    <s v="theater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8.89"/>
    <s v="theater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40.549999999999997"/>
    <s v="theater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5.71"/>
    <s v="theater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7.96"/>
    <s v="theater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3.33"/>
    <s v="theater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58.57"/>
    <s v="theater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35.63"/>
    <s v="theater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30.94"/>
    <s v="theater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76.09"/>
    <s v="theater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51.97999999999999"/>
    <s v="theater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2.61"/>
    <s v="theater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8.27"/>
    <s v="theater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82.26"/>
    <s v="theater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68.53"/>
    <s v="theater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68.06"/>
    <s v="theater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72.709999999999994"/>
    <s v="theater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77.19"/>
    <s v="theater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5.97"/>
    <s v="theater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9.69"/>
    <s v="theater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79"/>
    <s v="theater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77.73"/>
    <s v="theater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0.78"/>
    <s v="theater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9.41"/>
    <s v="theater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.25"/>
    <s v="theater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39.380000000000003"/>
    <s v="theater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81.67"/>
    <s v="theater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4.91"/>
    <s v="theater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49.06"/>
    <s v="theater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0.67"/>
    <s v="theater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.06"/>
    <s v="theater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29"/>
    <s v="theater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9.63"/>
    <s v="theater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43.1"/>
    <s v="theater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2.35"/>
    <s v="theater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6.67"/>
    <s v="theater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26.67"/>
    <s v="theater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62.5"/>
    <s v="theater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35.49"/>
    <s v="theater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08"/>
    <s v="theater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33"/>
    <s v="theater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7.25"/>
    <s v="theater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6.07"/>
    <s v="theater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6.47"/>
    <s v="theater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6.07"/>
    <s v="theater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7.03"/>
    <s v="theater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7.67"/>
    <s v="theater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8.24"/>
    <s v="theater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0.72"/>
    <s v="theater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9.49"/>
    <s v="theater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4.85"/>
    <s v="theater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8.97"/>
    <s v="theater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s v="theater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"/>
    <s v="theater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"/>
    <s v="theater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7.88"/>
    <s v="theater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00"/>
    <s v="theater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6.84"/>
    <s v="theater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76.94"/>
    <s v="theater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27.6"/>
    <s v="theater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"/>
    <s v="theater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66.14"/>
    <s v="theater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8"/>
    <s v="theater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s v="theater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8.329999999999998"/>
    <s v="theater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"/>
    <s v="theater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.5"/>
    <s v="theater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0"/>
    <s v="theater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68.42"/>
    <s v="theater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"/>
    <s v="theater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13"/>
    <s v="theater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s v="theater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50.04"/>
    <s v="theater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7.5"/>
    <s v="theater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9.41"/>
    <s v="theater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7.78"/>
    <s v="theater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4.24"/>
    <s v="theater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91"/>
    <s v="theater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68.84"/>
    <s v="theater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73.58"/>
    <s v="theater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15.02"/>
    <s v="theater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10.75"/>
    <s v="theater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.5"/>
    <s v="theater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35.46"/>
    <s v="theater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1.36"/>
    <s v="theater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92.5"/>
    <s v="theater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202.85"/>
    <s v="theater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6"/>
    <s v="theater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6.05"/>
    <s v="theater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1"/>
    <s v="theater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1.58"/>
    <s v="theater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53.36"/>
    <s v="theater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36.96"/>
    <s v="theater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81.290000000000006"/>
    <s v="theater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20.079999999999998"/>
    <s v="theater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88.25"/>
    <s v="theater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3.44"/>
    <s v="theater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9.869999999999997"/>
    <s v="theater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45.16"/>
    <s v="theater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3.33"/>
    <s v="theater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64.38"/>
    <s v="theater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62.05"/>
    <s v="theater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6.13"/>
    <s v="theater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73.400000000000006"/>
    <s v="theater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99.5"/>
    <s v="theater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62.17"/>
    <s v="theater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2.33"/>
    <s v="theater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8.79"/>
    <s v="theater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5.35"/>
    <s v="theater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41.94"/>
    <s v="theater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9.17"/>
    <s v="theater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0.49"/>
    <s v="theater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83.97"/>
    <s v="theater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7.26"/>
    <s v="theater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58.06"/>
    <s v="theater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86.8"/>
    <s v="theater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4.12"/>
    <s v="theater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30.71"/>
    <s v="theater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67"/>
    <s v="theater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1.36"/>
    <s v="theater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9.74"/>
    <s v="theater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72"/>
    <s v="theater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0.630000000000003"/>
    <s v="theater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63"/>
    <s v="theater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33.67"/>
    <s v="theater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38.590000000000003"/>
    <s v="theater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55.94999999999999"/>
    <s v="theater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43.2"/>
    <s v="theater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5.15"/>
    <s v="theater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83.57"/>
    <s v="theater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40"/>
    <s v="theater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0.87"/>
    <s v="theater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53.85"/>
    <s v="theater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30.93"/>
    <s v="theater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7.959999999999994"/>
    <s v="theater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27.14"/>
    <s v="theater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10.87"/>
    <s v="theater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06.84"/>
    <s v="theater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05.52"/>
    <s v="theater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32.96"/>
    <s v="theater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1.92"/>
    <s v="theater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10"/>
    <s v="theater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6.02"/>
    <s v="theater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105"/>
    <s v="theater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86.23"/>
    <s v="theater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14.55"/>
    <s v="theater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7.66"/>
    <s v="theater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2.89"/>
    <s v="theater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49.55"/>
    <s v="theater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5.4"/>
    <s v="theater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62.59"/>
    <s v="theater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61.06"/>
    <s v="theater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60.06"/>
    <s v="theater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72.400000000000006"/>
    <s v="theater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"/>
    <s v="theater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1.67"/>
    <s v="theater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32.75"/>
    <s v="theater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"/>
    <s v="theater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61"/>
    <s v="theater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0"/>
    <s v="theater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37.5"/>
    <s v="theater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5"/>
    <s v="theater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.63"/>
    <s v="theater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25.57"/>
    <s v="theater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5"/>
    <s v="theater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s v="theater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"/>
    <s v="theater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"/>
    <s v="theater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02"/>
    <s v="theater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5"/>
    <s v="theater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99.54"/>
    <s v="theater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75"/>
    <s v="theater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15.25"/>
    <s v="theater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20.55"/>
    <s v="theater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7.67"/>
    <s v="theater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2.23"/>
    <s v="theater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11.11"/>
    <s v="theater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5.46"/>
    <s v="theater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267.64999999999998"/>
    <s v="theater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.959999999999994"/>
    <s v="theater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9.04"/>
    <s v="theater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.11"/>
    <s v="theater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5.5"/>
    <s v="theater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66.67"/>
    <s v="theater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7.43"/>
    <s v="theater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4.94"/>
    <s v="theater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5.56"/>
    <s v="theater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74.22"/>
    <s v="theater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06.93"/>
    <s v="theater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1.7"/>
    <s v="theater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74.239999999999995"/>
    <s v="theater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73.33"/>
    <s v="theater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00"/>
    <s v="theater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38.42"/>
    <s v="theater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66.97"/>
    <s v="theater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94.91"/>
    <s v="theater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00"/>
    <s v="theater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43.21"/>
    <s v="theater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90.82"/>
    <s v="theater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48.54"/>
    <s v="theater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.03"/>
    <s v="theater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5.63"/>
    <s v="theater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00"/>
    <s v="theater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94.9"/>
    <s v="theater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75.37"/>
    <s v="theater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64.459999999999994"/>
    <s v="theater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15"/>
    <s v="theater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5"/>
    <s v="theater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93.77"/>
    <s v="theater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5.1"/>
    <s v="theater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00"/>
    <s v="theater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9"/>
    <s v="theater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s v="theater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"/>
    <s v="theater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7.5"/>
    <s v="theater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74"/>
    <s v="theater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0"/>
    <s v="theater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"/>
    <s v="theater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"/>
    <s v="theater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45.41"/>
    <s v="theater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05"/>
    <s v="theater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00.5"/>
    <s v="theater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55.06"/>
    <s v="theater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7.33"/>
    <s v="theater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"/>
    <s v="theater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8.95"/>
    <s v="theater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s v="theater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s v="theater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s v="theater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50.56"/>
    <s v="theater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1.67"/>
    <s v="theater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3.29"/>
    <s v="theater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70.23"/>
    <s v="theater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3.42"/>
    <s v="theater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99.18"/>
    <s v="theater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78.52"/>
    <s v="theater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82"/>
    <s v="theater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50"/>
    <s v="theater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48.34"/>
    <s v="theater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07.25"/>
    <s v="theater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7"/>
    <s v="theater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0.92"/>
    <s v="theater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1.5"/>
    <s v="theater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79.540000000000006"/>
    <s v="theater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2.38"/>
    <s v="theater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64.63"/>
    <s v="theater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8.57"/>
    <s v="theater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07.57"/>
    <s v="theater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7.5"/>
    <s v="theater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70.459999999999994"/>
    <s v="theater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78.57"/>
    <s v="theater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62.63"/>
    <s v="theater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75"/>
    <s v="theater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58.9"/>
    <s v="theater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39.56"/>
    <s v="theater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70"/>
    <s v="theater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7.39"/>
    <s v="theater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0"/>
    <s v="theater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64.290000000000006"/>
    <s v="theater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0.12"/>
    <s v="theater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008.24"/>
    <s v="theater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63.28"/>
    <s v="theater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1.67"/>
    <s v="theater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5.65"/>
    <s v="theater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7.7"/>
    <s v="theater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6.05"/>
    <s v="theater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81.319999999999993"/>
    <s v="theater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0.17"/>
    <s v="theater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3.63"/>
    <s v="theater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88.56"/>
    <s v="theater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49.51"/>
    <s v="theater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5.459999999999994"/>
    <s v="theater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9.5"/>
    <s v="theater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5.5"/>
    <s v="theater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s v="theater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3"/>
    <s v="theater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89.4"/>
    <s v="theater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5"/>
    <s v="theater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"/>
    <s v="theater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5"/>
    <s v="theater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0"/>
    <s v="theater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"/>
    <s v="theater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1.540000000000006"/>
    <s v="theater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00"/>
    <s v="theater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"/>
    <s v="theater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"/>
    <s v="theater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0"/>
    <s v="theater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6.43"/>
    <s v="theater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5.5"/>
    <s v="theater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2"/>
    <s v="theater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0"/>
    <s v="theater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0.13"/>
    <s v="theater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50"/>
    <s v="theater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3.33"/>
    <s v="theater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s v="theater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s v="theater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s v="theater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44.76"/>
    <s v="theater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8.64"/>
    <s v="theater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s v="theater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.65"/>
    <s v="theater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5"/>
    <s v="theater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s v="theater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"/>
    <s v="theater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s v="theater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s v="theater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"/>
    <s v="theater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7.5"/>
    <s v="theater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8.71"/>
    <s v="theater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3.11"/>
    <s v="theater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315.5"/>
    <s v="theater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37.14"/>
    <s v="theater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28.27000000000001"/>
    <s v="theater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27"/>
    <s v="theater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"/>
    <s v="theater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2.5"/>
    <s v="theater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44"/>
    <s v="theater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0.88"/>
    <s v="theater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27"/>
    <s v="theater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5"/>
    <s v="theater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26"/>
    <s v="theater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s v="theater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.5"/>
    <s v="theater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24.71"/>
    <s v="theater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3.13"/>
    <s v="theater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8.25"/>
    <s v="theater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6.25"/>
    <s v="theater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3.75"/>
    <s v="theater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61.67"/>
    <s v="theater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83.14"/>
    <s v="theater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s v="theater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2.86000000000001"/>
    <s v="theater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3.67"/>
    <s v="theater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5"/>
    <s v="theater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"/>
    <s v="theater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"/>
    <s v="theater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"/>
    <s v="theater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30"/>
    <s v="theater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5"/>
    <s v="theater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0.17"/>
    <s v="theater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81.41"/>
    <s v="theater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7.25"/>
    <s v="theater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"/>
    <s v="theater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"/>
    <s v="theater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2.5"/>
    <s v="theater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93"/>
    <s v="theater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32.36"/>
    <s v="theater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s v="theater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"/>
    <s v="theater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"/>
    <s v="theater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91.83"/>
    <s v="theater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5.83"/>
    <s v="theater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7.17"/>
    <s v="theater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"/>
    <s v="theater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48.5"/>
    <s v="theater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79.400000000000006"/>
    <s v="theater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"/>
    <s v="theater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5.5"/>
    <s v="theater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25"/>
    <s v="theater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"/>
    <s v="theater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37.08000000000001"/>
    <s v="theater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s v="theater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"/>
    <s v="theater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9"/>
    <s v="theater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50.5"/>
    <s v="theater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s v="theater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9.28"/>
    <s v="theater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5"/>
    <s v="theater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s v="theater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5"/>
    <s v="theater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"/>
    <s v="theater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53.13"/>
    <s v="theater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7"/>
    <s v="theater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0.06"/>
    <s v="theater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4.33"/>
    <s v="theater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.25"/>
    <s v="theater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.5"/>
    <s v="theater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5"/>
    <s v="theater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s v="theater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42"/>
    <s v="theater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1.25"/>
    <s v="theater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2.5"/>
    <s v="theater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1"/>
    <s v="theater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47.91"/>
    <s v="theater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35.17"/>
    <s v="theater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.5"/>
    <s v="theater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2.67"/>
    <s v="theater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6.38"/>
    <s v="theater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105.54"/>
    <s v="theater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9.09"/>
    <s v="theater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2"/>
    <s v="theater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17.5"/>
    <s v="theater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6.75"/>
    <s v="theater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8.329999999999998"/>
    <s v="theater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64.290000000000006"/>
    <s v="theater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5"/>
    <s v="theater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4"/>
    <s v="theater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84.28"/>
    <s v="theater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9.5"/>
    <s v="theater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3.74"/>
    <s v="theater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7.54"/>
    <s v="theater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.62"/>
    <s v="theater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8"/>
    <s v="theater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"/>
    <s v="theater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3"/>
    <s v="theater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s v="theater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x="1"/>
        <item x="2"/>
        <item x="3"/>
        <item x="4"/>
        <item x="5"/>
        <item x="6"/>
        <item x="7"/>
        <item x="8"/>
        <item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U4:Z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7"/>
  <sheetViews>
    <sheetView topLeftCell="E1" workbookViewId="0">
      <selection activeCell="A5" sqref="A5"/>
    </sheetView>
  </sheetViews>
  <sheetFormatPr baseColWidth="10" defaultColWidth="8.83203125" defaultRowHeight="15" x14ac:dyDescent="0.2"/>
  <cols>
    <col min="1" max="1" width="17" customWidth="1"/>
    <col min="2" max="2" width="15.33203125" customWidth="1"/>
    <col min="3" max="3" width="3.6640625" customWidth="1"/>
    <col min="4" max="4" width="9.1640625" customWidth="1"/>
    <col min="5" max="6" width="10.6640625" customWidth="1"/>
    <col min="7" max="7" width="14.33203125" bestFit="1" customWidth="1"/>
    <col min="8" max="8" width="17" bestFit="1" customWidth="1"/>
    <col min="9" max="9" width="14.33203125" bestFit="1" customWidth="1"/>
    <col min="10" max="10" width="21.83203125" customWidth="1"/>
    <col min="11" max="11" width="19.1640625" bestFit="1" customWidth="1"/>
  </cols>
  <sheetData>
    <row r="2" spans="1:5" x14ac:dyDescent="0.2">
      <c r="A2" s="13" t="s">
        <v>8222</v>
      </c>
      <c r="B2" t="s">
        <v>8223</v>
      </c>
    </row>
    <row r="4" spans="1:5" x14ac:dyDescent="0.2">
      <c r="A4" s="13" t="s">
        <v>8363</v>
      </c>
      <c r="B4" s="13" t="s">
        <v>8362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8269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"/>
  <sheetViews>
    <sheetView workbookViewId="0">
      <selection activeCell="J19" sqref="J19"/>
    </sheetView>
  </sheetViews>
  <sheetFormatPr baseColWidth="10" defaultColWidth="8.83203125" defaultRowHeight="15" x14ac:dyDescent="0.2"/>
  <cols>
    <col min="1" max="1" width="17" customWidth="1"/>
    <col min="2" max="2" width="15.33203125" bestFit="1" customWidth="1"/>
    <col min="3" max="3" width="5.5" customWidth="1"/>
    <col min="4" max="4" width="3.6640625" customWidth="1"/>
    <col min="5" max="5" width="9.1640625" customWidth="1"/>
    <col min="6" max="6" width="10.6640625" bestFit="1" customWidth="1"/>
  </cols>
  <sheetData>
    <row r="1" spans="1:6" x14ac:dyDescent="0.2">
      <c r="A1" s="13" t="s">
        <v>8363</v>
      </c>
      <c r="B1" s="13" t="s">
        <v>8362</v>
      </c>
    </row>
    <row r="2" spans="1:6" x14ac:dyDescent="0.2">
      <c r="A2" s="13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s="19" t="s">
        <v>8374</v>
      </c>
      <c r="B3" s="9">
        <v>34</v>
      </c>
      <c r="C3" s="9">
        <v>149</v>
      </c>
      <c r="D3" s="9">
        <v>2</v>
      </c>
      <c r="E3" s="9">
        <v>181</v>
      </c>
      <c r="F3" s="9">
        <v>366</v>
      </c>
    </row>
    <row r="4" spans="1:6" x14ac:dyDescent="0.2">
      <c r="A4" s="19" t="s">
        <v>8375</v>
      </c>
      <c r="B4" s="9">
        <v>27</v>
      </c>
      <c r="C4" s="9">
        <v>106</v>
      </c>
      <c r="D4" s="9">
        <v>18</v>
      </c>
      <c r="E4" s="9">
        <v>202</v>
      </c>
      <c r="F4" s="9">
        <v>353</v>
      </c>
    </row>
    <row r="5" spans="1:6" x14ac:dyDescent="0.2">
      <c r="A5" s="19" t="s">
        <v>8376</v>
      </c>
      <c r="B5" s="9">
        <v>28</v>
      </c>
      <c r="C5" s="9">
        <v>108</v>
      </c>
      <c r="D5" s="9">
        <v>30</v>
      </c>
      <c r="E5" s="9">
        <v>180</v>
      </c>
      <c r="F5" s="9">
        <v>346</v>
      </c>
    </row>
    <row r="6" spans="1:6" x14ac:dyDescent="0.2">
      <c r="A6" s="19" t="s">
        <v>8377</v>
      </c>
      <c r="B6" s="9">
        <v>27</v>
      </c>
      <c r="C6" s="9">
        <v>102</v>
      </c>
      <c r="D6" s="9"/>
      <c r="E6" s="9">
        <v>192</v>
      </c>
      <c r="F6" s="9">
        <v>321</v>
      </c>
    </row>
    <row r="7" spans="1:6" x14ac:dyDescent="0.2">
      <c r="A7" s="19" t="s">
        <v>8367</v>
      </c>
      <c r="B7" s="9">
        <v>26</v>
      </c>
      <c r="C7" s="9">
        <v>126</v>
      </c>
      <c r="D7" s="9"/>
      <c r="E7" s="9">
        <v>234</v>
      </c>
      <c r="F7" s="9">
        <v>386</v>
      </c>
    </row>
    <row r="8" spans="1:6" x14ac:dyDescent="0.2">
      <c r="A8" s="19" t="s">
        <v>8378</v>
      </c>
      <c r="B8" s="9">
        <v>27</v>
      </c>
      <c r="C8" s="9">
        <v>147</v>
      </c>
      <c r="D8" s="9"/>
      <c r="E8" s="9">
        <v>210</v>
      </c>
      <c r="F8" s="9">
        <v>384</v>
      </c>
    </row>
    <row r="9" spans="1:6" x14ac:dyDescent="0.2">
      <c r="A9" s="19" t="s">
        <v>8368</v>
      </c>
      <c r="B9" s="9">
        <v>43</v>
      </c>
      <c r="C9" s="9">
        <v>150</v>
      </c>
      <c r="D9" s="9"/>
      <c r="E9" s="9">
        <v>196</v>
      </c>
      <c r="F9" s="9">
        <v>389</v>
      </c>
    </row>
    <row r="10" spans="1:6" x14ac:dyDescent="0.2">
      <c r="A10" s="19" t="s">
        <v>8369</v>
      </c>
      <c r="B10" s="9">
        <v>33</v>
      </c>
      <c r="C10" s="9">
        <v>134</v>
      </c>
      <c r="D10" s="9"/>
      <c r="E10" s="9">
        <v>166</v>
      </c>
      <c r="F10" s="9">
        <v>333</v>
      </c>
    </row>
    <row r="11" spans="1:6" x14ac:dyDescent="0.2">
      <c r="A11" s="19" t="s">
        <v>8370</v>
      </c>
      <c r="B11" s="9">
        <v>24</v>
      </c>
      <c r="C11" s="9">
        <v>127</v>
      </c>
      <c r="D11" s="9"/>
      <c r="E11" s="9">
        <v>147</v>
      </c>
      <c r="F11" s="9">
        <v>298</v>
      </c>
    </row>
    <row r="12" spans="1:6" x14ac:dyDescent="0.2">
      <c r="A12" s="19" t="s">
        <v>8371</v>
      </c>
      <c r="B12" s="9">
        <v>20</v>
      </c>
      <c r="C12" s="9">
        <v>149</v>
      </c>
      <c r="D12" s="9"/>
      <c r="E12" s="9">
        <v>183</v>
      </c>
      <c r="F12" s="9">
        <v>352</v>
      </c>
    </row>
    <row r="13" spans="1:6" x14ac:dyDescent="0.2">
      <c r="A13" s="19" t="s">
        <v>8372</v>
      </c>
      <c r="B13" s="9">
        <v>37</v>
      </c>
      <c r="C13" s="9">
        <v>114</v>
      </c>
      <c r="D13" s="9"/>
      <c r="E13" s="9">
        <v>183</v>
      </c>
      <c r="F13" s="9">
        <v>334</v>
      </c>
    </row>
    <row r="14" spans="1:6" x14ac:dyDescent="0.2">
      <c r="A14" s="19" t="s">
        <v>8379</v>
      </c>
      <c r="B14" s="9">
        <v>23</v>
      </c>
      <c r="C14" s="9">
        <v>118</v>
      </c>
      <c r="D14" s="9"/>
      <c r="E14" s="9">
        <v>111</v>
      </c>
      <c r="F14" s="9">
        <v>252</v>
      </c>
    </row>
    <row r="15" spans="1:6" x14ac:dyDescent="0.2">
      <c r="A15" s="19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3" workbookViewId="0">
      <selection activeCell="L22" sqref="L2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Z4115"/>
  <sheetViews>
    <sheetView tabSelected="1" topLeftCell="K1" zoomScale="130" zoomScaleNormal="130" workbookViewId="0">
      <selection activeCell="U2924" sqref="U2924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6.1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6.33203125" bestFit="1" customWidth="1"/>
    <col min="17" max="17" width="41.1640625" customWidth="1"/>
    <col min="18" max="18" width="15.6640625" bestFit="1" customWidth="1"/>
    <col min="19" max="19" width="28.5" style="18" bestFit="1" customWidth="1"/>
    <col min="20" max="20" width="20.83203125" bestFit="1" customWidth="1"/>
    <col min="21" max="21" width="24.6640625" bestFit="1" customWidth="1"/>
    <col min="22" max="22" width="15.33203125" bestFit="1" customWidth="1"/>
    <col min="23" max="23" width="5.5" customWidth="1"/>
    <col min="24" max="24" width="3.83203125" customWidth="1"/>
    <col min="25" max="25" width="9.33203125" customWidth="1"/>
    <col min="26" max="26" width="10.6640625" bestFit="1" customWidth="1"/>
  </cols>
  <sheetData>
    <row r="1" spans="1:26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8364</v>
      </c>
      <c r="T1" s="1" t="s">
        <v>8365</v>
      </c>
      <c r="U1" s="1" t="s">
        <v>8405</v>
      </c>
    </row>
    <row r="2" spans="1:26" ht="48" hidden="1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T2</f>
        <v>42208.125</v>
      </c>
      <c r="T2" s="16">
        <f>(((I2/60)/60)/24)+DATE(1970,1,1)</f>
        <v>42208.125</v>
      </c>
    </row>
    <row r="3" spans="1:26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>(((I2/60)/60)/24)+DATE(1970,1,1)</f>
        <v>42208.125</v>
      </c>
      <c r="T3" s="16">
        <f t="shared" ref="T3:T66" si="2">(((I3/60)/60)/24)+DATE(1970,1,1)</f>
        <v>42796.600497685184</v>
      </c>
    </row>
    <row r="4" spans="1:26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ref="S4:S66" si="3">(((J4/60)/60)/24)+DATE(1970,1,1)</f>
        <v>42405.702349537038</v>
      </c>
      <c r="T4" s="16">
        <f t="shared" si="2"/>
        <v>42415.702349537038</v>
      </c>
      <c r="V4" s="13" t="s">
        <v>8362</v>
      </c>
    </row>
    <row r="5" spans="1:26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3"/>
        <v>41828.515127314815</v>
      </c>
      <c r="T5" s="16">
        <f t="shared" si="2"/>
        <v>41858.515127314815</v>
      </c>
      <c r="U5" s="13" t="s">
        <v>8360</v>
      </c>
      <c r="V5" t="s">
        <v>8219</v>
      </c>
      <c r="W5" t="s">
        <v>8220</v>
      </c>
      <c r="X5" t="s">
        <v>8221</v>
      </c>
      <c r="Y5" t="s">
        <v>8218</v>
      </c>
      <c r="Z5" t="s">
        <v>8361</v>
      </c>
    </row>
    <row r="6" spans="1:26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3"/>
        <v>42327.834247685183</v>
      </c>
      <c r="T6" s="16">
        <f t="shared" si="2"/>
        <v>42357.834247685183</v>
      </c>
      <c r="U6" s="14" t="s">
        <v>8366</v>
      </c>
    </row>
    <row r="7" spans="1:26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3"/>
        <v>42563.932951388888</v>
      </c>
      <c r="T7" s="16">
        <f t="shared" si="2"/>
        <v>42580.232638888891</v>
      </c>
      <c r="U7" s="14" t="s">
        <v>8373</v>
      </c>
    </row>
    <row r="8" spans="1:26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3"/>
        <v>41794.072337962964</v>
      </c>
      <c r="T8" s="16">
        <f t="shared" si="2"/>
        <v>41804.072337962964</v>
      </c>
      <c r="U8" s="14" t="s">
        <v>8380</v>
      </c>
    </row>
    <row r="9" spans="1:26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3"/>
        <v>42516.047071759262</v>
      </c>
      <c r="T9" s="16">
        <f t="shared" si="2"/>
        <v>42556.047071759262</v>
      </c>
      <c r="U9" s="14" t="s">
        <v>8381</v>
      </c>
    </row>
    <row r="10" spans="1:26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3"/>
        <v>42468.94458333333</v>
      </c>
      <c r="T10" s="16">
        <f t="shared" si="2"/>
        <v>42475.875</v>
      </c>
      <c r="U10" s="14" t="s">
        <v>8382</v>
      </c>
    </row>
    <row r="11" spans="1:26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3"/>
        <v>42447.103518518517</v>
      </c>
      <c r="T11" s="16">
        <f t="shared" si="2"/>
        <v>42477.103518518517</v>
      </c>
      <c r="U11" s="14" t="s">
        <v>8383</v>
      </c>
    </row>
    <row r="12" spans="1:26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3"/>
        <v>41780.068043981482</v>
      </c>
      <c r="T12" s="16">
        <f t="shared" si="2"/>
        <v>41815.068043981482</v>
      </c>
      <c r="U12" s="14" t="s">
        <v>8384</v>
      </c>
    </row>
    <row r="13" spans="1:26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3"/>
        <v>42572.778495370367</v>
      </c>
      <c r="T13" s="16">
        <f t="shared" si="2"/>
        <v>42604.125</v>
      </c>
      <c r="U13" s="14" t="s">
        <v>8385</v>
      </c>
    </row>
    <row r="14" spans="1:26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3"/>
        <v>41791.713252314818</v>
      </c>
      <c r="T14" s="16">
        <f t="shared" si="2"/>
        <v>41836.125</v>
      </c>
      <c r="U14" s="14" t="s">
        <v>8386</v>
      </c>
    </row>
    <row r="15" spans="1:26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3"/>
        <v>42508.677187499998</v>
      </c>
      <c r="T15" s="16">
        <f t="shared" si="2"/>
        <v>42544.852083333331</v>
      </c>
      <c r="U15" s="14" t="s">
        <v>8361</v>
      </c>
    </row>
    <row r="16" spans="1:26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3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3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3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3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3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3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3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3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3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3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3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3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3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3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3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3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3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3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3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3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3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3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3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3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3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3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3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3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3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3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3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3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3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3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3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3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3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3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3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3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3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3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3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3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3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3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3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3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3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3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3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IFERROR(ROUND(E2/L2,2),0)</f>
        <v>63.92</v>
      </c>
      <c r="Q124" s="12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IFERROR(ROUND(E3/L3,2),0)</f>
        <v>185.48</v>
      </c>
      <c r="Q125" s="12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15</v>
      </c>
      <c r="Q126" s="12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69.27</v>
      </c>
      <c r="Q127" s="12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190.55</v>
      </c>
      <c r="Q128" s="12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93.4</v>
      </c>
      <c r="Q129" s="12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146.88</v>
      </c>
      <c r="Q130" s="12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159.82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291.79000000000002</v>
      </c>
      <c r="Q132" s="12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31.5</v>
      </c>
      <c r="Q133" s="12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158.68</v>
      </c>
      <c r="Q134" s="12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80.33</v>
      </c>
      <c r="Q135" s="12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59.96</v>
      </c>
      <c r="Q136" s="12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109.78</v>
      </c>
      <c r="Q137" s="12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147.71</v>
      </c>
      <c r="Q138" s="12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21.76</v>
      </c>
      <c r="Q139" s="12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171.84</v>
      </c>
      <c r="Q140" s="12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41.94</v>
      </c>
      <c r="Q141" s="12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93.26</v>
      </c>
      <c r="Q142" s="12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56.14</v>
      </c>
      <c r="Q143" s="12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80.16</v>
      </c>
      <c r="Q144" s="12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199.9</v>
      </c>
      <c r="Q145" s="12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51.25</v>
      </c>
      <c r="Q146" s="12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103.04</v>
      </c>
      <c r="Q147" s="12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66.349999999999994</v>
      </c>
      <c r="Q148" s="12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57.14</v>
      </c>
      <c r="Q149" s="12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102.11</v>
      </c>
      <c r="Q150" s="12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148.97</v>
      </c>
      <c r="Q151" s="12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169.61</v>
      </c>
      <c r="Q152" s="12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31.62</v>
      </c>
      <c r="Q153" s="12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76.45</v>
      </c>
      <c r="Q154" s="12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13</v>
      </c>
      <c r="Q155" s="12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320.45</v>
      </c>
      <c r="Q156" s="12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83.75</v>
      </c>
      <c r="Q157" s="12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49.88</v>
      </c>
      <c r="Q158" s="12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59.46</v>
      </c>
      <c r="Q159" s="12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193.84</v>
      </c>
      <c r="Q160" s="12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159.51</v>
      </c>
      <c r="Q161" s="12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41.68</v>
      </c>
      <c r="Q162" s="12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150.9</v>
      </c>
      <c r="Q163" s="12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126.69</v>
      </c>
      <c r="Q164" s="12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105.26</v>
      </c>
      <c r="Q165" s="12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117.51</v>
      </c>
      <c r="Q166" s="12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117.36</v>
      </c>
      <c r="Q167" s="12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133.33000000000001</v>
      </c>
      <c r="Q168" s="12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98.36</v>
      </c>
      <c r="Q169" s="12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194.44</v>
      </c>
      <c r="Q170" s="12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76.87</v>
      </c>
      <c r="Q171" s="12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56.82</v>
      </c>
      <c r="Q172" s="12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137.93</v>
      </c>
      <c r="Q173" s="12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27.27</v>
      </c>
      <c r="Q174" s="12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118.34</v>
      </c>
      <c r="Q175" s="12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223.48</v>
      </c>
      <c r="Q176" s="12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28.11</v>
      </c>
      <c r="Q177" s="12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194.23</v>
      </c>
      <c r="Q178" s="12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128.94999999999999</v>
      </c>
      <c r="Q179" s="12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49.32</v>
      </c>
      <c r="Q180" s="12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221.52</v>
      </c>
      <c r="Q181" s="12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137.21</v>
      </c>
      <c r="Q182" s="12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606.82000000000005</v>
      </c>
      <c r="Q183" s="12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43.04</v>
      </c>
      <c r="Q184" s="12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322.39</v>
      </c>
      <c r="Q185" s="12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96.71</v>
      </c>
      <c r="Q186" s="12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35.47</v>
      </c>
      <c r="Q187" s="12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86.67</v>
      </c>
      <c r="Q188" s="12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IFERROR(ROUND(E67/L67,2),0)</f>
        <v>132.05000000000001</v>
      </c>
      <c r="Q189" s="12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91.23</v>
      </c>
      <c r="Q190" s="12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116.25</v>
      </c>
      <c r="Q191" s="12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21.19</v>
      </c>
      <c r="Q192" s="12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62.33</v>
      </c>
      <c r="Q193" s="12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37.409999999999997</v>
      </c>
      <c r="Q194" s="12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69.72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58.17</v>
      </c>
      <c r="Q196" s="12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50</v>
      </c>
      <c r="Q197" s="12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19.47</v>
      </c>
      <c r="Q198" s="12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85.96</v>
      </c>
      <c r="Q199" s="12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30.67</v>
      </c>
      <c r="Q200" s="12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60.38</v>
      </c>
      <c r="Q201" s="12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38.6</v>
      </c>
      <c r="Q202" s="12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40.270000000000003</v>
      </c>
      <c r="Q203" s="12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273.83</v>
      </c>
      <c r="Q204" s="12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53.04</v>
      </c>
      <c r="Q205" s="12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40.01</v>
      </c>
      <c r="Q206" s="12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15.77</v>
      </c>
      <c r="Q207" s="12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71.430000000000007</v>
      </c>
      <c r="Q208" s="12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71.709999999999994</v>
      </c>
      <c r="Q209" s="12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375.76</v>
      </c>
      <c r="Q210" s="12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104.6</v>
      </c>
      <c r="Q211" s="12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60</v>
      </c>
      <c r="Q212" s="12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123.29</v>
      </c>
      <c r="Q213" s="12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31.38</v>
      </c>
      <c r="Q214" s="12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78.260000000000005</v>
      </c>
      <c r="Q215" s="12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122.33</v>
      </c>
      <c r="Q216" s="12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73.73</v>
      </c>
      <c r="Q217" s="12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21.67</v>
      </c>
      <c r="Q218" s="12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21.9</v>
      </c>
      <c r="Q219" s="12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50.59</v>
      </c>
      <c r="Q220" s="12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53.13</v>
      </c>
      <c r="Q221" s="12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56.67</v>
      </c>
      <c r="Q222" s="12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40.78</v>
      </c>
      <c r="Q223" s="12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192.31</v>
      </c>
      <c r="Q224" s="12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100</v>
      </c>
      <c r="Q225" s="12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117.92</v>
      </c>
      <c r="Q226" s="12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27.9</v>
      </c>
      <c r="Q227" s="12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60</v>
      </c>
      <c r="Q228" s="12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39.380000000000003</v>
      </c>
      <c r="Q229" s="12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186.11</v>
      </c>
      <c r="Q230" s="12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111.38</v>
      </c>
      <c r="Q231" s="12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78.72</v>
      </c>
      <c r="Q232" s="12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46.7</v>
      </c>
      <c r="Q233" s="12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65.38</v>
      </c>
      <c r="Q234" s="12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102.08</v>
      </c>
      <c r="Q235" s="12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64.2</v>
      </c>
      <c r="Q236" s="12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90.38</v>
      </c>
      <c r="Q237" s="12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88.57</v>
      </c>
      <c r="Q238" s="12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28.73</v>
      </c>
      <c r="Q239" s="12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69.790000000000006</v>
      </c>
      <c r="Q240" s="12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167.49</v>
      </c>
      <c r="Q241" s="12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144.91</v>
      </c>
      <c r="Q242" s="12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91.84</v>
      </c>
      <c r="Q243" s="12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10</v>
      </c>
      <c r="Q244" s="12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1</v>
      </c>
      <c r="Q245" s="12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0</v>
      </c>
      <c r="Q246" s="12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25.17</v>
      </c>
      <c r="Q247" s="12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0</v>
      </c>
      <c r="Q248" s="12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11.67</v>
      </c>
      <c r="Q249" s="12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106.69</v>
      </c>
      <c r="Q250" s="12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47.5</v>
      </c>
      <c r="Q251" s="12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311.17</v>
      </c>
      <c r="Q252" s="12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IFERROR(ROUND(E131/L131,2),0)</f>
        <v>0</v>
      </c>
      <c r="Q253" s="12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0</v>
      </c>
      <c r="Q254" s="12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0</v>
      </c>
      <c r="Q255" s="12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94.51</v>
      </c>
      <c r="Q256" s="12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0</v>
      </c>
      <c r="Q257" s="12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0</v>
      </c>
      <c r="Q258" s="12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80.599999999999994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0</v>
      </c>
      <c r="Q260" s="12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0</v>
      </c>
      <c r="Q261" s="12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81.239999999999995</v>
      </c>
      <c r="Q262" s="12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500</v>
      </c>
      <c r="Q263" s="12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0</v>
      </c>
      <c r="Q264" s="12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46.18</v>
      </c>
      <c r="Q265" s="12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10</v>
      </c>
      <c r="Q266" s="12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0</v>
      </c>
      <c r="Q267" s="12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55.95</v>
      </c>
      <c r="Q268" s="12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37.56</v>
      </c>
      <c r="Q269" s="12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38.33</v>
      </c>
      <c r="Q270" s="12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0</v>
      </c>
      <c r="Q271" s="12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20</v>
      </c>
      <c r="Q272" s="12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15.33</v>
      </c>
      <c r="Q273" s="12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449.43</v>
      </c>
      <c r="Q274" s="12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28</v>
      </c>
      <c r="Q275" s="12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15</v>
      </c>
      <c r="Q276" s="12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35.9</v>
      </c>
      <c r="Q277" s="12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13.33</v>
      </c>
      <c r="Q278" s="12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20.25</v>
      </c>
      <c r="Q279" s="12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119</v>
      </c>
      <c r="Q280" s="12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4</v>
      </c>
      <c r="Q281" s="12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0</v>
      </c>
      <c r="Q282" s="12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10</v>
      </c>
      <c r="Q283" s="12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0</v>
      </c>
      <c r="Q284" s="12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5</v>
      </c>
      <c r="Q285" s="12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43.5</v>
      </c>
      <c r="Q286" s="12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0</v>
      </c>
      <c r="Q287" s="12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91.43</v>
      </c>
      <c r="Q288" s="12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0</v>
      </c>
      <c r="Q289" s="12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3000</v>
      </c>
      <c r="Q290" s="12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5.5</v>
      </c>
      <c r="Q291" s="12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108.33</v>
      </c>
      <c r="Q292" s="12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56</v>
      </c>
      <c r="Q293" s="12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32.5</v>
      </c>
      <c r="Q294" s="12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1</v>
      </c>
      <c r="Q295" s="12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0</v>
      </c>
      <c r="Q296" s="12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0</v>
      </c>
      <c r="Q297" s="12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0</v>
      </c>
      <c r="Q298" s="12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49.88</v>
      </c>
      <c r="Q299" s="12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0</v>
      </c>
      <c r="Q300" s="12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25.71</v>
      </c>
      <c r="Q301" s="12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0</v>
      </c>
      <c r="Q302" s="12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100</v>
      </c>
      <c r="Q303" s="12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30.85</v>
      </c>
      <c r="Q304" s="12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180.5</v>
      </c>
      <c r="Q305" s="12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0</v>
      </c>
      <c r="Q306" s="12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373.5</v>
      </c>
      <c r="Q307" s="12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25.5</v>
      </c>
      <c r="Q308" s="12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220</v>
      </c>
      <c r="Q309" s="12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0</v>
      </c>
      <c r="Q310" s="12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160</v>
      </c>
      <c r="Q311" s="12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0</v>
      </c>
      <c r="Q312" s="12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69</v>
      </c>
      <c r="Q313" s="12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50</v>
      </c>
      <c r="Q314" s="12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83.33</v>
      </c>
      <c r="Q315" s="12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5.67</v>
      </c>
      <c r="Q316" s="12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IFERROR(ROUND(E195/L195,2),0)</f>
        <v>0</v>
      </c>
      <c r="Q317" s="12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</v>
      </c>
      <c r="Q318" s="12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0</v>
      </c>
      <c r="Q319" s="12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77.11</v>
      </c>
      <c r="Q320" s="12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32.75</v>
      </c>
      <c r="Q321" s="12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46.5</v>
      </c>
      <c r="Q322" s="12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0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87.31</v>
      </c>
      <c r="Q324" s="12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54.29</v>
      </c>
      <c r="Q325" s="12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0</v>
      </c>
      <c r="Q326" s="12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93.25</v>
      </c>
      <c r="Q327" s="12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117.68</v>
      </c>
      <c r="Q328" s="12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76.47</v>
      </c>
      <c r="Q329" s="12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0</v>
      </c>
      <c r="Q330" s="12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163.85</v>
      </c>
      <c r="Q331" s="12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0</v>
      </c>
      <c r="Q332" s="12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0</v>
      </c>
      <c r="Q333" s="12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91.82</v>
      </c>
      <c r="Q334" s="12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185.83</v>
      </c>
      <c r="Q335" s="12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</v>
      </c>
      <c r="Q336" s="12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20</v>
      </c>
      <c r="Q337" s="12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1</v>
      </c>
      <c r="Q338" s="12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10</v>
      </c>
      <c r="Q339" s="12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331.54</v>
      </c>
      <c r="Q340" s="12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314.29000000000002</v>
      </c>
      <c r="Q341" s="12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100</v>
      </c>
      <c r="Q342" s="12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115.99</v>
      </c>
      <c r="Q343" s="12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120</v>
      </c>
      <c r="Q344" s="12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0</v>
      </c>
      <c r="Q345" s="12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65</v>
      </c>
      <c r="Q346" s="12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0</v>
      </c>
      <c r="Q347" s="12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0</v>
      </c>
      <c r="Q348" s="12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0</v>
      </c>
      <c r="Q349" s="12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125</v>
      </c>
      <c r="Q350" s="12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0</v>
      </c>
      <c r="Q351" s="12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0</v>
      </c>
      <c r="Q352" s="12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0</v>
      </c>
      <c r="Q353" s="12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30</v>
      </c>
      <c r="Q354" s="12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0</v>
      </c>
      <c r="Q355" s="12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15.71</v>
      </c>
      <c r="Q356" s="12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0</v>
      </c>
      <c r="Q357" s="12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80.2</v>
      </c>
      <c r="Q358" s="12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0</v>
      </c>
      <c r="Q359" s="12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0</v>
      </c>
      <c r="Q360" s="12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50</v>
      </c>
      <c r="Q361" s="12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0</v>
      </c>
      <c r="Q362" s="12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50</v>
      </c>
      <c r="Q363" s="12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117.85</v>
      </c>
      <c r="Q364" s="12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109.04</v>
      </c>
      <c r="Q365" s="12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73.02</v>
      </c>
      <c r="Q366" s="12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78.2</v>
      </c>
      <c r="Q367" s="12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47.4</v>
      </c>
      <c r="Q368" s="12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54.02</v>
      </c>
      <c r="Q369" s="12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68.489999999999995</v>
      </c>
      <c r="Q370" s="12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108.15</v>
      </c>
      <c r="Q371" s="12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589.95000000000005</v>
      </c>
      <c r="Q372" s="12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48.05</v>
      </c>
      <c r="Q373" s="12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72.48</v>
      </c>
      <c r="Q374" s="12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57.08</v>
      </c>
      <c r="Q375" s="12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85.44</v>
      </c>
      <c r="Q376" s="12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215.86</v>
      </c>
      <c r="Q377" s="12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89.39</v>
      </c>
      <c r="Q378" s="12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45.42</v>
      </c>
      <c r="Q379" s="12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65.760000000000005</v>
      </c>
      <c r="Q380" s="12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IFERROR(ROUND(E259/L259,2),0)</f>
        <v>66.7</v>
      </c>
      <c r="Q381" s="12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83.35</v>
      </c>
      <c r="Q382" s="12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105.05</v>
      </c>
      <c r="Q383" s="12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120.91</v>
      </c>
      <c r="Q384" s="12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97.64</v>
      </c>
      <c r="Q385" s="12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41.38</v>
      </c>
      <c r="Q386" s="12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30.65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64.95</v>
      </c>
      <c r="Q388" s="12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95.78</v>
      </c>
      <c r="Q389" s="12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40.42</v>
      </c>
      <c r="Q390" s="12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78.58</v>
      </c>
      <c r="Q391" s="12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50.18</v>
      </c>
      <c r="Q392" s="12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92.25</v>
      </c>
      <c r="Q393" s="12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57.54</v>
      </c>
      <c r="Q394" s="12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109.42</v>
      </c>
      <c r="Q395" s="12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81.89</v>
      </c>
      <c r="Q396" s="12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45.67</v>
      </c>
      <c r="Q397" s="12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55.22</v>
      </c>
      <c r="Q398" s="12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65.3</v>
      </c>
      <c r="Q399" s="12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95.23</v>
      </c>
      <c r="Q400" s="12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75.44</v>
      </c>
      <c r="Q401" s="12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97.82</v>
      </c>
      <c r="Q402" s="12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87.69</v>
      </c>
      <c r="Q403" s="12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54.75</v>
      </c>
      <c r="Q404" s="12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83.95</v>
      </c>
      <c r="Q405" s="12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254.39</v>
      </c>
      <c r="Q406" s="12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101.83</v>
      </c>
      <c r="Q407" s="12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55.07</v>
      </c>
      <c r="Q408" s="12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56.9</v>
      </c>
      <c r="Q409" s="12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121.28</v>
      </c>
      <c r="Q410" s="12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91.19</v>
      </c>
      <c r="Q411" s="12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115.45</v>
      </c>
      <c r="Q412" s="12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67.77</v>
      </c>
      <c r="Q413" s="12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28.58</v>
      </c>
      <c r="Q414" s="12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46.88</v>
      </c>
      <c r="Q415" s="12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154.41999999999999</v>
      </c>
      <c r="Q416" s="12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201.22</v>
      </c>
      <c r="Q417" s="12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100</v>
      </c>
      <c r="Q418" s="12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100.08</v>
      </c>
      <c r="Q419" s="12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230.09</v>
      </c>
      <c r="Q420" s="12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141.75</v>
      </c>
      <c r="Q421" s="12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56.34</v>
      </c>
      <c r="Q422" s="12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73.34</v>
      </c>
      <c r="Q423" s="12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85.34</v>
      </c>
      <c r="Q424" s="12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61.5</v>
      </c>
      <c r="Q425" s="12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93.02</v>
      </c>
      <c r="Q426" s="12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50.29</v>
      </c>
      <c r="Q427" s="12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106.43</v>
      </c>
      <c r="Q428" s="12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51.72</v>
      </c>
      <c r="Q429" s="12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36.61</v>
      </c>
      <c r="Q430" s="12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42.52</v>
      </c>
      <c r="Q431" s="12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62.71</v>
      </c>
      <c r="Q432" s="12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89.96</v>
      </c>
      <c r="Q433" s="12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28.92</v>
      </c>
      <c r="Q434" s="12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138.80000000000001</v>
      </c>
      <c r="Q435" s="12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61.3</v>
      </c>
      <c r="Q436" s="12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80.2</v>
      </c>
      <c r="Q437" s="12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32.1</v>
      </c>
      <c r="Q438" s="12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200.89</v>
      </c>
      <c r="Q439" s="12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108.01</v>
      </c>
      <c r="Q440" s="12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95.7</v>
      </c>
      <c r="Q441" s="12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49.88</v>
      </c>
      <c r="Q442" s="12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110.47</v>
      </c>
      <c r="Q443" s="12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134.91</v>
      </c>
      <c r="Q444" s="12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IFERROR(ROUND(E323/L323,2),0)</f>
        <v>106.62</v>
      </c>
      <c r="Q445" s="12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145.04</v>
      </c>
      <c r="Q446" s="12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114.59</v>
      </c>
      <c r="Q447" s="12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105.32</v>
      </c>
      <c r="Q448" s="12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70.92</v>
      </c>
      <c r="Q449" s="12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147.16999999999999</v>
      </c>
      <c r="Q450" s="12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160.47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156.05000000000001</v>
      </c>
      <c r="Q452" s="12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63.17</v>
      </c>
      <c r="Q453" s="12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104.82</v>
      </c>
      <c r="Q454" s="12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97.36</v>
      </c>
      <c r="Q455" s="12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203.63</v>
      </c>
      <c r="Q456" s="12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188.31</v>
      </c>
      <c r="Q457" s="12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146.65</v>
      </c>
      <c r="Q458" s="12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109.19</v>
      </c>
      <c r="Q459" s="12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59.25</v>
      </c>
      <c r="Q460" s="12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97.9</v>
      </c>
      <c r="Q461" s="12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70</v>
      </c>
      <c r="Q462" s="12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72.87</v>
      </c>
      <c r="Q463" s="12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146.35</v>
      </c>
      <c r="Q464" s="12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67.91</v>
      </c>
      <c r="Q465" s="12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169.85</v>
      </c>
      <c r="Q466" s="12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58.41</v>
      </c>
      <c r="Q467" s="12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119.99</v>
      </c>
      <c r="Q468" s="12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99.86</v>
      </c>
      <c r="Q469" s="12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90.58</v>
      </c>
      <c r="Q470" s="12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117.77</v>
      </c>
      <c r="Q471" s="12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86.55</v>
      </c>
      <c r="Q472" s="12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71.900000000000006</v>
      </c>
      <c r="Q473" s="12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129.82</v>
      </c>
      <c r="Q474" s="12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44.91</v>
      </c>
      <c r="Q475" s="12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40.76</v>
      </c>
      <c r="Q476" s="12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103.52</v>
      </c>
      <c r="Q477" s="12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125.45</v>
      </c>
      <c r="Q478" s="12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246.61</v>
      </c>
      <c r="Q479" s="12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79.400000000000006</v>
      </c>
      <c r="Q480" s="12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86.14</v>
      </c>
      <c r="Q481" s="12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193.05</v>
      </c>
      <c r="Q482" s="12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84.02</v>
      </c>
      <c r="Q483" s="12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139.83000000000001</v>
      </c>
      <c r="Q484" s="12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109.82</v>
      </c>
      <c r="Q485" s="12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139.53</v>
      </c>
      <c r="Q486" s="12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347.85</v>
      </c>
      <c r="Q487" s="12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68.239999999999995</v>
      </c>
      <c r="Q488" s="12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239.94</v>
      </c>
      <c r="Q489" s="12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287.31</v>
      </c>
      <c r="Q490" s="12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86.85</v>
      </c>
      <c r="Q491" s="12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81.849999999999994</v>
      </c>
      <c r="Q492" s="12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42.87</v>
      </c>
      <c r="Q493" s="12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709.42</v>
      </c>
      <c r="Q494" s="12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161.26</v>
      </c>
      <c r="Q495" s="12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41.78</v>
      </c>
      <c r="Q496" s="12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89.89</v>
      </c>
      <c r="Q497" s="12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45.05</v>
      </c>
      <c r="Q498" s="12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42.86</v>
      </c>
      <c r="Q499" s="12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54.08</v>
      </c>
      <c r="Q500" s="12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103.22</v>
      </c>
      <c r="Q501" s="12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40.4</v>
      </c>
      <c r="Q502" s="12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116.86</v>
      </c>
      <c r="Q503" s="12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115.51</v>
      </c>
      <c r="Q504" s="12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104.31</v>
      </c>
      <c r="Q505" s="12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69.77</v>
      </c>
      <c r="Q506" s="12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43.02</v>
      </c>
      <c r="Q507" s="12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58.54</v>
      </c>
      <c r="Q508" s="12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IFERROR(ROUND(E387/L387,2),0)</f>
        <v>111.8</v>
      </c>
      <c r="Q509" s="12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46.23</v>
      </c>
      <c r="Q510" s="12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144.69</v>
      </c>
      <c r="Q511" s="12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88.85</v>
      </c>
      <c r="Q512" s="12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81.75</v>
      </c>
      <c r="Q513" s="12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71.430000000000007</v>
      </c>
      <c r="Q514" s="12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104.26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90.62</v>
      </c>
      <c r="Q516" s="12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157.33000000000001</v>
      </c>
      <c r="Q517" s="12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105.18</v>
      </c>
      <c r="Q518" s="12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58.72</v>
      </c>
      <c r="Q519" s="12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81.63</v>
      </c>
      <c r="Q520" s="12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56.46</v>
      </c>
      <c r="Q521" s="12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140.1</v>
      </c>
      <c r="Q522" s="12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224.85</v>
      </c>
      <c r="Q523" s="12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181.13</v>
      </c>
      <c r="Q524" s="12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711.04</v>
      </c>
      <c r="Q525" s="12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65.88</v>
      </c>
      <c r="Q526" s="12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75.19</v>
      </c>
      <c r="Q527" s="12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133.13999999999999</v>
      </c>
      <c r="Q528" s="12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55.2</v>
      </c>
      <c r="Q529" s="12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86.16</v>
      </c>
      <c r="Q530" s="12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92.32</v>
      </c>
      <c r="Q531" s="12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160.16</v>
      </c>
      <c r="Q532" s="12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45.6</v>
      </c>
      <c r="Q533" s="12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183.29</v>
      </c>
      <c r="Q534" s="12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125.79</v>
      </c>
      <c r="Q535" s="12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57.65</v>
      </c>
      <c r="Q536" s="12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78.66</v>
      </c>
      <c r="Q537" s="12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91.48</v>
      </c>
      <c r="Q538" s="12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68.099999999999994</v>
      </c>
      <c r="Q539" s="12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48.09</v>
      </c>
      <c r="Q540" s="12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202.42</v>
      </c>
      <c r="Q541" s="12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216.75</v>
      </c>
      <c r="Q542" s="12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110.07</v>
      </c>
      <c r="Q543" s="12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4.83</v>
      </c>
      <c r="Q544" s="12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50.17</v>
      </c>
      <c r="Q545" s="12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35.83</v>
      </c>
      <c r="Q546" s="12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11.77</v>
      </c>
      <c r="Q547" s="12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40.78</v>
      </c>
      <c r="Q548" s="12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3</v>
      </c>
      <c r="Q549" s="12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16.63</v>
      </c>
      <c r="Q550" s="12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0</v>
      </c>
      <c r="Q551" s="12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52</v>
      </c>
      <c r="Q552" s="12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0</v>
      </c>
      <c r="Q553" s="12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4.8</v>
      </c>
      <c r="Q554" s="12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51.88</v>
      </c>
      <c r="Q555" s="12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71.25</v>
      </c>
      <c r="Q556" s="12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2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62.5</v>
      </c>
      <c r="Q558" s="12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1</v>
      </c>
      <c r="Q559" s="12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2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0</v>
      </c>
      <c r="Q561" s="12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170.55</v>
      </c>
      <c r="Q562" s="12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0</v>
      </c>
      <c r="Q563" s="12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5</v>
      </c>
      <c r="Q564" s="12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0</v>
      </c>
      <c r="Q565" s="12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393.59</v>
      </c>
      <c r="Q566" s="12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5</v>
      </c>
      <c r="Q567" s="12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50</v>
      </c>
      <c r="Q568" s="12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1</v>
      </c>
      <c r="Q569" s="12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47.88</v>
      </c>
      <c r="Q570" s="12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5</v>
      </c>
      <c r="Q571" s="12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20.5</v>
      </c>
      <c r="Q572" s="12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IFERROR(ROUND(E451/L451,2),0)</f>
        <v>9</v>
      </c>
      <c r="Q573" s="12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56.57</v>
      </c>
      <c r="Q574" s="12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0</v>
      </c>
      <c r="Q575" s="12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40</v>
      </c>
      <c r="Q576" s="12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13</v>
      </c>
      <c r="Q577" s="12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16.399999999999999</v>
      </c>
      <c r="Q578" s="12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22.5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20.329999999999998</v>
      </c>
      <c r="Q580" s="12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0</v>
      </c>
      <c r="Q581" s="12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16.760000000000002</v>
      </c>
      <c r="Q582" s="12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25</v>
      </c>
      <c r="Q583" s="12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12.5</v>
      </c>
      <c r="Q584" s="12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0</v>
      </c>
      <c r="Q585" s="12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0</v>
      </c>
      <c r="Q586" s="12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113.64</v>
      </c>
      <c r="Q587" s="12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</v>
      </c>
      <c r="Q588" s="12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17.25</v>
      </c>
      <c r="Q589" s="12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15.2</v>
      </c>
      <c r="Q590" s="12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110.64</v>
      </c>
      <c r="Q591" s="12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0</v>
      </c>
      <c r="Q592" s="12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0</v>
      </c>
      <c r="Q593" s="12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25.5</v>
      </c>
      <c r="Q594" s="12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38.479999999999997</v>
      </c>
      <c r="Q595" s="12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28.2</v>
      </c>
      <c r="Q596" s="12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61.5</v>
      </c>
      <c r="Q597" s="12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1</v>
      </c>
      <c r="Q598" s="12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0</v>
      </c>
      <c r="Q599" s="12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39.57</v>
      </c>
      <c r="Q600" s="12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0</v>
      </c>
      <c r="Q601" s="12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0</v>
      </c>
      <c r="Q602" s="12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88.8</v>
      </c>
      <c r="Q603" s="12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55.46</v>
      </c>
      <c r="Q604" s="12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87.14</v>
      </c>
      <c r="Q605" s="12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10</v>
      </c>
      <c r="Q606" s="12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51.22</v>
      </c>
      <c r="Q607" s="12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13.55</v>
      </c>
      <c r="Q608" s="12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66.52</v>
      </c>
      <c r="Q609" s="12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50</v>
      </c>
      <c r="Q610" s="12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0</v>
      </c>
      <c r="Q611" s="12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2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71.67</v>
      </c>
      <c r="Q613" s="12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2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0</v>
      </c>
      <c r="Q615" s="12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2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2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10.33</v>
      </c>
      <c r="Q618" s="12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0</v>
      </c>
      <c r="Q619" s="12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1</v>
      </c>
      <c r="Q620" s="12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10</v>
      </c>
      <c r="Q621" s="12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136.09</v>
      </c>
      <c r="Q622" s="12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73.459999999999994</v>
      </c>
      <c r="Q623" s="12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53.75</v>
      </c>
      <c r="Q624" s="12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2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57.5</v>
      </c>
      <c r="Q626" s="12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12.67</v>
      </c>
      <c r="Q627" s="12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67</v>
      </c>
      <c r="Q628" s="12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3.71</v>
      </c>
      <c r="Q629" s="12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250</v>
      </c>
      <c r="Q630" s="12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64</v>
      </c>
      <c r="Q631" s="12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133.33000000000001</v>
      </c>
      <c r="Q632" s="12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10</v>
      </c>
      <c r="Q633" s="12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2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30</v>
      </c>
      <c r="Q635" s="12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5.5</v>
      </c>
      <c r="Q636" s="12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IFERROR(ROUND(E515/L515,2),0)</f>
        <v>102.38</v>
      </c>
      <c r="Q637" s="12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16.670000000000002</v>
      </c>
      <c r="Q638" s="12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725.03</v>
      </c>
      <c r="Q639" s="12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0</v>
      </c>
      <c r="Q640" s="12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68.33</v>
      </c>
      <c r="Q641" s="12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0</v>
      </c>
      <c r="Q642" s="12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39.229999999999997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150.15</v>
      </c>
      <c r="Q644" s="12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93.43</v>
      </c>
      <c r="Q645" s="12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110.97</v>
      </c>
      <c r="Q646" s="12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71.790000000000006</v>
      </c>
      <c r="Q647" s="12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29.26</v>
      </c>
      <c r="Q648" s="12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1000</v>
      </c>
      <c r="Q649" s="12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74.349999999999994</v>
      </c>
      <c r="Q650" s="12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63.83</v>
      </c>
      <c r="Q651" s="12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44.33</v>
      </c>
      <c r="Q652" s="12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86.94</v>
      </c>
      <c r="Q653" s="12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126.55</v>
      </c>
      <c r="Q654" s="12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129.03</v>
      </c>
      <c r="Q655" s="12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71.239999999999995</v>
      </c>
      <c r="Q656" s="12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117.88</v>
      </c>
      <c r="Q657" s="12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327.08</v>
      </c>
      <c r="Q658" s="12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34.75</v>
      </c>
      <c r="Q659" s="12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100.06</v>
      </c>
      <c r="Q660" s="12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40.85</v>
      </c>
      <c r="Q661" s="12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252.02</v>
      </c>
      <c r="Q662" s="12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25.16</v>
      </c>
      <c r="Q663" s="12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1</v>
      </c>
      <c r="Q664" s="12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25</v>
      </c>
      <c r="Q665" s="12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1</v>
      </c>
      <c r="Q666" s="12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35</v>
      </c>
      <c r="Q667" s="12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3</v>
      </c>
      <c r="Q668" s="12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402.71</v>
      </c>
      <c r="Q669" s="12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26</v>
      </c>
      <c r="Q670" s="12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0</v>
      </c>
      <c r="Q671" s="12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9</v>
      </c>
      <c r="Q672" s="12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8.5</v>
      </c>
      <c r="Q673" s="12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8.75</v>
      </c>
      <c r="Q674" s="12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135.04</v>
      </c>
      <c r="Q675" s="12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0</v>
      </c>
      <c r="Q676" s="12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20.5</v>
      </c>
      <c r="Q677" s="12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64.36</v>
      </c>
      <c r="Q678" s="12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0</v>
      </c>
      <c r="Q679" s="12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200</v>
      </c>
      <c r="Q680" s="12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68.3</v>
      </c>
      <c r="Q681" s="12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0</v>
      </c>
      <c r="Q682" s="12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50</v>
      </c>
      <c r="Q683" s="12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4</v>
      </c>
      <c r="Q684" s="12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27.5</v>
      </c>
      <c r="Q685" s="12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0</v>
      </c>
      <c r="Q686" s="12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34</v>
      </c>
      <c r="Q687" s="12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1</v>
      </c>
      <c r="Q688" s="12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0</v>
      </c>
      <c r="Q689" s="12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1</v>
      </c>
      <c r="Q690" s="12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0</v>
      </c>
      <c r="Q691" s="12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49</v>
      </c>
      <c r="Q692" s="12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20</v>
      </c>
      <c r="Q693" s="12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142</v>
      </c>
      <c r="Q694" s="12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53</v>
      </c>
      <c r="Q695" s="12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0</v>
      </c>
      <c r="Q696" s="12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38.44</v>
      </c>
      <c r="Q697" s="12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20</v>
      </c>
      <c r="Q698" s="12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64.75</v>
      </c>
      <c r="Q699" s="12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1</v>
      </c>
      <c r="Q700" s="12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IFERROR(ROUND(E579/L579,2),0)</f>
        <v>10</v>
      </c>
      <c r="Q701" s="12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2</v>
      </c>
      <c r="Q702" s="12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35</v>
      </c>
      <c r="Q703" s="12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</v>
      </c>
      <c r="Q704" s="12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0</v>
      </c>
      <c r="Q705" s="12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0</v>
      </c>
      <c r="Q706" s="12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5</v>
      </c>
      <c r="Q708" s="12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0</v>
      </c>
      <c r="Q709" s="12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14</v>
      </c>
      <c r="Q710" s="12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389.29</v>
      </c>
      <c r="Q711" s="12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150.5</v>
      </c>
      <c r="Q712" s="12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1</v>
      </c>
      <c r="Q713" s="12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24.78</v>
      </c>
      <c r="Q714" s="12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30.5</v>
      </c>
      <c r="Q715" s="12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250</v>
      </c>
      <c r="Q716" s="12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16.43</v>
      </c>
      <c r="Q717" s="12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13</v>
      </c>
      <c r="Q718" s="12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53.25</v>
      </c>
      <c r="Q719" s="12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3</v>
      </c>
      <c r="Q720" s="12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10</v>
      </c>
      <c r="Q721" s="12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121.43</v>
      </c>
      <c r="Q722" s="12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15.5</v>
      </c>
      <c r="Q723" s="12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100</v>
      </c>
      <c r="Q724" s="12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23.33</v>
      </c>
      <c r="Q725" s="12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0</v>
      </c>
      <c r="Q726" s="12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45.39</v>
      </c>
      <c r="Q727" s="12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0</v>
      </c>
      <c r="Q728" s="12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16.38</v>
      </c>
      <c r="Q729" s="12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10</v>
      </c>
      <c r="Q730" s="12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0</v>
      </c>
      <c r="Q731" s="12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292.2</v>
      </c>
      <c r="Q732" s="12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5</v>
      </c>
      <c r="Q733" s="12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0</v>
      </c>
      <c r="Q734" s="12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0</v>
      </c>
      <c r="Q735" s="12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0</v>
      </c>
      <c r="Q736" s="12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105.93</v>
      </c>
      <c r="Q737" s="12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0</v>
      </c>
      <c r="Q738" s="12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0</v>
      </c>
      <c r="Q739" s="12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0</v>
      </c>
      <c r="Q740" s="12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20</v>
      </c>
      <c r="Q741" s="12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0</v>
      </c>
      <c r="Q742" s="12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</v>
      </c>
      <c r="Q743" s="12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300</v>
      </c>
      <c r="Q744" s="12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87</v>
      </c>
      <c r="Q745" s="12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37.89</v>
      </c>
      <c r="Q746" s="12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0</v>
      </c>
      <c r="Q747" s="12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0</v>
      </c>
      <c r="Q748" s="12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0</v>
      </c>
      <c r="Q749" s="12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111.41</v>
      </c>
      <c r="Q750" s="12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90</v>
      </c>
      <c r="Q751" s="12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0</v>
      </c>
      <c r="Q752" s="12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116.67</v>
      </c>
      <c r="Q753" s="12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10</v>
      </c>
      <c r="Q754" s="12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76.67</v>
      </c>
      <c r="Q755" s="12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0</v>
      </c>
      <c r="Q756" s="12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49.8</v>
      </c>
      <c r="Q757" s="12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1</v>
      </c>
      <c r="Q758" s="12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2</v>
      </c>
      <c r="Q759" s="12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4</v>
      </c>
      <c r="Q760" s="12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0</v>
      </c>
      <c r="Q761" s="12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3</v>
      </c>
      <c r="Q762" s="12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1</v>
      </c>
      <c r="Q763" s="12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50.5</v>
      </c>
      <c r="Q764" s="12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IFERROR(ROUND(E643/L643,2),0)</f>
        <v>151.32</v>
      </c>
      <c r="Q765" s="12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134.36000000000001</v>
      </c>
      <c r="Q766" s="12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174.03</v>
      </c>
      <c r="Q767" s="12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73.489999999999995</v>
      </c>
      <c r="Q768" s="12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23.52</v>
      </c>
      <c r="Q769" s="12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39.07</v>
      </c>
      <c r="Q770" s="12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125.94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1644</v>
      </c>
      <c r="Q772" s="12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42.67</v>
      </c>
      <c r="Q773" s="12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35.130000000000003</v>
      </c>
      <c r="Q774" s="12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239.35</v>
      </c>
      <c r="Q775" s="12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107.64</v>
      </c>
      <c r="Q776" s="12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95.83</v>
      </c>
      <c r="Q777" s="12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31.66</v>
      </c>
      <c r="Q778" s="12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42.89</v>
      </c>
      <c r="Q779" s="12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122.74</v>
      </c>
      <c r="Q780" s="12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190.45</v>
      </c>
      <c r="Q781" s="12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109.34</v>
      </c>
      <c r="Q782" s="12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143.66999999999999</v>
      </c>
      <c r="Q783" s="12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84.94</v>
      </c>
      <c r="Q784" s="12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10.56</v>
      </c>
      <c r="Q785" s="12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39</v>
      </c>
      <c r="Q786" s="12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100</v>
      </c>
      <c r="Q787" s="12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31.17</v>
      </c>
      <c r="Q788" s="12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155.33000000000001</v>
      </c>
      <c r="Q789" s="12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2</v>
      </c>
      <c r="Q790" s="12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178.93</v>
      </c>
      <c r="Q791" s="12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27.36</v>
      </c>
      <c r="Q792" s="12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1536.25</v>
      </c>
      <c r="Q793" s="12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85</v>
      </c>
      <c r="Q794" s="12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788.53</v>
      </c>
      <c r="Q795" s="12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50.3</v>
      </c>
      <c r="Q796" s="12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68.33</v>
      </c>
      <c r="Q797" s="12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7.5</v>
      </c>
      <c r="Q798" s="12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34.270000000000003</v>
      </c>
      <c r="Q799" s="12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61.29</v>
      </c>
      <c r="Q800" s="12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133.25</v>
      </c>
      <c r="Q801" s="12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65.180000000000007</v>
      </c>
      <c r="Q802" s="12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93.9</v>
      </c>
      <c r="Q803" s="12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150.65</v>
      </c>
      <c r="Q804" s="12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1</v>
      </c>
      <c r="Q805" s="12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13.25</v>
      </c>
      <c r="Q806" s="12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99.33</v>
      </c>
      <c r="Q807" s="12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177.39</v>
      </c>
      <c r="Q808" s="12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55.3</v>
      </c>
      <c r="Q809" s="12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0</v>
      </c>
      <c r="Q810" s="12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591.66999999999996</v>
      </c>
      <c r="Q811" s="12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405.5</v>
      </c>
      <c r="Q812" s="12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343.15</v>
      </c>
      <c r="Q813" s="12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72.59</v>
      </c>
      <c r="Q814" s="12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26</v>
      </c>
      <c r="Q815" s="12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6.5</v>
      </c>
      <c r="Q816" s="12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119.39</v>
      </c>
      <c r="Q817" s="12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84.29</v>
      </c>
      <c r="Q818" s="12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90.86</v>
      </c>
      <c r="Q819" s="12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1</v>
      </c>
      <c r="Q820" s="12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20.34</v>
      </c>
      <c r="Q821" s="12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530.69000000000005</v>
      </c>
      <c r="Q822" s="12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120.39</v>
      </c>
      <c r="Q823" s="12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13</v>
      </c>
      <c r="Q824" s="12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291.33</v>
      </c>
      <c r="Q825" s="12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124.92</v>
      </c>
      <c r="Q826" s="12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119.57</v>
      </c>
      <c r="Q827" s="12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120.25</v>
      </c>
      <c r="Q828" s="12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IFERROR(ROUND(E707/L707,2),0)</f>
        <v>195.4</v>
      </c>
      <c r="Q829" s="12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0</v>
      </c>
      <c r="Q830" s="12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117.7</v>
      </c>
      <c r="Q831" s="12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23.95</v>
      </c>
      <c r="Q832" s="12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30.5</v>
      </c>
      <c r="Q833" s="12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0</v>
      </c>
      <c r="Q834" s="12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99.97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26.25</v>
      </c>
      <c r="Q836" s="12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199</v>
      </c>
      <c r="Q837" s="12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80.319999999999993</v>
      </c>
      <c r="Q838" s="12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115.75</v>
      </c>
      <c r="Q839" s="12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44.69</v>
      </c>
      <c r="Q840" s="12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76.25</v>
      </c>
      <c r="Q841" s="12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22.5</v>
      </c>
      <c r="Q842" s="12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19.399999999999999</v>
      </c>
      <c r="Q843" s="12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66.709999999999994</v>
      </c>
      <c r="Q844" s="12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84.14</v>
      </c>
      <c r="Q845" s="12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215.73</v>
      </c>
      <c r="Q846" s="12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54.69</v>
      </c>
      <c r="Q847" s="12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51.63</v>
      </c>
      <c r="Q848" s="12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143.36000000000001</v>
      </c>
      <c r="Q849" s="12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72.430000000000007</v>
      </c>
      <c r="Q850" s="12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36.53</v>
      </c>
      <c r="Q851" s="12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60.9</v>
      </c>
      <c r="Q852" s="12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43.55</v>
      </c>
      <c r="Q853" s="12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99.77</v>
      </c>
      <c r="Q854" s="12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88.73</v>
      </c>
      <c r="Q855" s="12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4.92</v>
      </c>
      <c r="Q856" s="12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17.82</v>
      </c>
      <c r="Q857" s="12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187.19</v>
      </c>
      <c r="Q858" s="12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234.81</v>
      </c>
      <c r="Q859" s="12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105.05</v>
      </c>
      <c r="Q860" s="12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56.67</v>
      </c>
      <c r="Q861" s="12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39.049999999999997</v>
      </c>
      <c r="Q862" s="12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68.349999999999994</v>
      </c>
      <c r="Q863" s="12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169.58</v>
      </c>
      <c r="Q864" s="12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141.41999999999999</v>
      </c>
      <c r="Q865" s="12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67.39</v>
      </c>
      <c r="Q866" s="12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54.27</v>
      </c>
      <c r="Q867" s="12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82.52</v>
      </c>
      <c r="Q868" s="12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53.73</v>
      </c>
      <c r="Q869" s="12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34.21</v>
      </c>
      <c r="Q870" s="12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127.33</v>
      </c>
      <c r="Q871" s="12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45.57</v>
      </c>
      <c r="Q872" s="12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95.96</v>
      </c>
      <c r="Q873" s="12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77.27</v>
      </c>
      <c r="Q874" s="12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57.34</v>
      </c>
      <c r="Q875" s="12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53.19</v>
      </c>
      <c r="Q876" s="12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492.31</v>
      </c>
      <c r="Q877" s="12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42.35</v>
      </c>
      <c r="Q878" s="12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37.47</v>
      </c>
      <c r="Q879" s="12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37.450000000000003</v>
      </c>
      <c r="Q880" s="12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33.06</v>
      </c>
      <c r="Q881" s="12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134.21</v>
      </c>
      <c r="Q882" s="12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51.47</v>
      </c>
      <c r="Q883" s="12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0</v>
      </c>
      <c r="Q884" s="12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39.17</v>
      </c>
      <c r="Q885" s="12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0</v>
      </c>
      <c r="Q886" s="12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5</v>
      </c>
      <c r="Q887" s="12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0</v>
      </c>
      <c r="Q888" s="12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57.3</v>
      </c>
      <c r="Q889" s="12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0</v>
      </c>
      <c r="Q890" s="12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59</v>
      </c>
      <c r="Q891" s="12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0</v>
      </c>
      <c r="Q892" s="12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IFERROR(ROUND(E771/L771,2),0)</f>
        <v>31.85</v>
      </c>
      <c r="Q893" s="12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0</v>
      </c>
      <c r="Q894" s="12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10</v>
      </c>
      <c r="Q895" s="12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50</v>
      </c>
      <c r="Q896" s="12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16</v>
      </c>
      <c r="Q897" s="12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39</v>
      </c>
      <c r="Q898" s="12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34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63.12</v>
      </c>
      <c r="Q900" s="12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7</v>
      </c>
      <c r="Q901" s="12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2</v>
      </c>
      <c r="Q902" s="12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66.67</v>
      </c>
      <c r="Q903" s="12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38.520000000000003</v>
      </c>
      <c r="Q904" s="12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42.61</v>
      </c>
      <c r="Q905" s="12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</v>
      </c>
      <c r="Q906" s="12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63.49</v>
      </c>
      <c r="Q907" s="12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102.5</v>
      </c>
      <c r="Q908" s="12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31.14</v>
      </c>
      <c r="Q909" s="12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162.27000000000001</v>
      </c>
      <c r="Q910" s="12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80.59</v>
      </c>
      <c r="Q911" s="12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59.85</v>
      </c>
      <c r="Q912" s="12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132.86000000000001</v>
      </c>
      <c r="Q913" s="12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92.55</v>
      </c>
      <c r="Q914" s="12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60.86</v>
      </c>
      <c r="Q915" s="12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41.85</v>
      </c>
      <c r="Q916" s="12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88.33</v>
      </c>
      <c r="Q917" s="12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158.96</v>
      </c>
      <c r="Q918" s="12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85.05</v>
      </c>
      <c r="Q919" s="12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112.61</v>
      </c>
      <c r="Q920" s="12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45.44</v>
      </c>
      <c r="Q921" s="12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46.22</v>
      </c>
      <c r="Q922" s="12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178.61</v>
      </c>
      <c r="Q923" s="12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40.75</v>
      </c>
      <c r="Q924" s="12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43.73</v>
      </c>
      <c r="Q925" s="12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81.069999999999993</v>
      </c>
      <c r="Q926" s="12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74.61</v>
      </c>
      <c r="Q927" s="12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305.56</v>
      </c>
      <c r="Q928" s="12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58.33</v>
      </c>
      <c r="Q929" s="12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117.68</v>
      </c>
      <c r="Q930" s="12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73.77</v>
      </c>
      <c r="Q931" s="12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104.65</v>
      </c>
      <c r="Q932" s="12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79.83</v>
      </c>
      <c r="Q933" s="12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58.33</v>
      </c>
      <c r="Q934" s="12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86.67</v>
      </c>
      <c r="Q935" s="12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27.61</v>
      </c>
      <c r="Q936" s="12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2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45.46</v>
      </c>
      <c r="Q938" s="12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99.53</v>
      </c>
      <c r="Q939" s="12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39.31</v>
      </c>
      <c r="Q940" s="12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89.42</v>
      </c>
      <c r="Q941" s="12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28.68</v>
      </c>
      <c r="Q942" s="12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31.07</v>
      </c>
      <c r="Q943" s="12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70.55</v>
      </c>
      <c r="Q944" s="12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224.13</v>
      </c>
      <c r="Q945" s="12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51.81</v>
      </c>
      <c r="Q946" s="12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43.52</v>
      </c>
      <c r="Q947" s="12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39.82</v>
      </c>
      <c r="Q948" s="12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126.81</v>
      </c>
      <c r="Q949" s="12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113.88</v>
      </c>
      <c r="Q950" s="12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28.18</v>
      </c>
      <c r="Q951" s="12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36.61</v>
      </c>
      <c r="Q952" s="12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32.5</v>
      </c>
      <c r="Q953" s="12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60.66</v>
      </c>
      <c r="Q954" s="12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175</v>
      </c>
      <c r="Q955" s="12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97.99</v>
      </c>
      <c r="Q956" s="12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IFERROR(ROUND(E835/L835,2),0)</f>
        <v>148.78</v>
      </c>
      <c r="Q957" s="12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96.08</v>
      </c>
      <c r="Q958" s="12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58.63</v>
      </c>
      <c r="Q959" s="12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109.71</v>
      </c>
      <c r="Q960" s="12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49.11</v>
      </c>
      <c r="Q961" s="12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47.67</v>
      </c>
      <c r="Q962" s="12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60.74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63.38</v>
      </c>
      <c r="Q964" s="12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53.89</v>
      </c>
      <c r="Q965" s="12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66.87</v>
      </c>
      <c r="Q966" s="12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63.1</v>
      </c>
      <c r="Q967" s="12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36.630000000000003</v>
      </c>
      <c r="Q968" s="12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34.01</v>
      </c>
      <c r="Q969" s="12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28.55</v>
      </c>
      <c r="Q970" s="12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10</v>
      </c>
      <c r="Q971" s="12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18.75</v>
      </c>
      <c r="Q972" s="12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41.7</v>
      </c>
      <c r="Q973" s="12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46.67</v>
      </c>
      <c r="Q974" s="12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37.270000000000003</v>
      </c>
      <c r="Q975" s="12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59.26</v>
      </c>
      <c r="Q976" s="12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30</v>
      </c>
      <c r="Q977" s="12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65.86</v>
      </c>
      <c r="Q978" s="12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31.91</v>
      </c>
      <c r="Q979" s="12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19.46</v>
      </c>
      <c r="Q980" s="12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50</v>
      </c>
      <c r="Q981" s="12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22.74</v>
      </c>
      <c r="Q982" s="12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42.72</v>
      </c>
      <c r="Q983" s="12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52.92</v>
      </c>
      <c r="Q984" s="12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50.5</v>
      </c>
      <c r="Q985" s="12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42.5</v>
      </c>
      <c r="Q986" s="12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18</v>
      </c>
      <c r="Q987" s="12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34.18</v>
      </c>
      <c r="Q988" s="12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22.5</v>
      </c>
      <c r="Q989" s="12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58.18</v>
      </c>
      <c r="Q990" s="12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109.18</v>
      </c>
      <c r="Q991" s="12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50</v>
      </c>
      <c r="Q992" s="12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346.67</v>
      </c>
      <c r="Q993" s="12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12.4</v>
      </c>
      <c r="Q994" s="12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27.08</v>
      </c>
      <c r="Q995" s="12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32.5</v>
      </c>
      <c r="Q996" s="12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9</v>
      </c>
      <c r="Q997" s="12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34.76</v>
      </c>
      <c r="Q998" s="12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0</v>
      </c>
      <c r="Q999" s="12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28.58</v>
      </c>
      <c r="Q1000" s="12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46.59</v>
      </c>
      <c r="Q1001" s="12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32.5</v>
      </c>
      <c r="Q1002" s="12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21.47</v>
      </c>
      <c r="Q1003" s="12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14.13</v>
      </c>
      <c r="Q1004" s="12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30</v>
      </c>
      <c r="Q1005" s="12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21.57</v>
      </c>
      <c r="Q1006" s="12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83.38</v>
      </c>
      <c r="Q1007" s="12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10</v>
      </c>
      <c r="Q1008" s="12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35.71</v>
      </c>
      <c r="Q1009" s="12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29.29</v>
      </c>
      <c r="Q1010" s="12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0</v>
      </c>
      <c r="Q1011" s="12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18</v>
      </c>
      <c r="Q1012" s="12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73.760000000000005</v>
      </c>
      <c r="Q1013" s="12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31.25</v>
      </c>
      <c r="Q1014" s="12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28.89</v>
      </c>
      <c r="Q1015" s="12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143.82</v>
      </c>
      <c r="Q1016" s="12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147.81</v>
      </c>
      <c r="Q1018" s="12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27.86</v>
      </c>
      <c r="Q1019" s="12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44.44</v>
      </c>
      <c r="Q1020" s="12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IFERROR(ROUND(E899/L899,2),0)</f>
        <v>0</v>
      </c>
      <c r="Q1021" s="12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35</v>
      </c>
      <c r="Q1022" s="12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35</v>
      </c>
      <c r="Q1023" s="12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10.5</v>
      </c>
      <c r="Q1024" s="12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0</v>
      </c>
      <c r="Q1025" s="12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30</v>
      </c>
      <c r="Q1026" s="12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40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50.33</v>
      </c>
      <c r="Q1028" s="12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32.67</v>
      </c>
      <c r="Q1029" s="12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0</v>
      </c>
      <c r="Q1030" s="12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0</v>
      </c>
      <c r="Q1031" s="12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0</v>
      </c>
      <c r="Q1032" s="12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65</v>
      </c>
      <c r="Q1033" s="12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24.6</v>
      </c>
      <c r="Q1034" s="12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0</v>
      </c>
      <c r="Q1035" s="12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15</v>
      </c>
      <c r="Q1036" s="12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82.58</v>
      </c>
      <c r="Q1037" s="12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0</v>
      </c>
      <c r="Q1038" s="12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41.67</v>
      </c>
      <c r="Q1039" s="12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0</v>
      </c>
      <c r="Q1040" s="12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30</v>
      </c>
      <c r="Q1041" s="12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19.600000000000001</v>
      </c>
      <c r="Q1042" s="12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100</v>
      </c>
      <c r="Q1043" s="12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0</v>
      </c>
      <c r="Q1044" s="12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231.75</v>
      </c>
      <c r="Q1045" s="12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189.33</v>
      </c>
      <c r="Q1046" s="12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55</v>
      </c>
      <c r="Q1047" s="12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21.8</v>
      </c>
      <c r="Q1048" s="12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32</v>
      </c>
      <c r="Q1049" s="12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0</v>
      </c>
      <c r="Q1050" s="12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56.25</v>
      </c>
      <c r="Q1052" s="12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69</v>
      </c>
      <c r="Q1054" s="12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18.71</v>
      </c>
      <c r="Q1055" s="12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46.03</v>
      </c>
      <c r="Q1056" s="12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60</v>
      </c>
      <c r="Q1057" s="12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50.67</v>
      </c>
      <c r="Q1058" s="12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25</v>
      </c>
      <c r="Q1059" s="12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20</v>
      </c>
      <c r="Q1061" s="12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25</v>
      </c>
      <c r="Q1062" s="12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20</v>
      </c>
      <c r="Q1063" s="12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110.29</v>
      </c>
      <c r="Q1064" s="12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37.450000000000003</v>
      </c>
      <c r="Q1065" s="12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41.75</v>
      </c>
      <c r="Q1066" s="12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24.08</v>
      </c>
      <c r="Q1067" s="12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69.41</v>
      </c>
      <c r="Q1068" s="12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155.25</v>
      </c>
      <c r="Q1069" s="12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57.2</v>
      </c>
      <c r="Q1070" s="12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0</v>
      </c>
      <c r="Q1071" s="12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60</v>
      </c>
      <c r="Q1072" s="12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39</v>
      </c>
      <c r="Q1073" s="12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58.42</v>
      </c>
      <c r="Q1074" s="12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158.63999999999999</v>
      </c>
      <c r="Q1075" s="12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99.86</v>
      </c>
      <c r="Q1076" s="12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25.2</v>
      </c>
      <c r="Q1077" s="12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89.19</v>
      </c>
      <c r="Q1078" s="12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182.62</v>
      </c>
      <c r="Q1079" s="12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50.65</v>
      </c>
      <c r="Q1080" s="12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33.29</v>
      </c>
      <c r="Q1081" s="12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51.82</v>
      </c>
      <c r="Q1082" s="12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113.63</v>
      </c>
      <c r="Q1083" s="12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136.46</v>
      </c>
      <c r="Q1084" s="12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IFERROR(ROUND(E963/L963,2),0)</f>
        <v>364.35</v>
      </c>
      <c r="Q1085" s="12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19.239999999999998</v>
      </c>
      <c r="Q1086" s="12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41.89</v>
      </c>
      <c r="Q1087" s="12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30.31</v>
      </c>
      <c r="Q1088" s="12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49.67</v>
      </c>
      <c r="Q1089" s="12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59.2</v>
      </c>
      <c r="Q1090" s="12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43.98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26.5</v>
      </c>
      <c r="Q1092" s="12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1272.73</v>
      </c>
      <c r="Q1093" s="12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164</v>
      </c>
      <c r="Q1094" s="12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45.2</v>
      </c>
      <c r="Q1095" s="12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153.88999999999999</v>
      </c>
      <c r="Q1096" s="12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51.38</v>
      </c>
      <c r="Q1097" s="12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93.33</v>
      </c>
      <c r="Q1098" s="12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108.63</v>
      </c>
      <c r="Q1099" s="12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160.5</v>
      </c>
      <c r="Q1100" s="12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75.75</v>
      </c>
      <c r="Q1101" s="12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790.84</v>
      </c>
      <c r="Q1102" s="12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301.94</v>
      </c>
      <c r="Q1103" s="12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47.94</v>
      </c>
      <c r="Q1104" s="12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2.75</v>
      </c>
      <c r="Q1105" s="12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1</v>
      </c>
      <c r="Q1106" s="12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171.79</v>
      </c>
      <c r="Q1107" s="12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35.33</v>
      </c>
      <c r="Q1108" s="12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82.09</v>
      </c>
      <c r="Q1109" s="12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110.87</v>
      </c>
      <c r="Q1110" s="12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161.22</v>
      </c>
      <c r="Q1111" s="12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0</v>
      </c>
      <c r="Q1112" s="12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52.41</v>
      </c>
      <c r="Q1113" s="12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13</v>
      </c>
      <c r="Q1114" s="12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30.29</v>
      </c>
      <c r="Q1115" s="12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116.75</v>
      </c>
      <c r="Q1116" s="12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89.6</v>
      </c>
      <c r="Q1117" s="12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424.45</v>
      </c>
      <c r="Q1118" s="12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80.67</v>
      </c>
      <c r="Q1119" s="12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13</v>
      </c>
      <c r="Q1120" s="12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8.1300000000000008</v>
      </c>
      <c r="Q1121" s="12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153.43</v>
      </c>
      <c r="Q1122" s="12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292.08</v>
      </c>
      <c r="Q1123" s="12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3304</v>
      </c>
      <c r="Q1124" s="12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1300</v>
      </c>
      <c r="Q1125" s="12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134.55000000000001</v>
      </c>
      <c r="Q1126" s="12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214.07</v>
      </c>
      <c r="Q1127" s="12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216.34</v>
      </c>
      <c r="Q1128" s="12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932.31</v>
      </c>
      <c r="Q1129" s="12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29.25</v>
      </c>
      <c r="Q1130" s="12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174.95</v>
      </c>
      <c r="Q1131" s="12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250</v>
      </c>
      <c r="Q1132" s="12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65</v>
      </c>
      <c r="Q1133" s="12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55</v>
      </c>
      <c r="Q1134" s="12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75</v>
      </c>
      <c r="Q1135" s="12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1389.36</v>
      </c>
      <c r="Q1136" s="12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95.91</v>
      </c>
      <c r="Q1137" s="12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191.25</v>
      </c>
      <c r="Q1138" s="12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40</v>
      </c>
      <c r="Q1139" s="12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74.790000000000006</v>
      </c>
      <c r="Q1140" s="12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161.12</v>
      </c>
      <c r="Q1141" s="12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88.71</v>
      </c>
      <c r="Q1142" s="12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53.25</v>
      </c>
      <c r="Q1143" s="12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106.2</v>
      </c>
      <c r="Q1144" s="12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22.08</v>
      </c>
      <c r="Q1145" s="12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31.05</v>
      </c>
      <c r="Q1146" s="12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36.21</v>
      </c>
      <c r="Q1147" s="12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388.98</v>
      </c>
      <c r="Q1148" s="12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IFERROR(ROUND(E1027/L1027,2),0)</f>
        <v>71.849999999999994</v>
      </c>
      <c r="Q1149" s="12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57.38</v>
      </c>
      <c r="Q1150" s="12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69.67</v>
      </c>
      <c r="Q1151" s="12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45.99</v>
      </c>
      <c r="Q1152" s="12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79.260000000000005</v>
      </c>
      <c r="Q1153" s="12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43.03</v>
      </c>
      <c r="Q1154" s="12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108.48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61.03</v>
      </c>
      <c r="Q1156" s="12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50.59</v>
      </c>
      <c r="Q1157" s="12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39.159999999999997</v>
      </c>
      <c r="Q1158" s="12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65.16</v>
      </c>
      <c r="Q1159" s="12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23.96</v>
      </c>
      <c r="Q1160" s="12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48.62</v>
      </c>
      <c r="Q1161" s="12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35.74</v>
      </c>
      <c r="Q1162" s="12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21.37</v>
      </c>
      <c r="Q1163" s="12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250</v>
      </c>
      <c r="Q1164" s="12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10</v>
      </c>
      <c r="Q1166" s="12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29.24</v>
      </c>
      <c r="Q1167" s="12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</v>
      </c>
      <c r="Q1168" s="12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33.25</v>
      </c>
      <c r="Q1169" s="12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0</v>
      </c>
      <c r="Q1170" s="12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1</v>
      </c>
      <c r="Q1171" s="12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53</v>
      </c>
      <c r="Q1172" s="12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0</v>
      </c>
      <c r="Q1173" s="12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0</v>
      </c>
      <c r="Q1175" s="12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0</v>
      </c>
      <c r="Q1176" s="12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15</v>
      </c>
      <c r="Q1177" s="12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0</v>
      </c>
      <c r="Q1178" s="12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0</v>
      </c>
      <c r="Q1180" s="12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0</v>
      </c>
      <c r="Q1181" s="12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0</v>
      </c>
      <c r="Q1182" s="12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0</v>
      </c>
      <c r="Q1183" s="12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50</v>
      </c>
      <c r="Q1184" s="12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0</v>
      </c>
      <c r="Q1185" s="12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47.5</v>
      </c>
      <c r="Q1186" s="12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0</v>
      </c>
      <c r="Q1187" s="12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65.67</v>
      </c>
      <c r="Q1188" s="12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16.2</v>
      </c>
      <c r="Q1189" s="12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34.130000000000003</v>
      </c>
      <c r="Q1190" s="12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13</v>
      </c>
      <c r="Q1191" s="12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11.25</v>
      </c>
      <c r="Q1192" s="12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40.479999999999997</v>
      </c>
      <c r="Q1193" s="12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35</v>
      </c>
      <c r="Q1194" s="12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0</v>
      </c>
      <c r="Q1195" s="12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12.75</v>
      </c>
      <c r="Q1196" s="12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10</v>
      </c>
      <c r="Q1197" s="12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113.57</v>
      </c>
      <c r="Q1198" s="12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15</v>
      </c>
      <c r="Q1199" s="12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48.28</v>
      </c>
      <c r="Q1200" s="12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43.98</v>
      </c>
      <c r="Q1201" s="12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9</v>
      </c>
      <c r="Q1202" s="12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37.67</v>
      </c>
      <c r="Q1203" s="12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18.579999999999998</v>
      </c>
      <c r="Q1204" s="12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3</v>
      </c>
      <c r="Q1205" s="12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18.670000000000002</v>
      </c>
      <c r="Q1206" s="12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410</v>
      </c>
      <c r="Q1207" s="12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0</v>
      </c>
      <c r="Q1208" s="12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114</v>
      </c>
      <c r="Q1209" s="12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7.5</v>
      </c>
      <c r="Q1210" s="12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0</v>
      </c>
      <c r="Q1211" s="12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43.42</v>
      </c>
      <c r="Q1212" s="12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IFERROR(ROUND(E1091/L1091,2),0)</f>
        <v>23.96</v>
      </c>
      <c r="Q1213" s="12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5</v>
      </c>
      <c r="Q1214" s="12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12.5</v>
      </c>
      <c r="Q1215" s="12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3</v>
      </c>
      <c r="Q1216" s="12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10.56</v>
      </c>
      <c r="Q1217" s="12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122</v>
      </c>
      <c r="Q1218" s="12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267.81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74.209999999999994</v>
      </c>
      <c r="Q1220" s="12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6.71</v>
      </c>
      <c r="Q1221" s="12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81.95</v>
      </c>
      <c r="Q1222" s="12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25</v>
      </c>
      <c r="Q1223" s="12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10</v>
      </c>
      <c r="Q1224" s="12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6.83</v>
      </c>
      <c r="Q1225" s="12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17.71</v>
      </c>
      <c r="Q1226" s="12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16.2</v>
      </c>
      <c r="Q1227" s="12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80.3</v>
      </c>
      <c r="Q1228" s="12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71.55</v>
      </c>
      <c r="Q1229" s="12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23.57</v>
      </c>
      <c r="Q1230" s="12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0</v>
      </c>
      <c r="Q1231" s="12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34.880000000000003</v>
      </c>
      <c r="Q1232" s="12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15</v>
      </c>
      <c r="Q1233" s="12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23.18</v>
      </c>
      <c r="Q1234" s="12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</v>
      </c>
      <c r="Q1235" s="12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100.23</v>
      </c>
      <c r="Q1236" s="12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5</v>
      </c>
      <c r="Q1237" s="12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3.33</v>
      </c>
      <c r="Q1238" s="12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13.25</v>
      </c>
      <c r="Q1239" s="12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17.850000000000001</v>
      </c>
      <c r="Q1240" s="12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10.38</v>
      </c>
      <c r="Q1241" s="12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36.33</v>
      </c>
      <c r="Q1242" s="12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5</v>
      </c>
      <c r="Q1243" s="12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0</v>
      </c>
      <c r="Q1244" s="12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5.8</v>
      </c>
      <c r="Q1245" s="12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0</v>
      </c>
      <c r="Q1246" s="12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3.67</v>
      </c>
      <c r="Q1247" s="12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60.71</v>
      </c>
      <c r="Q1248" s="12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0</v>
      </c>
      <c r="Q1249" s="12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5</v>
      </c>
      <c r="Q1250" s="12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25.43</v>
      </c>
      <c r="Q1251" s="12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</v>
      </c>
      <c r="Q1252" s="12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10.5</v>
      </c>
      <c r="Q1253" s="12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3.67</v>
      </c>
      <c r="Q1254" s="12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0</v>
      </c>
      <c r="Q1255" s="12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110.62</v>
      </c>
      <c r="Q1256" s="12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20</v>
      </c>
      <c r="Q1257" s="12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1</v>
      </c>
      <c r="Q1258" s="12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50</v>
      </c>
      <c r="Q1259" s="12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45</v>
      </c>
      <c r="Q1260" s="12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253.21</v>
      </c>
      <c r="Q1261" s="12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31.25</v>
      </c>
      <c r="Q1262" s="12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5</v>
      </c>
      <c r="Q1263" s="12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0</v>
      </c>
      <c r="Q1264" s="12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0</v>
      </c>
      <c r="Q1265" s="12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0</v>
      </c>
      <c r="Q1266" s="12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23.25</v>
      </c>
      <c r="Q1267" s="12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0</v>
      </c>
      <c r="Q1268" s="12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100</v>
      </c>
      <c r="Q1269" s="12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44.17</v>
      </c>
      <c r="Q1270" s="12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0</v>
      </c>
      <c r="Q1271" s="12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24.33</v>
      </c>
      <c r="Q1272" s="12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37.5</v>
      </c>
      <c r="Q1273" s="12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42</v>
      </c>
      <c r="Q1274" s="12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0</v>
      </c>
      <c r="Q1275" s="12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60.73</v>
      </c>
      <c r="Q1276" s="12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IFERROR(ROUND(E1155/L1155,2),0)</f>
        <v>50</v>
      </c>
      <c r="Q1277" s="12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108.33</v>
      </c>
      <c r="Q1278" s="12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23.5</v>
      </c>
      <c r="Q1279" s="12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0</v>
      </c>
      <c r="Q1280" s="12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50.33</v>
      </c>
      <c r="Q1281" s="12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11.67</v>
      </c>
      <c r="Q1282" s="12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0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60.79</v>
      </c>
      <c r="Q1284" s="12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0</v>
      </c>
      <c r="Q1285" s="12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17.5</v>
      </c>
      <c r="Q1286" s="12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0</v>
      </c>
      <c r="Q1287" s="12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0</v>
      </c>
      <c r="Q1288" s="12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82.82</v>
      </c>
      <c r="Q1289" s="12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358.88</v>
      </c>
      <c r="Q1290" s="12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61.19</v>
      </c>
      <c r="Q1291" s="12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340</v>
      </c>
      <c r="Q1292" s="12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5.67</v>
      </c>
      <c r="Q1293" s="12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50</v>
      </c>
      <c r="Q1294" s="12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25</v>
      </c>
      <c r="Q1295" s="12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0</v>
      </c>
      <c r="Q1296" s="12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30</v>
      </c>
      <c r="Q1297" s="12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46.63</v>
      </c>
      <c r="Q1298" s="12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65</v>
      </c>
      <c r="Q1299" s="12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10</v>
      </c>
      <c r="Q1300" s="12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0</v>
      </c>
      <c r="Q1301" s="12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5</v>
      </c>
      <c r="Q1302" s="12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640</v>
      </c>
      <c r="Q1303" s="12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69.12</v>
      </c>
      <c r="Q1304" s="12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1.33</v>
      </c>
      <c r="Q1305" s="12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10.5</v>
      </c>
      <c r="Q1306" s="12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33.33</v>
      </c>
      <c r="Q1307" s="12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61.56</v>
      </c>
      <c r="Q1308" s="12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118.74</v>
      </c>
      <c r="Q1309" s="12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65.08</v>
      </c>
      <c r="Q1310" s="12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130.16</v>
      </c>
      <c r="Q1311" s="12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37.78</v>
      </c>
      <c r="Q1312" s="12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112.79</v>
      </c>
      <c r="Q1313" s="12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51.92</v>
      </c>
      <c r="Q1314" s="12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89.24</v>
      </c>
      <c r="Q1315" s="12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19.329999999999998</v>
      </c>
      <c r="Q1316" s="12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79.97</v>
      </c>
      <c r="Q1317" s="12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56.41</v>
      </c>
      <c r="Q1318" s="12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79.41</v>
      </c>
      <c r="Q1319" s="12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76.44</v>
      </c>
      <c r="Q1320" s="12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121</v>
      </c>
      <c r="Q1321" s="12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54.62</v>
      </c>
      <c r="Q1322" s="12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299.22000000000003</v>
      </c>
      <c r="Q1323" s="12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58.53</v>
      </c>
      <c r="Q1324" s="12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55.37</v>
      </c>
      <c r="Q1325" s="12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183.8</v>
      </c>
      <c r="Q1326" s="12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165.35</v>
      </c>
      <c r="Q1327" s="12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234.79</v>
      </c>
      <c r="Q1328" s="12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211.48</v>
      </c>
      <c r="Q1329" s="12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32.340000000000003</v>
      </c>
      <c r="Q1330" s="12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123.38</v>
      </c>
      <c r="Q1331" s="12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207.07</v>
      </c>
      <c r="Q1332" s="12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138.26</v>
      </c>
      <c r="Q1333" s="12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493.82</v>
      </c>
      <c r="Q1334" s="12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168.5</v>
      </c>
      <c r="Q1335" s="12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38.869999999999997</v>
      </c>
      <c r="Q1336" s="12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61.53</v>
      </c>
      <c r="Q1337" s="12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105.44</v>
      </c>
      <c r="Q1338" s="12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71.59</v>
      </c>
      <c r="Q1339" s="12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91.88</v>
      </c>
      <c r="Q1340" s="12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IFERROR(ROUND(E1219/L1219,2),0)</f>
        <v>148.57</v>
      </c>
      <c r="Q1341" s="12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174.21</v>
      </c>
      <c r="Q1342" s="12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102.86</v>
      </c>
      <c r="Q1343" s="12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111.18</v>
      </c>
      <c r="Q1344" s="12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23.8</v>
      </c>
      <c r="Q1345" s="12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81.27</v>
      </c>
      <c r="Q1346" s="12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116.21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58.89</v>
      </c>
      <c r="Q1348" s="12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44</v>
      </c>
      <c r="Q1349" s="12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48.43</v>
      </c>
      <c r="Q1350" s="12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0</v>
      </c>
      <c r="Q1351" s="12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61.04</v>
      </c>
      <c r="Q1352" s="12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25</v>
      </c>
      <c r="Q1353" s="12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0</v>
      </c>
      <c r="Q1354" s="12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0</v>
      </c>
      <c r="Q1355" s="12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40</v>
      </c>
      <c r="Q1356" s="12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19.329999999999998</v>
      </c>
      <c r="Q1357" s="12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0</v>
      </c>
      <c r="Q1358" s="12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35</v>
      </c>
      <c r="Q1359" s="12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0</v>
      </c>
      <c r="Q1360" s="12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0</v>
      </c>
      <c r="Q1361" s="12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59.33</v>
      </c>
      <c r="Q1362" s="12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0</v>
      </c>
      <c r="Q1363" s="12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30.13</v>
      </c>
      <c r="Q1364" s="12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74.62</v>
      </c>
      <c r="Q1365" s="12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5</v>
      </c>
      <c r="Q1366" s="12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44.5</v>
      </c>
      <c r="Q1367" s="12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46.13</v>
      </c>
      <c r="Q1368" s="12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141.47</v>
      </c>
      <c r="Q1369" s="12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75.48</v>
      </c>
      <c r="Q1370" s="12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85.5</v>
      </c>
      <c r="Q1371" s="12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64.25</v>
      </c>
      <c r="Q1372" s="12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64.47</v>
      </c>
      <c r="Q1373" s="12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118.2</v>
      </c>
      <c r="Q1374" s="12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82.54</v>
      </c>
      <c r="Q1375" s="12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34.17</v>
      </c>
      <c r="Q1376" s="12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42.73</v>
      </c>
      <c r="Q1377" s="12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94.49</v>
      </c>
      <c r="Q1378" s="12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55.7</v>
      </c>
      <c r="Q1379" s="12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98.03</v>
      </c>
      <c r="Q1380" s="12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92.1</v>
      </c>
      <c r="Q1381" s="12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38.18</v>
      </c>
      <c r="Q1382" s="12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27.15</v>
      </c>
      <c r="Q1383" s="12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50.69</v>
      </c>
      <c r="Q1384" s="12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38.94</v>
      </c>
      <c r="Q1385" s="12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77.64</v>
      </c>
      <c r="Q1386" s="12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43.54</v>
      </c>
      <c r="Q1387" s="12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31.82</v>
      </c>
      <c r="Q1388" s="12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63.18</v>
      </c>
      <c r="Q1389" s="12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190.9</v>
      </c>
      <c r="Q1390" s="12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140.86000000000001</v>
      </c>
      <c r="Q1391" s="12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76.92</v>
      </c>
      <c r="Q1392" s="12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99.16</v>
      </c>
      <c r="Q1393" s="12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67.88</v>
      </c>
      <c r="Q1394" s="12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246.29</v>
      </c>
      <c r="Q1395" s="12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189.29</v>
      </c>
      <c r="Q1396" s="12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76.67</v>
      </c>
      <c r="Q1397" s="12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82.96</v>
      </c>
      <c r="Q1398" s="12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62.52</v>
      </c>
      <c r="Q1399" s="12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46.07</v>
      </c>
      <c r="Q1400" s="12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38.54</v>
      </c>
      <c r="Q1401" s="12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53.01</v>
      </c>
      <c r="Q1402" s="12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73.36</v>
      </c>
      <c r="Q1403" s="12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127.98</v>
      </c>
      <c r="Q1404" s="12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IFERROR(ROUND(E1283/L1283,2),0)</f>
        <v>104.73</v>
      </c>
      <c r="Q1405" s="12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67.67</v>
      </c>
      <c r="Q1406" s="12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95.93</v>
      </c>
      <c r="Q1407" s="12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65.16</v>
      </c>
      <c r="Q1408" s="12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32.270000000000003</v>
      </c>
      <c r="Q1409" s="12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81.25</v>
      </c>
      <c r="Q1410" s="12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24.2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65.87</v>
      </c>
      <c r="Q1412" s="12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36.08</v>
      </c>
      <c r="Q1413" s="12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44.19</v>
      </c>
      <c r="Q1414" s="12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104.07</v>
      </c>
      <c r="Q1415" s="12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35.96</v>
      </c>
      <c r="Q1416" s="12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127.79</v>
      </c>
      <c r="Q1417" s="12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27.73</v>
      </c>
      <c r="Q1418" s="12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39.83</v>
      </c>
      <c r="Q1419" s="12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52.17</v>
      </c>
      <c r="Q1420" s="12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92.04</v>
      </c>
      <c r="Q1421" s="12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63.42</v>
      </c>
      <c r="Q1422" s="12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135.63</v>
      </c>
      <c r="Q1423" s="12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168.75</v>
      </c>
      <c r="Q1424" s="12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70.86</v>
      </c>
      <c r="Q1425" s="12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50</v>
      </c>
      <c r="Q1426" s="12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42.21</v>
      </c>
      <c r="Q1427" s="12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152.41</v>
      </c>
      <c r="Q1428" s="12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90.62</v>
      </c>
      <c r="Q1429" s="12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201.6</v>
      </c>
      <c r="Q1430" s="12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127.93</v>
      </c>
      <c r="Q1431" s="12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29.89</v>
      </c>
      <c r="Q1432" s="12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367.97</v>
      </c>
      <c r="Q1433" s="12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129.16999999999999</v>
      </c>
      <c r="Q1434" s="12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800.7</v>
      </c>
      <c r="Q1435" s="12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28</v>
      </c>
      <c r="Q1436" s="12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102.02</v>
      </c>
      <c r="Q1437" s="12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184.36</v>
      </c>
      <c r="Q1438" s="12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162.91999999999999</v>
      </c>
      <c r="Q1439" s="12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1</v>
      </c>
      <c r="Q1440" s="12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603.53</v>
      </c>
      <c r="Q1441" s="12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45.41</v>
      </c>
      <c r="Q1442" s="12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97.33</v>
      </c>
      <c r="Q1443" s="12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167.67</v>
      </c>
      <c r="Q1444" s="12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859.86</v>
      </c>
      <c r="Q1445" s="12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26.5</v>
      </c>
      <c r="Q1446" s="12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30.27</v>
      </c>
      <c r="Q1447" s="12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54.67</v>
      </c>
      <c r="Q1448" s="12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60.75</v>
      </c>
      <c r="Q1449" s="12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102.73</v>
      </c>
      <c r="Q1450" s="12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41.59</v>
      </c>
      <c r="Q1451" s="12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116.53</v>
      </c>
      <c r="Q1452" s="12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45.33</v>
      </c>
      <c r="Q1453" s="12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157.46</v>
      </c>
      <c r="Q1454" s="12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100.5</v>
      </c>
      <c r="Q1455" s="12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0</v>
      </c>
      <c r="Q1456" s="12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0</v>
      </c>
      <c r="Q1457" s="12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51.82</v>
      </c>
      <c r="Q1458" s="12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308.75</v>
      </c>
      <c r="Q1459" s="12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379.23</v>
      </c>
      <c r="Q1460" s="12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176.36</v>
      </c>
      <c r="Q1461" s="12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66.069999999999993</v>
      </c>
      <c r="Q1462" s="12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89.65</v>
      </c>
      <c r="Q1463" s="12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0</v>
      </c>
      <c r="Q1464" s="12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382.39</v>
      </c>
      <c r="Q1465" s="12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100</v>
      </c>
      <c r="Q1466" s="12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158.36000000000001</v>
      </c>
      <c r="Q1467" s="12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40.76</v>
      </c>
      <c r="Q1468" s="12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IFERROR(ROUND(E1347/L1347,2),0)</f>
        <v>53.57</v>
      </c>
      <c r="Q1469" s="12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48.45</v>
      </c>
      <c r="Q1470" s="12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82.42</v>
      </c>
      <c r="Q1471" s="12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230.19</v>
      </c>
      <c r="Q1472" s="12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59.36</v>
      </c>
      <c r="Q1473" s="12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66.7</v>
      </c>
      <c r="Q1474" s="12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168.78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59.97</v>
      </c>
      <c r="Q1476" s="12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31.81</v>
      </c>
      <c r="Q1477" s="12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24.42</v>
      </c>
      <c r="Q1478" s="12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25.35</v>
      </c>
      <c r="Q1479" s="12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71.44</v>
      </c>
      <c r="Q1480" s="12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38.549999999999997</v>
      </c>
      <c r="Q1481" s="12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68.37</v>
      </c>
      <c r="Q1482" s="12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40.21</v>
      </c>
      <c r="Q1483" s="12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32.07</v>
      </c>
      <c r="Q1484" s="12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28.63</v>
      </c>
      <c r="Q1485" s="12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43.64</v>
      </c>
      <c r="Q1486" s="12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40</v>
      </c>
      <c r="Q1487" s="12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346.04</v>
      </c>
      <c r="Q1488" s="12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81.739999999999995</v>
      </c>
      <c r="Q1489" s="12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64.540000000000006</v>
      </c>
      <c r="Q1490" s="12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63.48</v>
      </c>
      <c r="Q1491" s="12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63.62</v>
      </c>
      <c r="Q1492" s="12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83.97</v>
      </c>
      <c r="Q1493" s="12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77.75</v>
      </c>
      <c r="Q1494" s="12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107.07</v>
      </c>
      <c r="Q1495" s="12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38.75</v>
      </c>
      <c r="Q1496" s="12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201.94</v>
      </c>
      <c r="Q1497" s="12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43.06</v>
      </c>
      <c r="Q1498" s="12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62.87</v>
      </c>
      <c r="Q1499" s="12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55.61</v>
      </c>
      <c r="Q1500" s="12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48.71</v>
      </c>
      <c r="Q1501" s="12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30.58</v>
      </c>
      <c r="Q1502" s="12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73.91</v>
      </c>
      <c r="Q1503" s="12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21.2</v>
      </c>
      <c r="Q1504" s="12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73.36</v>
      </c>
      <c r="Q1505" s="12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56.41</v>
      </c>
      <c r="Q1506" s="12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50.25</v>
      </c>
      <c r="Q1507" s="12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68.94</v>
      </c>
      <c r="Q1508" s="12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65.91</v>
      </c>
      <c r="Q1509" s="12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62.5</v>
      </c>
      <c r="Q1510" s="12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70.06</v>
      </c>
      <c r="Q1511" s="12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60.18</v>
      </c>
      <c r="Q1512" s="12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21.38</v>
      </c>
      <c r="Q1513" s="12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160.79</v>
      </c>
      <c r="Q1514" s="12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42.38</v>
      </c>
      <c r="Q1515" s="12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27.32</v>
      </c>
      <c r="Q1516" s="12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196.83</v>
      </c>
      <c r="Q1517" s="12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53.88</v>
      </c>
      <c r="Q1518" s="12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47.76</v>
      </c>
      <c r="Q1519" s="12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88.19</v>
      </c>
      <c r="Q1520" s="12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72.06</v>
      </c>
      <c r="Q1521" s="12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74.25</v>
      </c>
      <c r="Q1522" s="12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61.7</v>
      </c>
      <c r="Q1523" s="12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17.239999999999998</v>
      </c>
      <c r="Q1524" s="12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51.72</v>
      </c>
      <c r="Q1525" s="12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24.15</v>
      </c>
      <c r="Q1526" s="12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62.17</v>
      </c>
      <c r="Q1527" s="12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48.2</v>
      </c>
      <c r="Q1528" s="12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6.18</v>
      </c>
      <c r="Q1529" s="12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</v>
      </c>
      <c r="Q1530" s="12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7.5</v>
      </c>
      <c r="Q1531" s="12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12</v>
      </c>
      <c r="Q1532" s="12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IFERROR(ROUND(E1411/L1411,2),0)</f>
        <v>0</v>
      </c>
      <c r="Q1533" s="12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1</v>
      </c>
      <c r="Q1534" s="12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2.33</v>
      </c>
      <c r="Q1535" s="12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24.62</v>
      </c>
      <c r="Q1536" s="12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100</v>
      </c>
      <c r="Q1537" s="12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1</v>
      </c>
      <c r="Q1538" s="12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88.89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0</v>
      </c>
      <c r="Q1540" s="12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27.5</v>
      </c>
      <c r="Q1541" s="12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6</v>
      </c>
      <c r="Q1542" s="12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44.5</v>
      </c>
      <c r="Q1543" s="12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1</v>
      </c>
      <c r="Q1544" s="12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100</v>
      </c>
      <c r="Q1545" s="12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13</v>
      </c>
      <c r="Q1546" s="12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100</v>
      </c>
      <c r="Q1547" s="12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109.07</v>
      </c>
      <c r="Q1548" s="12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0</v>
      </c>
      <c r="Q1550" s="12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104.75</v>
      </c>
      <c r="Q1551" s="12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15</v>
      </c>
      <c r="Q1552" s="12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80.599999999999994</v>
      </c>
      <c r="Q1554" s="12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115.55</v>
      </c>
      <c r="Q1555" s="12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80.5</v>
      </c>
      <c r="Q1557" s="12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744.55</v>
      </c>
      <c r="Q1558" s="12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7.5</v>
      </c>
      <c r="Q1559" s="12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38.5</v>
      </c>
      <c r="Q1560" s="12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36.68</v>
      </c>
      <c r="Q1561" s="12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75</v>
      </c>
      <c r="Q1562" s="12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30</v>
      </c>
      <c r="Q1563" s="12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1</v>
      </c>
      <c r="Q1564" s="12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673.33</v>
      </c>
      <c r="Q1565" s="12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0</v>
      </c>
      <c r="Q1566" s="12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0</v>
      </c>
      <c r="Q1567" s="12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0</v>
      </c>
      <c r="Q1568" s="12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0</v>
      </c>
      <c r="Q1569" s="12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0</v>
      </c>
      <c r="Q1570" s="12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25</v>
      </c>
      <c r="Q1571" s="12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0</v>
      </c>
      <c r="Q1572" s="12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0</v>
      </c>
      <c r="Q1573" s="12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1</v>
      </c>
      <c r="Q1574" s="12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1</v>
      </c>
      <c r="Q1575" s="12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0</v>
      </c>
      <c r="Q1576" s="12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0</v>
      </c>
      <c r="Q1577" s="12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15</v>
      </c>
      <c r="Q1578" s="12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225</v>
      </c>
      <c r="Q1579" s="12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48.33</v>
      </c>
      <c r="Q1580" s="12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0</v>
      </c>
      <c r="Q1581" s="12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0</v>
      </c>
      <c r="Q1583" s="12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0</v>
      </c>
      <c r="Q1584" s="12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44.67</v>
      </c>
      <c r="Q1585" s="12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28.94</v>
      </c>
      <c r="Q1586" s="12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35.44</v>
      </c>
      <c r="Q1587" s="12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34.869999999999997</v>
      </c>
      <c r="Q1588" s="12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52.62</v>
      </c>
      <c r="Q1589" s="12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69.599999999999994</v>
      </c>
      <c r="Q1590" s="12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76.72</v>
      </c>
      <c r="Q1591" s="12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33.19</v>
      </c>
      <c r="Q1592" s="12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149.46</v>
      </c>
      <c r="Q1593" s="12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23.17</v>
      </c>
      <c r="Q1594" s="12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96.88</v>
      </c>
      <c r="Q1595" s="12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103.2</v>
      </c>
      <c r="Q1596" s="12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IFERROR(ROUND(E1475/L1475,2),0)</f>
        <v>38.46</v>
      </c>
      <c r="Q1597" s="12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44.32</v>
      </c>
      <c r="Q1598" s="12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64.17</v>
      </c>
      <c r="Q1599" s="12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43.33</v>
      </c>
      <c r="Q1600" s="12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90.5</v>
      </c>
      <c r="Q1601" s="12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29.19</v>
      </c>
      <c r="Q1602" s="12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30.96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92.16</v>
      </c>
      <c r="Q1604" s="12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17.5</v>
      </c>
      <c r="Q1605" s="12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5</v>
      </c>
      <c r="Q1606" s="12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25</v>
      </c>
      <c r="Q1607" s="12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0</v>
      </c>
      <c r="Q1608" s="12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50</v>
      </c>
      <c r="Q1609" s="12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16</v>
      </c>
      <c r="Q1610" s="12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0</v>
      </c>
      <c r="Q1611" s="12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60</v>
      </c>
      <c r="Q1612" s="12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0</v>
      </c>
      <c r="Q1613" s="12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47.11</v>
      </c>
      <c r="Q1614" s="12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100</v>
      </c>
      <c r="Q1615" s="12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15</v>
      </c>
      <c r="Q1616" s="12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0</v>
      </c>
      <c r="Q1617" s="12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40.450000000000003</v>
      </c>
      <c r="Q1618" s="12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0</v>
      </c>
      <c r="Q1619" s="12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0</v>
      </c>
      <c r="Q1620" s="12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1</v>
      </c>
      <c r="Q1621" s="12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19</v>
      </c>
      <c r="Q1622" s="12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5</v>
      </c>
      <c r="Q1623" s="12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46.73</v>
      </c>
      <c r="Q1624" s="12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97.73</v>
      </c>
      <c r="Q1625" s="12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67.84</v>
      </c>
      <c r="Q1626" s="12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56.98</v>
      </c>
      <c r="Q1627" s="12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67.16</v>
      </c>
      <c r="Q1628" s="12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48.04</v>
      </c>
      <c r="Q1629" s="12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38.86</v>
      </c>
      <c r="Q1630" s="12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78.180000000000007</v>
      </c>
      <c r="Q1631" s="12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97.11</v>
      </c>
      <c r="Q1632" s="12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110.39</v>
      </c>
      <c r="Q1633" s="12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39.92</v>
      </c>
      <c r="Q1634" s="12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75.98</v>
      </c>
      <c r="Q1635" s="12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58.38</v>
      </c>
      <c r="Q1636" s="12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55.82</v>
      </c>
      <c r="Q1637" s="12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151.24</v>
      </c>
      <c r="Q1638" s="12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849.67</v>
      </c>
      <c r="Q1639" s="12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159.24</v>
      </c>
      <c r="Q1640" s="12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39.51</v>
      </c>
      <c r="Q1641" s="12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130.53</v>
      </c>
      <c r="Q1642" s="12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64.16</v>
      </c>
      <c r="Q1643" s="12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111.53</v>
      </c>
      <c r="Q1644" s="12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170.45</v>
      </c>
      <c r="Q1645" s="12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133.74</v>
      </c>
      <c r="Q1646" s="12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95.83</v>
      </c>
      <c r="Q1647" s="12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221.79</v>
      </c>
      <c r="Q1648" s="12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32.32</v>
      </c>
      <c r="Q1649" s="12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98.84</v>
      </c>
      <c r="Q1650" s="12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55.22</v>
      </c>
      <c r="Q1651" s="12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52.79</v>
      </c>
      <c r="Q1652" s="12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135.66999999999999</v>
      </c>
      <c r="Q1653" s="12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53.99</v>
      </c>
      <c r="Q1654" s="12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56.64</v>
      </c>
      <c r="Q1655" s="12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82.32</v>
      </c>
      <c r="Q1656" s="12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88.26</v>
      </c>
      <c r="Q1657" s="12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84.91</v>
      </c>
      <c r="Q1658" s="12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48.15</v>
      </c>
      <c r="Q1659" s="12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66.02</v>
      </c>
      <c r="Q1660" s="12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IFERROR(ROUND(E1539/L1539,2),0)</f>
        <v>96.38</v>
      </c>
      <c r="Q1661" s="12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156.16999999999999</v>
      </c>
      <c r="Q1662" s="12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95.76</v>
      </c>
      <c r="Q1663" s="12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180.41</v>
      </c>
      <c r="Q1664" s="12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</v>
      </c>
      <c r="Q1665" s="12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20</v>
      </c>
      <c r="Q1666" s="12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10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0</v>
      </c>
      <c r="Q1668" s="12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1</v>
      </c>
      <c r="Q1669" s="12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26.27</v>
      </c>
      <c r="Q1670" s="12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0</v>
      </c>
      <c r="Q1671" s="12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60</v>
      </c>
      <c r="Q1672" s="12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28.33</v>
      </c>
      <c r="Q1673" s="12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14.43</v>
      </c>
      <c r="Q1674" s="12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0</v>
      </c>
      <c r="Q1675" s="12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132.19</v>
      </c>
      <c r="Q1676" s="12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0</v>
      </c>
      <c r="Q1677" s="12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0</v>
      </c>
      <c r="Q1678" s="12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0</v>
      </c>
      <c r="Q1679" s="12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56.42</v>
      </c>
      <c r="Q1680" s="12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100</v>
      </c>
      <c r="Q1681" s="12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11.67</v>
      </c>
      <c r="Q1682" s="12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50</v>
      </c>
      <c r="Q1683" s="12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23.5</v>
      </c>
      <c r="Q1684" s="12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67</v>
      </c>
      <c r="Q1685" s="12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0</v>
      </c>
      <c r="Q1686" s="12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42.5</v>
      </c>
      <c r="Q1687" s="12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10</v>
      </c>
      <c r="Q1688" s="12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100</v>
      </c>
      <c r="Q1689" s="12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108.05</v>
      </c>
      <c r="Q1690" s="12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26.92</v>
      </c>
      <c r="Q1691" s="12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155</v>
      </c>
      <c r="Q1692" s="12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0</v>
      </c>
      <c r="Q1693" s="12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47.77</v>
      </c>
      <c r="Q1694" s="12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20</v>
      </c>
      <c r="Q1695" s="12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41.67</v>
      </c>
      <c r="Q1696" s="12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74.33</v>
      </c>
      <c r="Q1697" s="12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84.33</v>
      </c>
      <c r="Q1698" s="12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65.459999999999994</v>
      </c>
      <c r="Q1699" s="12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65</v>
      </c>
      <c r="Q1700" s="12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27.5</v>
      </c>
      <c r="Q1701" s="12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51.25</v>
      </c>
      <c r="Q1702" s="12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14</v>
      </c>
      <c r="Q1703" s="12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0</v>
      </c>
      <c r="Q1704" s="12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5</v>
      </c>
      <c r="Q1705" s="12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31</v>
      </c>
      <c r="Q1706" s="12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15</v>
      </c>
      <c r="Q1707" s="12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131.66999999999999</v>
      </c>
      <c r="Q1709" s="12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1</v>
      </c>
      <c r="Q1711" s="12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0</v>
      </c>
      <c r="Q1712" s="12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0</v>
      </c>
      <c r="Q1713" s="12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510</v>
      </c>
      <c r="Q1714" s="12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44.48</v>
      </c>
      <c r="Q1715" s="12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0</v>
      </c>
      <c r="Q1716" s="12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1</v>
      </c>
      <c r="Q1717" s="12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20.5</v>
      </c>
      <c r="Q1718" s="12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40</v>
      </c>
      <c r="Q1719" s="12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25</v>
      </c>
      <c r="Q1720" s="12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0</v>
      </c>
      <c r="Q1721" s="12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1</v>
      </c>
      <c r="Q1722" s="12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40.78</v>
      </c>
      <c r="Q1724" s="12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IFERROR(ROUND(E1603/L1603,2),0)</f>
        <v>48.33</v>
      </c>
      <c r="Q1725" s="12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46.95</v>
      </c>
      <c r="Q1726" s="12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66.69</v>
      </c>
      <c r="Q1727" s="12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48.84</v>
      </c>
      <c r="Q1728" s="12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137.31</v>
      </c>
      <c r="Q1729" s="12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87.83</v>
      </c>
      <c r="Q1730" s="12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70.790000000000006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52.83</v>
      </c>
      <c r="Q1732" s="12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443.75</v>
      </c>
      <c r="Q1733" s="12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48.54</v>
      </c>
      <c r="Q1734" s="12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37.07</v>
      </c>
      <c r="Q1735" s="12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50</v>
      </c>
      <c r="Q1736" s="12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39.04</v>
      </c>
      <c r="Q1737" s="12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66.69</v>
      </c>
      <c r="Q1738" s="12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67.13</v>
      </c>
      <c r="Q1739" s="12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66.37</v>
      </c>
      <c r="Q1740" s="12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64.62</v>
      </c>
      <c r="Q1741" s="12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58.37</v>
      </c>
      <c r="Q1742" s="12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86.96</v>
      </c>
      <c r="Q1743" s="12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66.47</v>
      </c>
      <c r="Q1744" s="12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163.78</v>
      </c>
      <c r="Q1745" s="12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107.98</v>
      </c>
      <c r="Q1746" s="12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42.11</v>
      </c>
      <c r="Q1747" s="12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47.2</v>
      </c>
      <c r="Q1748" s="12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112.02</v>
      </c>
      <c r="Q1749" s="12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74.95</v>
      </c>
      <c r="Q1750" s="12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61.58</v>
      </c>
      <c r="Q1751" s="12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45.88</v>
      </c>
      <c r="Q1752" s="12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75.849999999999994</v>
      </c>
      <c r="Q1753" s="12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84.21</v>
      </c>
      <c r="Q1754" s="12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117.23</v>
      </c>
      <c r="Q1755" s="12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86.49</v>
      </c>
      <c r="Q1756" s="12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172.41</v>
      </c>
      <c r="Q1757" s="12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62.81</v>
      </c>
      <c r="Q1758" s="12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67.73</v>
      </c>
      <c r="Q1759" s="12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53.56</v>
      </c>
      <c r="Q1760" s="12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34.6</v>
      </c>
      <c r="Q1761" s="12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38.89</v>
      </c>
      <c r="Q1762" s="12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94.74</v>
      </c>
      <c r="Q1763" s="12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39.97</v>
      </c>
      <c r="Q1764" s="12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97.5</v>
      </c>
      <c r="Q1765" s="12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42.86</v>
      </c>
      <c r="Q1766" s="12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168.51</v>
      </c>
      <c r="Q1767" s="12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85.55</v>
      </c>
      <c r="Q1768" s="12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554</v>
      </c>
      <c r="Q1769" s="12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26.55</v>
      </c>
      <c r="Q1770" s="12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113.83</v>
      </c>
      <c r="Q1771" s="12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32.01</v>
      </c>
      <c r="Q1772" s="12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47.19</v>
      </c>
      <c r="Q1773" s="12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88.47</v>
      </c>
      <c r="Q1774" s="12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100.75</v>
      </c>
      <c r="Q1775" s="12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64.709999999999994</v>
      </c>
      <c r="Q1776" s="12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51.85</v>
      </c>
      <c r="Q1777" s="12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38.79</v>
      </c>
      <c r="Q1778" s="12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44.65</v>
      </c>
      <c r="Q1779" s="12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156.77000000000001</v>
      </c>
      <c r="Q1780" s="12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118.7</v>
      </c>
      <c r="Q1781" s="12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74.150000000000006</v>
      </c>
      <c r="Q1782" s="12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12.53</v>
      </c>
      <c r="Q1783" s="12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27.86</v>
      </c>
      <c r="Q1784" s="12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80.180000000000007</v>
      </c>
      <c r="Q1785" s="12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132.44</v>
      </c>
      <c r="Q1786" s="12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33.75</v>
      </c>
      <c r="Q1787" s="12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34.380000000000003</v>
      </c>
      <c r="Q1788" s="12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IFERROR(ROUND(E1667/L1667,2),0)</f>
        <v>44.96</v>
      </c>
      <c r="Q1789" s="12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41.04</v>
      </c>
      <c r="Q1790" s="12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52.6</v>
      </c>
      <c r="Q1791" s="12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70.78</v>
      </c>
      <c r="Q1792" s="12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53.75</v>
      </c>
      <c r="Q1793" s="12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44.61</v>
      </c>
      <c r="Q1794" s="12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26.15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39.18</v>
      </c>
      <c r="Q1796" s="12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45.59</v>
      </c>
      <c r="Q1797" s="12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89.25</v>
      </c>
      <c r="Q1798" s="12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40.42</v>
      </c>
      <c r="Q1799" s="12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82.38</v>
      </c>
      <c r="Q1800" s="12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159.52000000000001</v>
      </c>
      <c r="Q1801" s="12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36.24</v>
      </c>
      <c r="Q1802" s="12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62.5</v>
      </c>
      <c r="Q1803" s="12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47</v>
      </c>
      <c r="Q1804" s="12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74.58</v>
      </c>
      <c r="Q1805" s="12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0</v>
      </c>
      <c r="Q1806" s="12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76</v>
      </c>
      <c r="Q1807" s="12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86.44</v>
      </c>
      <c r="Q1808" s="12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24</v>
      </c>
      <c r="Q1809" s="12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18</v>
      </c>
      <c r="Q1810" s="12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80.13</v>
      </c>
      <c r="Q1811" s="12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253.14</v>
      </c>
      <c r="Q1812" s="12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171.43</v>
      </c>
      <c r="Q1813" s="12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57.73</v>
      </c>
      <c r="Q1814" s="12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264.26</v>
      </c>
      <c r="Q1815" s="12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159.33000000000001</v>
      </c>
      <c r="Q1816" s="12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35</v>
      </c>
      <c r="Q1817" s="12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5</v>
      </c>
      <c r="Q1818" s="12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61.09</v>
      </c>
      <c r="Q1819" s="12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2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114.82</v>
      </c>
      <c r="Q1821" s="12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0</v>
      </c>
      <c r="Q1822" s="12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54</v>
      </c>
      <c r="Q1823" s="12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65.97</v>
      </c>
      <c r="Q1824" s="12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5</v>
      </c>
      <c r="Q1825" s="12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1</v>
      </c>
      <c r="Q1826" s="12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25.5</v>
      </c>
      <c r="Q1827" s="12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118.36</v>
      </c>
      <c r="Q1828" s="12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0</v>
      </c>
      <c r="Q1829" s="12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0</v>
      </c>
      <c r="Q1830" s="12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54.11</v>
      </c>
      <c r="Q1831" s="12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0</v>
      </c>
      <c r="Q1832" s="12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21.25</v>
      </c>
      <c r="Q1833" s="12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34</v>
      </c>
      <c r="Q1834" s="12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525</v>
      </c>
      <c r="Q1835" s="12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0</v>
      </c>
      <c r="Q1836" s="12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50</v>
      </c>
      <c r="Q1837" s="12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115.71</v>
      </c>
      <c r="Q1838" s="12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5.5</v>
      </c>
      <c r="Q1839" s="12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50</v>
      </c>
      <c r="Q1840" s="12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34.020000000000003</v>
      </c>
      <c r="Q1841" s="12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37.5</v>
      </c>
      <c r="Q1842" s="12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11.67</v>
      </c>
      <c r="Q1843" s="12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28.13</v>
      </c>
      <c r="Q1844" s="12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0</v>
      </c>
      <c r="Q1845" s="12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1</v>
      </c>
      <c r="Q1846" s="12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216.67</v>
      </c>
      <c r="Q1847" s="12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8.75</v>
      </c>
      <c r="Q1848" s="12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62.22</v>
      </c>
      <c r="Q1849" s="12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137.25</v>
      </c>
      <c r="Q1850" s="12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1</v>
      </c>
      <c r="Q1851" s="12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122.14</v>
      </c>
      <c r="Q1852" s="12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IFERROR(ROUND(E1731/L1731,2),0)</f>
        <v>0</v>
      </c>
      <c r="Q1853" s="12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0</v>
      </c>
      <c r="Q1854" s="12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0</v>
      </c>
      <c r="Q1855" s="12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0</v>
      </c>
      <c r="Q1856" s="12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0</v>
      </c>
      <c r="Q1857" s="12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1</v>
      </c>
      <c r="Q1858" s="12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55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22</v>
      </c>
      <c r="Q1860" s="12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56.67</v>
      </c>
      <c r="Q1861" s="12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20</v>
      </c>
      <c r="Q1862" s="12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1</v>
      </c>
      <c r="Q1863" s="12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0</v>
      </c>
      <c r="Q1864" s="12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25.58</v>
      </c>
      <c r="Q1865" s="12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63.97</v>
      </c>
      <c r="Q1866" s="12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89.93</v>
      </c>
      <c r="Q1867" s="12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93.07</v>
      </c>
      <c r="Q1868" s="12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89.67</v>
      </c>
      <c r="Q1869" s="12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207.62</v>
      </c>
      <c r="Q1870" s="12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59.41</v>
      </c>
      <c r="Q1871" s="12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358.97</v>
      </c>
      <c r="Q1872" s="12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94.74</v>
      </c>
      <c r="Q1873" s="12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80.650000000000006</v>
      </c>
      <c r="Q1874" s="12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168.69</v>
      </c>
      <c r="Q1875" s="12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34.69</v>
      </c>
      <c r="Q1876" s="12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462.86</v>
      </c>
      <c r="Q1877" s="12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104.39</v>
      </c>
      <c r="Q1878" s="12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7.5</v>
      </c>
      <c r="Q1879" s="12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47.13</v>
      </c>
      <c r="Q1880" s="12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414.29</v>
      </c>
      <c r="Q1881" s="12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42.48</v>
      </c>
      <c r="Q1882" s="12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108.78</v>
      </c>
      <c r="Q1883" s="12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81.099999999999994</v>
      </c>
      <c r="Q1884" s="12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51.67</v>
      </c>
      <c r="Q1885" s="12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35.4</v>
      </c>
      <c r="Q1886" s="12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103.64</v>
      </c>
      <c r="Q1887" s="12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55.28</v>
      </c>
      <c r="Q1888" s="12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72.17</v>
      </c>
      <c r="Q1889" s="12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0</v>
      </c>
      <c r="Q1890" s="12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58.62</v>
      </c>
      <c r="Q1891" s="12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12.47</v>
      </c>
      <c r="Q1892" s="12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49.14</v>
      </c>
      <c r="Q1893" s="12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150.5</v>
      </c>
      <c r="Q1894" s="12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35.799999999999997</v>
      </c>
      <c r="Q1895" s="12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45.16</v>
      </c>
      <c r="Q1896" s="12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98.79</v>
      </c>
      <c r="Q1897" s="12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88.31</v>
      </c>
      <c r="Q1898" s="12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170.63</v>
      </c>
      <c r="Q1899" s="12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83.75</v>
      </c>
      <c r="Q1900" s="12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65.099999999999994</v>
      </c>
      <c r="Q1901" s="12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66.33</v>
      </c>
      <c r="Q1902" s="12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104.89</v>
      </c>
      <c r="Q1903" s="12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78.44</v>
      </c>
      <c r="Q1904" s="12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59.04</v>
      </c>
      <c r="Q1905" s="12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71.34</v>
      </c>
      <c r="Q1906" s="12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51.23</v>
      </c>
      <c r="Q1907" s="12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60.24</v>
      </c>
      <c r="Q1908" s="12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44.94</v>
      </c>
      <c r="Q1909" s="12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31.21</v>
      </c>
      <c r="Q1910" s="12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63.88</v>
      </c>
      <c r="Q1911" s="12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19</v>
      </c>
      <c r="Q1912" s="12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109.07</v>
      </c>
      <c r="Q1914" s="12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26.75</v>
      </c>
      <c r="Q1915" s="12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109.94</v>
      </c>
      <c r="Q1916" s="12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IFERROR(ROUND(E1795/L1795,2),0)</f>
        <v>20</v>
      </c>
      <c r="Q1917" s="12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55.39</v>
      </c>
      <c r="Q1918" s="12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133.9</v>
      </c>
      <c r="Q1919" s="12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48.72</v>
      </c>
      <c r="Q1920" s="12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48.25</v>
      </c>
      <c r="Q1921" s="12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58.97</v>
      </c>
      <c r="Q1922" s="12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11.64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83.72</v>
      </c>
      <c r="Q1924" s="12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63.65</v>
      </c>
      <c r="Q1925" s="12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94.28</v>
      </c>
      <c r="Q1926" s="12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71.87</v>
      </c>
      <c r="Q1927" s="12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104.85</v>
      </c>
      <c r="Q1928" s="12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67.14</v>
      </c>
      <c r="Q1929" s="12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73.88</v>
      </c>
      <c r="Q1930" s="12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69.13</v>
      </c>
      <c r="Q1931" s="12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120.77</v>
      </c>
      <c r="Q1932" s="12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42.22</v>
      </c>
      <c r="Q1933" s="12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7.5</v>
      </c>
      <c r="Q1934" s="12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1.54</v>
      </c>
      <c r="Q1935" s="12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37.61</v>
      </c>
      <c r="Q1936" s="12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0</v>
      </c>
      <c r="Q1937" s="12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42.16</v>
      </c>
      <c r="Q1938" s="12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0</v>
      </c>
      <c r="Q1939" s="12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84.83</v>
      </c>
      <c r="Q1940" s="12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94.19</v>
      </c>
      <c r="Q1941" s="12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0</v>
      </c>
      <c r="Q1942" s="12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6.25</v>
      </c>
      <c r="Q1943" s="12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213.38</v>
      </c>
      <c r="Q1944" s="12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59.16</v>
      </c>
      <c r="Q1945" s="12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27.27</v>
      </c>
      <c r="Q1946" s="12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24.58</v>
      </c>
      <c r="Q1947" s="12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75.05</v>
      </c>
      <c r="Q1948" s="12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42.02</v>
      </c>
      <c r="Q1949" s="12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53.16</v>
      </c>
      <c r="Q1950" s="12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83.89</v>
      </c>
      <c r="Q1951" s="12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417.33</v>
      </c>
      <c r="Q1952" s="12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75.77</v>
      </c>
      <c r="Q1953" s="12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67.39</v>
      </c>
      <c r="Q1954" s="12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73.569999999999993</v>
      </c>
      <c r="Q1955" s="12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25</v>
      </c>
      <c r="Q1956" s="12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42</v>
      </c>
      <c r="Q1957" s="12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131.16999999999999</v>
      </c>
      <c r="Q1958" s="12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47.27</v>
      </c>
      <c r="Q1959" s="12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182.13</v>
      </c>
      <c r="Q1960" s="12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61.37</v>
      </c>
      <c r="Q1961" s="12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35.770000000000003</v>
      </c>
      <c r="Q1962" s="12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45.62</v>
      </c>
      <c r="Q1963" s="12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75.38</v>
      </c>
      <c r="Q1964" s="12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50.88</v>
      </c>
      <c r="Q1965" s="12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119.29</v>
      </c>
      <c r="Q1966" s="12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92.54</v>
      </c>
      <c r="Q1967" s="12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76.05</v>
      </c>
      <c r="Q1968" s="12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52.63</v>
      </c>
      <c r="Q1969" s="12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98.99</v>
      </c>
      <c r="Q1970" s="12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79.53</v>
      </c>
      <c r="Q1971" s="12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134.21</v>
      </c>
      <c r="Q1972" s="12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37.630000000000003</v>
      </c>
      <c r="Q1973" s="12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51.04</v>
      </c>
      <c r="Q1974" s="12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50.04</v>
      </c>
      <c r="Q1975" s="12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133.93</v>
      </c>
      <c r="Q1976" s="12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58.21</v>
      </c>
      <c r="Q1977" s="12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88.04</v>
      </c>
      <c r="Q1978" s="12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70.58</v>
      </c>
      <c r="Q1979" s="12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53.29</v>
      </c>
      <c r="Q1980" s="12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IFERROR(ROUND(E1859/L1859,2),0)</f>
        <v>136.36000000000001</v>
      </c>
      <c r="Q1981" s="12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40.549999999999997</v>
      </c>
      <c r="Q1982" s="12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70.63</v>
      </c>
      <c r="Q1983" s="12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52.68</v>
      </c>
      <c r="Q1984" s="12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0</v>
      </c>
      <c r="Q1985" s="12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90.94</v>
      </c>
      <c r="Q1986" s="12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58.08</v>
      </c>
      <c r="Q1988" s="12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2</v>
      </c>
      <c r="Q1989" s="12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62.5</v>
      </c>
      <c r="Q1990" s="12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10</v>
      </c>
      <c r="Q1991" s="12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71.59</v>
      </c>
      <c r="Q1992" s="12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0</v>
      </c>
      <c r="Q1993" s="12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32.82</v>
      </c>
      <c r="Q1994" s="12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49.12</v>
      </c>
      <c r="Q1995" s="12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16.309999999999999</v>
      </c>
      <c r="Q1996" s="12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18</v>
      </c>
      <c r="Q1997" s="12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13</v>
      </c>
      <c r="Q1998" s="12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17</v>
      </c>
      <c r="Q1999" s="12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0</v>
      </c>
      <c r="Q2000" s="12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0</v>
      </c>
      <c r="Q2001" s="12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0</v>
      </c>
      <c r="Q2002" s="12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3</v>
      </c>
      <c r="Q2003" s="12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41.83</v>
      </c>
      <c r="Q2004" s="12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49.34</v>
      </c>
      <c r="Q2005" s="12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41.73</v>
      </c>
      <c r="Q2006" s="12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32.72</v>
      </c>
      <c r="Q2007" s="12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51.96</v>
      </c>
      <c r="Q2008" s="12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50.69</v>
      </c>
      <c r="Q2009" s="12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42.24</v>
      </c>
      <c r="Q2010" s="12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416.88</v>
      </c>
      <c r="Q2011" s="12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46.65</v>
      </c>
      <c r="Q2012" s="12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48.45</v>
      </c>
      <c r="Q2013" s="12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70.53</v>
      </c>
      <c r="Q2014" s="12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87.96</v>
      </c>
      <c r="Q2015" s="12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26.27</v>
      </c>
      <c r="Q2016" s="12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57.78</v>
      </c>
      <c r="Q2017" s="12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57.25</v>
      </c>
      <c r="Q2018" s="12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196.34</v>
      </c>
      <c r="Q2019" s="12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43</v>
      </c>
      <c r="Q2020" s="12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35.549999999999997</v>
      </c>
      <c r="Q2021" s="12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68.81</v>
      </c>
      <c r="Q2022" s="12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28.57</v>
      </c>
      <c r="Q2023" s="12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50.63</v>
      </c>
      <c r="Q2024" s="12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106.8</v>
      </c>
      <c r="Q2025" s="12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4</v>
      </c>
      <c r="Q2026" s="12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34.1</v>
      </c>
      <c r="Q2027" s="12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25</v>
      </c>
      <c r="Q2028" s="12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10.5</v>
      </c>
      <c r="Q2029" s="12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215.96</v>
      </c>
      <c r="Q2030" s="12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21.25</v>
      </c>
      <c r="Q2031" s="12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108.25</v>
      </c>
      <c r="Q2032" s="12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129.97</v>
      </c>
      <c r="Q2033" s="12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117.49</v>
      </c>
      <c r="Q2034" s="12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10</v>
      </c>
      <c r="Q2035" s="12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70.599999999999994</v>
      </c>
      <c r="Q2036" s="12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24.5</v>
      </c>
      <c r="Q2037" s="12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30</v>
      </c>
      <c r="Q2038" s="12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2</v>
      </c>
      <c r="Q2039" s="12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17</v>
      </c>
      <c r="Q2040" s="12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2928.93</v>
      </c>
      <c r="Q2041" s="12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28.89</v>
      </c>
      <c r="Q2042" s="12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29.63</v>
      </c>
      <c r="Q2043" s="12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40.98</v>
      </c>
      <c r="Q2044" s="12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IFERROR(ROUND(E1923/L1923,2),0)</f>
        <v>54</v>
      </c>
      <c r="Q2045" s="12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36.11</v>
      </c>
      <c r="Q2046" s="12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23.15</v>
      </c>
      <c r="Q2047" s="12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104</v>
      </c>
      <c r="Q2048" s="12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31.83</v>
      </c>
      <c r="Q2049" s="12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27.39</v>
      </c>
      <c r="Q2050" s="12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56.36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77.349999999999994</v>
      </c>
      <c r="Q2052" s="12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42.8</v>
      </c>
      <c r="Q2053" s="12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48.85</v>
      </c>
      <c r="Q2054" s="12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48.24</v>
      </c>
      <c r="Q2055" s="12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70.209999999999994</v>
      </c>
      <c r="Q2056" s="12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94.05</v>
      </c>
      <c r="Q2057" s="12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80.27</v>
      </c>
      <c r="Q2058" s="12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54.2</v>
      </c>
      <c r="Q2059" s="12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60.27</v>
      </c>
      <c r="Q2060" s="12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38.74</v>
      </c>
      <c r="Q2061" s="12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152.54</v>
      </c>
      <c r="Q2062" s="12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115.31</v>
      </c>
      <c r="Q2063" s="12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35.840000000000003</v>
      </c>
      <c r="Q2064" s="12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64.569999999999993</v>
      </c>
      <c r="Q2065" s="12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87.44</v>
      </c>
      <c r="Q2066" s="12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68.819999999999993</v>
      </c>
      <c r="Q2067" s="12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176.2</v>
      </c>
      <c r="Q2068" s="12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511.79</v>
      </c>
      <c r="Q2069" s="12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160.44</v>
      </c>
      <c r="Q2070" s="12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35</v>
      </c>
      <c r="Q2071" s="12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188.51</v>
      </c>
      <c r="Q2072" s="12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56.2</v>
      </c>
      <c r="Q2073" s="12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51.31</v>
      </c>
      <c r="Q2074" s="12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127.36</v>
      </c>
      <c r="Q2075" s="12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101.86</v>
      </c>
      <c r="Q2076" s="12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230.56</v>
      </c>
      <c r="Q2077" s="12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842.11</v>
      </c>
      <c r="Q2078" s="12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577.28</v>
      </c>
      <c r="Q2079" s="12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483.34</v>
      </c>
      <c r="Q2080" s="12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76.14</v>
      </c>
      <c r="Q2081" s="12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74.11</v>
      </c>
      <c r="Q2082" s="12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36.97</v>
      </c>
      <c r="Q2083" s="12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2500.9699999999998</v>
      </c>
      <c r="Q2084" s="12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67.69</v>
      </c>
      <c r="Q2085" s="12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63.05</v>
      </c>
      <c r="Q2086" s="12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117.6</v>
      </c>
      <c r="Q2087" s="12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180.75</v>
      </c>
      <c r="Q2088" s="12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127.32</v>
      </c>
      <c r="Q2089" s="12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136.63999999999999</v>
      </c>
      <c r="Q2090" s="12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182.78</v>
      </c>
      <c r="Q2091" s="12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279.38</v>
      </c>
      <c r="Q2092" s="12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61.38</v>
      </c>
      <c r="Q2093" s="12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80.73</v>
      </c>
      <c r="Q2094" s="12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272.36</v>
      </c>
      <c r="Q2095" s="12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70.849999999999994</v>
      </c>
      <c r="Q2096" s="12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247.94</v>
      </c>
      <c r="Q2097" s="12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186.81</v>
      </c>
      <c r="Q2098" s="12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131.99</v>
      </c>
      <c r="Q2099" s="12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29.31</v>
      </c>
      <c r="Q2100" s="12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245.02</v>
      </c>
      <c r="Q2101" s="12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1323.25</v>
      </c>
      <c r="Q2102" s="12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282.66000000000003</v>
      </c>
      <c r="Q2103" s="12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91.21</v>
      </c>
      <c r="Q2104" s="12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31.75</v>
      </c>
      <c r="Q2105" s="12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0</v>
      </c>
      <c r="Q2106" s="12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88.69</v>
      </c>
      <c r="Q2107" s="12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453.14</v>
      </c>
      <c r="Q2108" s="12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IFERROR(ROUND(E1987/L1987,2),0)</f>
        <v>12.75</v>
      </c>
      <c r="Q2109" s="12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1</v>
      </c>
      <c r="Q2110" s="12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83.43</v>
      </c>
      <c r="Q2111" s="12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25</v>
      </c>
      <c r="Q2112" s="12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50</v>
      </c>
      <c r="Q2113" s="12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101.8</v>
      </c>
      <c r="Q2114" s="12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46.67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1</v>
      </c>
      <c r="Q2116" s="12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0</v>
      </c>
      <c r="Q2117" s="12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0</v>
      </c>
      <c r="Q2118" s="12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26</v>
      </c>
      <c r="Q2119" s="12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0</v>
      </c>
      <c r="Q2120" s="12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0</v>
      </c>
      <c r="Q2121" s="12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218.33</v>
      </c>
      <c r="Q2122" s="12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33.71</v>
      </c>
      <c r="Q2123" s="12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25</v>
      </c>
      <c r="Q2124" s="12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128.38999999999999</v>
      </c>
      <c r="Q2125" s="12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78.83</v>
      </c>
      <c r="Q2126" s="12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91.76</v>
      </c>
      <c r="Q2127" s="12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331.1</v>
      </c>
      <c r="Q2128" s="12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194.26</v>
      </c>
      <c r="Q2129" s="12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408.98</v>
      </c>
      <c r="Q2130" s="12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84.46</v>
      </c>
      <c r="Q2131" s="12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44.85</v>
      </c>
      <c r="Q2132" s="12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383.36</v>
      </c>
      <c r="Q2133" s="12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55.28</v>
      </c>
      <c r="Q2134" s="12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422.02</v>
      </c>
      <c r="Q2135" s="12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64.180000000000007</v>
      </c>
      <c r="Q2136" s="12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173.58</v>
      </c>
      <c r="Q2137" s="12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88.6</v>
      </c>
      <c r="Q2138" s="12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50.22</v>
      </c>
      <c r="Q2139" s="12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192.39</v>
      </c>
      <c r="Q2140" s="12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73.42</v>
      </c>
      <c r="Q2141" s="12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147.68</v>
      </c>
      <c r="Q2142" s="12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108.97</v>
      </c>
      <c r="Q2143" s="12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23.65</v>
      </c>
      <c r="Q2144" s="12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147.94999999999999</v>
      </c>
      <c r="Q2145" s="12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385.04</v>
      </c>
      <c r="Q2146" s="12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457.39</v>
      </c>
      <c r="Q2147" s="12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222.99</v>
      </c>
      <c r="Q2148" s="12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220.74</v>
      </c>
      <c r="Q2149" s="12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73.5</v>
      </c>
      <c r="Q2150" s="12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223.1</v>
      </c>
      <c r="Q2151" s="12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47.91</v>
      </c>
      <c r="Q2152" s="12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96.06</v>
      </c>
      <c r="Q2153" s="12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118.61</v>
      </c>
      <c r="Q2154" s="12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118.45</v>
      </c>
      <c r="Q2155" s="12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143.21</v>
      </c>
      <c r="Q2156" s="12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282.72000000000003</v>
      </c>
      <c r="Q2157" s="12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593.94000000000005</v>
      </c>
      <c r="Q2158" s="12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262.16000000000003</v>
      </c>
      <c r="Q2159" s="12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46.58</v>
      </c>
      <c r="Q2160" s="12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70.040000000000006</v>
      </c>
      <c r="Q2161" s="12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164.91</v>
      </c>
      <c r="Q2162" s="12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449.26</v>
      </c>
      <c r="Q2163" s="12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27.47</v>
      </c>
      <c r="Q2164" s="12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143.97999999999999</v>
      </c>
      <c r="Q2165" s="12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88.24</v>
      </c>
      <c r="Q2166" s="12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36.33</v>
      </c>
      <c r="Q2167" s="12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90.18</v>
      </c>
      <c r="Q2168" s="12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152.62</v>
      </c>
      <c r="Q2169" s="12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55.81</v>
      </c>
      <c r="Q2170" s="12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227.85</v>
      </c>
      <c r="Q2171" s="12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91.83</v>
      </c>
      <c r="Q2172" s="12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IFERROR(ROUND(E2051/L2051,2),0)</f>
        <v>80.989999999999995</v>
      </c>
      <c r="Q2173" s="12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278.39</v>
      </c>
      <c r="Q2174" s="12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43.1</v>
      </c>
      <c r="Q2175" s="12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326.29000000000002</v>
      </c>
      <c r="Q2176" s="12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41.74</v>
      </c>
      <c r="Q2177" s="12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64.02</v>
      </c>
      <c r="Q2178" s="12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99.46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138.49</v>
      </c>
      <c r="Q2180" s="12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45.55</v>
      </c>
      <c r="Q2181" s="12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10.51</v>
      </c>
      <c r="Q2182" s="12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114.77</v>
      </c>
      <c r="Q2183" s="12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36</v>
      </c>
      <c r="Q2184" s="12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154.16999999999999</v>
      </c>
      <c r="Q2185" s="12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566.39</v>
      </c>
      <c r="Q2186" s="12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120.86</v>
      </c>
      <c r="Q2187" s="12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86.16</v>
      </c>
      <c r="Q2188" s="12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51.21</v>
      </c>
      <c r="Q2189" s="12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67.260000000000005</v>
      </c>
      <c r="Q2190" s="12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62.8</v>
      </c>
      <c r="Q2191" s="12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346.13</v>
      </c>
      <c r="Q2192" s="12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244.12</v>
      </c>
      <c r="Q2193" s="12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259.25</v>
      </c>
      <c r="Q2194" s="12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201.96</v>
      </c>
      <c r="Q2195" s="12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226.21</v>
      </c>
      <c r="Q2196" s="12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324.69</v>
      </c>
      <c r="Q2197" s="12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205</v>
      </c>
      <c r="Q2198" s="12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20.47</v>
      </c>
      <c r="Q2199" s="12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116.35</v>
      </c>
      <c r="Q2200" s="12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307.2</v>
      </c>
      <c r="Q2201" s="12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546.69000000000005</v>
      </c>
      <c r="Q2202" s="12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47.47</v>
      </c>
      <c r="Q2203" s="12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101.56</v>
      </c>
      <c r="Q2204" s="12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72.91</v>
      </c>
      <c r="Q2205" s="12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43.71</v>
      </c>
      <c r="Q2206" s="12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34</v>
      </c>
      <c r="Q2207" s="12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70.650000000000006</v>
      </c>
      <c r="Q2208" s="12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89.3</v>
      </c>
      <c r="Q2209" s="12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115.09</v>
      </c>
      <c r="Q2210" s="12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62.12</v>
      </c>
      <c r="Q2211" s="12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46.2</v>
      </c>
      <c r="Q2212" s="12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48.55</v>
      </c>
      <c r="Q2213" s="12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57.52</v>
      </c>
      <c r="Q2214" s="12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88.15</v>
      </c>
      <c r="Q2215" s="12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110.49</v>
      </c>
      <c r="Q2216" s="12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66.83</v>
      </c>
      <c r="Q2217" s="12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58.6</v>
      </c>
      <c r="Q2218" s="12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113.64</v>
      </c>
      <c r="Q2219" s="12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43.57</v>
      </c>
      <c r="Q2220" s="12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78.95</v>
      </c>
      <c r="Q2221" s="12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188.13</v>
      </c>
      <c r="Q2222" s="12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63.03</v>
      </c>
      <c r="Q2223" s="12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30.37</v>
      </c>
      <c r="Q2224" s="12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51.48</v>
      </c>
      <c r="Q2225" s="12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35.79</v>
      </c>
      <c r="Q2226" s="12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98.82</v>
      </c>
      <c r="Q2227" s="12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28</v>
      </c>
      <c r="Q2228" s="12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51.31</v>
      </c>
      <c r="Q2229" s="12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53.52</v>
      </c>
      <c r="Q2230" s="12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37.15</v>
      </c>
      <c r="Q2231" s="12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89.9</v>
      </c>
      <c r="Q2232" s="12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106.53</v>
      </c>
      <c r="Q2233" s="12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52.82</v>
      </c>
      <c r="Q2234" s="12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54.62</v>
      </c>
      <c r="Q2235" s="12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27.27</v>
      </c>
      <c r="Q2236" s="12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IFERROR(ROUND(E2115/L2115,2),0)</f>
        <v>68.599999999999994</v>
      </c>
      <c r="Q2237" s="12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35.61</v>
      </c>
      <c r="Q2238" s="12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94.03</v>
      </c>
      <c r="Q2239" s="12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526.46</v>
      </c>
      <c r="Q2240" s="12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50.66</v>
      </c>
      <c r="Q2241" s="12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79.180000000000007</v>
      </c>
      <c r="Q2242" s="12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91.59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116.96</v>
      </c>
      <c r="Q2244" s="12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28.4</v>
      </c>
      <c r="Q2245" s="12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103.33</v>
      </c>
      <c r="Q2246" s="12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10</v>
      </c>
      <c r="Q2247" s="12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23</v>
      </c>
      <c r="Q2248" s="12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31.56</v>
      </c>
      <c r="Q2249" s="12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</v>
      </c>
      <c r="Q2250" s="12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34.22</v>
      </c>
      <c r="Q2251" s="12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25</v>
      </c>
      <c r="Q2252" s="12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19.670000000000002</v>
      </c>
      <c r="Q2253" s="12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21.25</v>
      </c>
      <c r="Q2254" s="12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8.33</v>
      </c>
      <c r="Q2255" s="12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21.34</v>
      </c>
      <c r="Q2256" s="12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5.33</v>
      </c>
      <c r="Q2257" s="12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34.67</v>
      </c>
      <c r="Q2258" s="12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21.73</v>
      </c>
      <c r="Q2259" s="12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11.92</v>
      </c>
      <c r="Q2260" s="12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26.6</v>
      </c>
      <c r="Q2261" s="12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10.67</v>
      </c>
      <c r="Q2262" s="12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29.04</v>
      </c>
      <c r="Q2263" s="12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50.91</v>
      </c>
      <c r="Q2264" s="12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0</v>
      </c>
      <c r="Q2265" s="12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50.08</v>
      </c>
      <c r="Q2266" s="12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45</v>
      </c>
      <c r="Q2267" s="12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25.29</v>
      </c>
      <c r="Q2268" s="12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51.29</v>
      </c>
      <c r="Q2269" s="12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</v>
      </c>
      <c r="Q2270" s="12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49.38</v>
      </c>
      <c r="Q2271" s="12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</v>
      </c>
      <c r="Q2272" s="12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0</v>
      </c>
      <c r="Q2273" s="12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101.25</v>
      </c>
      <c r="Q2274" s="12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19.670000000000002</v>
      </c>
      <c r="Q2275" s="12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12.5</v>
      </c>
      <c r="Q2276" s="12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8.5</v>
      </c>
      <c r="Q2277" s="12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1</v>
      </c>
      <c r="Q2278" s="12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23</v>
      </c>
      <c r="Q2279" s="12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17.989999999999998</v>
      </c>
      <c r="Q2280" s="12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370.95</v>
      </c>
      <c r="Q2281" s="12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63.57</v>
      </c>
      <c r="Q2282" s="12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13</v>
      </c>
      <c r="Q2283" s="12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5.31</v>
      </c>
      <c r="Q2284" s="12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35.619999999999997</v>
      </c>
      <c r="Q2285" s="12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87.1</v>
      </c>
      <c r="Q2286" s="12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75.11</v>
      </c>
      <c r="Q2287" s="12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68.010000000000005</v>
      </c>
      <c r="Q2288" s="12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29.62</v>
      </c>
      <c r="Q2289" s="12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91.63</v>
      </c>
      <c r="Q2290" s="12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22.5</v>
      </c>
      <c r="Q2291" s="12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64.37</v>
      </c>
      <c r="Q2292" s="12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21.86</v>
      </c>
      <c r="Q2293" s="12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33.32</v>
      </c>
      <c r="Q2294" s="12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90.28</v>
      </c>
      <c r="Q2295" s="12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76.92</v>
      </c>
      <c r="Q2296" s="12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59.23</v>
      </c>
      <c r="Q2297" s="12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65.38</v>
      </c>
      <c r="Q2298" s="12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67.31</v>
      </c>
      <c r="Q2299" s="12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88.75</v>
      </c>
      <c r="Q2300" s="12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IFERROR(ROUND(E2179/L2179,2),0)</f>
        <v>65.87</v>
      </c>
      <c r="Q2301" s="12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40.35</v>
      </c>
      <c r="Q2302" s="12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76.86</v>
      </c>
      <c r="Q2303" s="12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68.709999999999994</v>
      </c>
      <c r="Q2304" s="12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57.77</v>
      </c>
      <c r="Q2305" s="12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44.17</v>
      </c>
      <c r="Q2306" s="12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31.57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107.05</v>
      </c>
      <c r="Q2308" s="12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149.03</v>
      </c>
      <c r="Q2309" s="12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55.96</v>
      </c>
      <c r="Q2310" s="12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56.97</v>
      </c>
      <c r="Q2311" s="12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44.06</v>
      </c>
      <c r="Q2312" s="12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68.63</v>
      </c>
      <c r="Q2313" s="12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65.319999999999993</v>
      </c>
      <c r="Q2314" s="12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35.92</v>
      </c>
      <c r="Q2315" s="12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40.07</v>
      </c>
      <c r="Q2316" s="12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75.650000000000006</v>
      </c>
      <c r="Q2317" s="12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61.2</v>
      </c>
      <c r="Q2318" s="12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48.13</v>
      </c>
      <c r="Q2319" s="12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68.11</v>
      </c>
      <c r="Q2320" s="12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65.89</v>
      </c>
      <c r="Q2321" s="12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81.650000000000006</v>
      </c>
      <c r="Q2322" s="12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52.7</v>
      </c>
      <c r="Q2323" s="12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41.23</v>
      </c>
      <c r="Q2324" s="12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15.04</v>
      </c>
      <c r="Q2325" s="12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39.07</v>
      </c>
      <c r="Q2326" s="12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43.82</v>
      </c>
      <c r="Q2327" s="12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27.3</v>
      </c>
      <c r="Q2328" s="12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42.22</v>
      </c>
      <c r="Q2329" s="12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33.24</v>
      </c>
      <c r="Q2330" s="12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285.70999999999998</v>
      </c>
      <c r="Q2331" s="12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42.33</v>
      </c>
      <c r="Q2332" s="12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50.27</v>
      </c>
      <c r="Q2333" s="12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61.9</v>
      </c>
      <c r="Q2334" s="12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40.75</v>
      </c>
      <c r="Q2335" s="12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55.8</v>
      </c>
      <c r="Q2336" s="12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10</v>
      </c>
      <c r="Q2337" s="12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73.13</v>
      </c>
      <c r="Q2338" s="12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26.06</v>
      </c>
      <c r="Q2339" s="12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22.64</v>
      </c>
      <c r="Q2340" s="12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47.22</v>
      </c>
      <c r="Q2341" s="12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32.32</v>
      </c>
      <c r="Q2342" s="12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53.42</v>
      </c>
      <c r="Q2343" s="12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51.3</v>
      </c>
      <c r="Q2344" s="12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37.200000000000003</v>
      </c>
      <c r="Q2345" s="12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27.1</v>
      </c>
      <c r="Q2346" s="12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206.31</v>
      </c>
      <c r="Q2347" s="12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82.15</v>
      </c>
      <c r="Q2348" s="12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164.8</v>
      </c>
      <c r="Q2349" s="12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60.82</v>
      </c>
      <c r="Q2350" s="12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67.97</v>
      </c>
      <c r="Q2351" s="12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81.56</v>
      </c>
      <c r="Q2352" s="12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25.43</v>
      </c>
      <c r="Q2353" s="12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21.5</v>
      </c>
      <c r="Q2354" s="12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27.23</v>
      </c>
      <c r="Q2355" s="12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25.09</v>
      </c>
      <c r="Q2356" s="12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21.23</v>
      </c>
      <c r="Q2357" s="12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41.61</v>
      </c>
      <c r="Q2358" s="12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135.59</v>
      </c>
      <c r="Q2359" s="12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22.12</v>
      </c>
      <c r="Q2360" s="12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64.63</v>
      </c>
      <c r="Q2361" s="12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69.569999999999993</v>
      </c>
      <c r="Q2362" s="12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75.13</v>
      </c>
      <c r="Q2363" s="12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140.97999999999999</v>
      </c>
      <c r="Q2364" s="12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IFERROR(ROUND(E2243/L2243,2),0)</f>
        <v>49.47</v>
      </c>
      <c r="Q2365" s="12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53.87</v>
      </c>
      <c r="Q2366" s="12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4.57</v>
      </c>
      <c r="Q2367" s="12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65</v>
      </c>
      <c r="Q2368" s="12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53.48</v>
      </c>
      <c r="Q2369" s="12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43.91</v>
      </c>
      <c r="Q2370" s="12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50.85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58.63</v>
      </c>
      <c r="Q2372" s="12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32.82</v>
      </c>
      <c r="Q2373" s="12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426.93</v>
      </c>
      <c r="Q2374" s="12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23.81</v>
      </c>
      <c r="Q2375" s="12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98.41</v>
      </c>
      <c r="Q2376" s="12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107.32</v>
      </c>
      <c r="Q2377" s="12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11.67</v>
      </c>
      <c r="Q2378" s="12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41.78</v>
      </c>
      <c r="Q2379" s="12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21.38</v>
      </c>
      <c r="Q2380" s="12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94.1</v>
      </c>
      <c r="Q2381" s="12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15.72</v>
      </c>
      <c r="Q2382" s="12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90.64</v>
      </c>
      <c r="Q2383" s="12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97.3</v>
      </c>
      <c r="Q2384" s="12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37.119999999999997</v>
      </c>
      <c r="Q2385" s="12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28.1</v>
      </c>
      <c r="Q2386" s="12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144.43</v>
      </c>
      <c r="Q2387" s="12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24.27</v>
      </c>
      <c r="Q2388" s="12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35.119999999999997</v>
      </c>
      <c r="Q2389" s="12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24.76</v>
      </c>
      <c r="Q2390" s="12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188.38</v>
      </c>
      <c r="Q2391" s="12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148.08000000000001</v>
      </c>
      <c r="Q2392" s="12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49.93</v>
      </c>
      <c r="Q2393" s="12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107.82</v>
      </c>
      <c r="Q2394" s="12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42.63</v>
      </c>
      <c r="Q2395" s="12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14.37</v>
      </c>
      <c r="Q2396" s="12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37.479999999999997</v>
      </c>
      <c r="Q2397" s="12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30.2</v>
      </c>
      <c r="Q2398" s="12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33.549999999999997</v>
      </c>
      <c r="Q2399" s="12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64.75</v>
      </c>
      <c r="Q2400" s="12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57.93</v>
      </c>
      <c r="Q2401" s="12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53.08</v>
      </c>
      <c r="Q2402" s="12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48.06</v>
      </c>
      <c r="Q2403" s="12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82.4</v>
      </c>
      <c r="Q2404" s="12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50.45</v>
      </c>
      <c r="Q2405" s="12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115.83</v>
      </c>
      <c r="Q2406" s="12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63.03</v>
      </c>
      <c r="Q2407" s="12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108.02</v>
      </c>
      <c r="Q2408" s="12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46.09</v>
      </c>
      <c r="Q2409" s="12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107.21</v>
      </c>
      <c r="Q2410" s="12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50.93</v>
      </c>
      <c r="Q2411" s="12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40.04</v>
      </c>
      <c r="Q2412" s="12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64.44</v>
      </c>
      <c r="Q2413" s="12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53.83</v>
      </c>
      <c r="Q2414" s="12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100.47</v>
      </c>
      <c r="Q2415" s="12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46.63</v>
      </c>
      <c r="Q2416" s="12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34.07</v>
      </c>
      <c r="Q2417" s="12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65.209999999999994</v>
      </c>
      <c r="Q2418" s="12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44.21</v>
      </c>
      <c r="Q2419" s="12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71.97</v>
      </c>
      <c r="Q2420" s="12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52.95</v>
      </c>
      <c r="Q2421" s="12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109.45</v>
      </c>
      <c r="Q2422" s="12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75.040000000000006</v>
      </c>
      <c r="Q2423" s="12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115.71</v>
      </c>
      <c r="Q2424" s="12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31.66</v>
      </c>
      <c r="Q2425" s="12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46.18</v>
      </c>
      <c r="Q2426" s="12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68.48</v>
      </c>
      <c r="Q2427" s="12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53.47</v>
      </c>
      <c r="Q2428" s="12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IFERROR(ROUND(E2307/L2307,2),0)</f>
        <v>109.11</v>
      </c>
      <c r="Q2429" s="12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51.19</v>
      </c>
      <c r="Q2430" s="12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27.94</v>
      </c>
      <c r="Q2431" s="12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82.5</v>
      </c>
      <c r="Q2432" s="12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59.82</v>
      </c>
      <c r="Q2433" s="12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64.819999999999993</v>
      </c>
      <c r="Q2434" s="12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90.1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40.96</v>
      </c>
      <c r="Q2436" s="12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56</v>
      </c>
      <c r="Q2437" s="12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37.67</v>
      </c>
      <c r="Q2438" s="12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40.08</v>
      </c>
      <c r="Q2439" s="12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78.03</v>
      </c>
      <c r="Q2440" s="12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18.91</v>
      </c>
      <c r="Q2441" s="12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37.130000000000003</v>
      </c>
      <c r="Q2442" s="12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41.96</v>
      </c>
      <c r="Q2443" s="12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61.04</v>
      </c>
      <c r="Q2444" s="12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64.53</v>
      </c>
      <c r="Q2445" s="12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21.25</v>
      </c>
      <c r="Q2446" s="12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30</v>
      </c>
      <c r="Q2447" s="12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25.49</v>
      </c>
      <c r="Q2448" s="12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11.43</v>
      </c>
      <c r="Q2449" s="12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108</v>
      </c>
      <c r="Q2450" s="12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54.88</v>
      </c>
      <c r="Q2451" s="12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47.38</v>
      </c>
      <c r="Q2452" s="12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211.84</v>
      </c>
      <c r="Q2453" s="12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219.93</v>
      </c>
      <c r="Q2454" s="12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40.799999999999997</v>
      </c>
      <c r="Q2455" s="12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75.5</v>
      </c>
      <c r="Q2456" s="12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13.54</v>
      </c>
      <c r="Q2457" s="12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60.87</v>
      </c>
      <c r="Q2458" s="12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115.69</v>
      </c>
      <c r="Q2459" s="12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48.1</v>
      </c>
      <c r="Q2460" s="12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74.180000000000007</v>
      </c>
      <c r="Q2461" s="12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123.35</v>
      </c>
      <c r="Q2462" s="12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66.62</v>
      </c>
      <c r="Q2463" s="12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104.99</v>
      </c>
      <c r="Q2464" s="12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0</v>
      </c>
      <c r="Q2465" s="12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0</v>
      </c>
      <c r="Q2466" s="12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300</v>
      </c>
      <c r="Q2467" s="12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1</v>
      </c>
      <c r="Q2468" s="12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0</v>
      </c>
      <c r="Q2469" s="12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13</v>
      </c>
      <c r="Q2470" s="12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15</v>
      </c>
      <c r="Q2471" s="12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54</v>
      </c>
      <c r="Q2472" s="12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0</v>
      </c>
      <c r="Q2473" s="12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0</v>
      </c>
      <c r="Q2474" s="12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15.43</v>
      </c>
      <c r="Q2475" s="12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0</v>
      </c>
      <c r="Q2476" s="12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0</v>
      </c>
      <c r="Q2477" s="12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25</v>
      </c>
      <c r="Q2478" s="12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27.5</v>
      </c>
      <c r="Q2479" s="12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0</v>
      </c>
      <c r="Q2480" s="12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0</v>
      </c>
      <c r="Q2481" s="12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0</v>
      </c>
      <c r="Q2482" s="12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367</v>
      </c>
      <c r="Q2483" s="12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2</v>
      </c>
      <c r="Q2484" s="12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0</v>
      </c>
      <c r="Q2485" s="12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60</v>
      </c>
      <c r="Q2486" s="12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0</v>
      </c>
      <c r="Q2487" s="12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0</v>
      </c>
      <c r="Q2488" s="12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0</v>
      </c>
      <c r="Q2489" s="12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97.41</v>
      </c>
      <c r="Q2490" s="12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47.86</v>
      </c>
      <c r="Q2491" s="12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50</v>
      </c>
      <c r="Q2492" s="12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IFERROR(ROUND(E2371/L2371,2),0)</f>
        <v>0</v>
      </c>
      <c r="Q2493" s="12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20.5</v>
      </c>
      <c r="Q2494" s="12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0</v>
      </c>
      <c r="Q2495" s="12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30</v>
      </c>
      <c r="Q2496" s="12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50</v>
      </c>
      <c r="Q2497" s="12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10</v>
      </c>
      <c r="Q2498" s="12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0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81.58</v>
      </c>
      <c r="Q2500" s="12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0</v>
      </c>
      <c r="Q2501" s="12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0</v>
      </c>
      <c r="Q2502" s="12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0</v>
      </c>
      <c r="Q2503" s="12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18.329999999999998</v>
      </c>
      <c r="Q2504" s="12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224.43</v>
      </c>
      <c r="Q2505" s="12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37.5</v>
      </c>
      <c r="Q2506" s="12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145</v>
      </c>
      <c r="Q2507" s="12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</v>
      </c>
      <c r="Q2508" s="12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112.57</v>
      </c>
      <c r="Q2509" s="12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342</v>
      </c>
      <c r="Q2511" s="12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57.88</v>
      </c>
      <c r="Q2512" s="12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30</v>
      </c>
      <c r="Q2513" s="12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25</v>
      </c>
      <c r="Q2515" s="12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0</v>
      </c>
      <c r="Q2516" s="12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50</v>
      </c>
      <c r="Q2517" s="12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1.5</v>
      </c>
      <c r="Q2518" s="12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0</v>
      </c>
      <c r="Q2519" s="12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10</v>
      </c>
      <c r="Q2520" s="12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0</v>
      </c>
      <c r="Q2521" s="12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0</v>
      </c>
      <c r="Q2523" s="12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0</v>
      </c>
      <c r="Q2524" s="12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22.33</v>
      </c>
      <c r="Q2525" s="12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52</v>
      </c>
      <c r="Q2526" s="12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16.829999999999998</v>
      </c>
      <c r="Q2527" s="12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0</v>
      </c>
      <c r="Q2528" s="12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56.3</v>
      </c>
      <c r="Q2529" s="12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84.06</v>
      </c>
      <c r="Q2530" s="12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168.39</v>
      </c>
      <c r="Q2531" s="12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15</v>
      </c>
      <c r="Q2532" s="12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76.67</v>
      </c>
      <c r="Q2533" s="12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0</v>
      </c>
      <c r="Q2534" s="12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50.33</v>
      </c>
      <c r="Q2535" s="12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0</v>
      </c>
      <c r="Q2536" s="12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8.33</v>
      </c>
      <c r="Q2537" s="12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35.380000000000003</v>
      </c>
      <c r="Q2538" s="12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55.83</v>
      </c>
      <c r="Q2539" s="12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5</v>
      </c>
      <c r="Q2540" s="12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0</v>
      </c>
      <c r="Q2541" s="12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1</v>
      </c>
      <c r="Q2542" s="12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0</v>
      </c>
      <c r="Q2543" s="12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69.47</v>
      </c>
      <c r="Q2544" s="12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1</v>
      </c>
      <c r="Q2545" s="12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1</v>
      </c>
      <c r="Q2546" s="12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8</v>
      </c>
      <c r="Q2547" s="12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34.44</v>
      </c>
      <c r="Q2548" s="12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1</v>
      </c>
      <c r="Q2549" s="12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0</v>
      </c>
      <c r="Q2550" s="12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1</v>
      </c>
      <c r="Q2551" s="12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1</v>
      </c>
      <c r="Q2552" s="12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501.25</v>
      </c>
      <c r="Q2553" s="12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10.5</v>
      </c>
      <c r="Q2554" s="12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1</v>
      </c>
      <c r="Q2555" s="12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1</v>
      </c>
      <c r="Q2556" s="12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IFERROR(ROUND(E2435/L2435,2),0)</f>
        <v>0</v>
      </c>
      <c r="Q2557" s="12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13</v>
      </c>
      <c r="Q2558" s="12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306</v>
      </c>
      <c r="Q2559" s="12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22.5</v>
      </c>
      <c r="Q2560" s="12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0</v>
      </c>
      <c r="Q2561" s="12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50</v>
      </c>
      <c r="Q2562" s="12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5</v>
      </c>
      <c r="Q2564" s="12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74.23</v>
      </c>
      <c r="Q2565" s="12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81.25</v>
      </c>
      <c r="Q2566" s="12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130.22999999999999</v>
      </c>
      <c r="Q2567" s="12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53.41</v>
      </c>
      <c r="Q2568" s="12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75.13</v>
      </c>
      <c r="Q2569" s="12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75.67</v>
      </c>
      <c r="Q2570" s="12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31.69</v>
      </c>
      <c r="Q2571" s="12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47.78</v>
      </c>
      <c r="Q2572" s="12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90</v>
      </c>
      <c r="Q2573" s="12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149.31</v>
      </c>
      <c r="Q2574" s="12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62.07</v>
      </c>
      <c r="Q2575" s="12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53.4</v>
      </c>
      <c r="Q2576" s="12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69.27</v>
      </c>
      <c r="Q2577" s="12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271.51</v>
      </c>
      <c r="Q2578" s="12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34.130000000000003</v>
      </c>
      <c r="Q2579" s="12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40.49</v>
      </c>
      <c r="Q2580" s="12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189.76</v>
      </c>
      <c r="Q2581" s="12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68.86</v>
      </c>
      <c r="Q2582" s="12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108.78</v>
      </c>
      <c r="Q2583" s="12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125.99</v>
      </c>
      <c r="Q2584" s="12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90.52</v>
      </c>
      <c r="Q2585" s="12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28.88</v>
      </c>
      <c r="Q2586" s="12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31</v>
      </c>
      <c r="Q2587" s="12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51.67</v>
      </c>
      <c r="Q2588" s="12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26.27</v>
      </c>
      <c r="Q2589" s="12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48.08</v>
      </c>
      <c r="Q2590" s="12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27.56</v>
      </c>
      <c r="Q2591" s="12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36.97</v>
      </c>
      <c r="Q2592" s="12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29.02</v>
      </c>
      <c r="Q2593" s="12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28.66</v>
      </c>
      <c r="Q2594" s="12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37.65</v>
      </c>
      <c r="Q2595" s="12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97.9</v>
      </c>
      <c r="Q2596" s="12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42.55</v>
      </c>
      <c r="Q2597" s="12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131.58000000000001</v>
      </c>
      <c r="Q2598" s="12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32.32</v>
      </c>
      <c r="Q2599" s="12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61.1</v>
      </c>
      <c r="Q2600" s="12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31.34</v>
      </c>
      <c r="Q2601" s="12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129.11000000000001</v>
      </c>
      <c r="Q2602" s="12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25.02</v>
      </c>
      <c r="Q2603" s="12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250</v>
      </c>
      <c r="Q2604" s="12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47.54</v>
      </c>
      <c r="Q2605" s="12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40.04</v>
      </c>
      <c r="Q2606" s="12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65.84</v>
      </c>
      <c r="Q2607" s="12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46.4</v>
      </c>
      <c r="Q2608" s="12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50.37</v>
      </c>
      <c r="Q2609" s="12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26.57</v>
      </c>
      <c r="Q2610" s="12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39.49</v>
      </c>
      <c r="Q2611" s="12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49.25</v>
      </c>
      <c r="Q2612" s="12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62.38</v>
      </c>
      <c r="Q2613" s="12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37.94</v>
      </c>
      <c r="Q2614" s="12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51.6</v>
      </c>
      <c r="Q2615" s="12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27.78</v>
      </c>
      <c r="Q2616" s="12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99.38</v>
      </c>
      <c r="Q2617" s="12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38.85</v>
      </c>
      <c r="Q2618" s="12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45.55</v>
      </c>
      <c r="Q2619" s="12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600</v>
      </c>
      <c r="Q2620" s="12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IFERROR(ROUND(E2499/L2499,2),0)</f>
        <v>80.55</v>
      </c>
      <c r="Q2621" s="12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52.8</v>
      </c>
      <c r="Q2622" s="12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47.68</v>
      </c>
      <c r="Q2623" s="12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23.45</v>
      </c>
      <c r="Q2624" s="12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40.14</v>
      </c>
      <c r="Q2625" s="12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17.2</v>
      </c>
      <c r="Q2626" s="12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0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0</v>
      </c>
      <c r="Q2628" s="12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0</v>
      </c>
      <c r="Q2629" s="12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15</v>
      </c>
      <c r="Q2630" s="12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0</v>
      </c>
      <c r="Q2631" s="12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0</v>
      </c>
      <c r="Q2632" s="12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35.71</v>
      </c>
      <c r="Q2633" s="12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37.5</v>
      </c>
      <c r="Q2634" s="12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0</v>
      </c>
      <c r="Q2635" s="12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0</v>
      </c>
      <c r="Q2636" s="12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0</v>
      </c>
      <c r="Q2637" s="12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52.5</v>
      </c>
      <c r="Q2638" s="12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77.5</v>
      </c>
      <c r="Q2639" s="12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0</v>
      </c>
      <c r="Q2640" s="12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53.55</v>
      </c>
      <c r="Q2641" s="12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0</v>
      </c>
      <c r="Q2642" s="12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16.25</v>
      </c>
      <c r="Q2643" s="12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103.68</v>
      </c>
      <c r="Q2645" s="12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185.19</v>
      </c>
      <c r="Q2646" s="12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54.15</v>
      </c>
      <c r="Q2647" s="12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177.21</v>
      </c>
      <c r="Q2648" s="12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100.33</v>
      </c>
      <c r="Q2649" s="12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136.91</v>
      </c>
      <c r="Q2650" s="12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57.54</v>
      </c>
      <c r="Q2651" s="12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52.96</v>
      </c>
      <c r="Q2652" s="12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82.33</v>
      </c>
      <c r="Q2653" s="12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135.41999999999999</v>
      </c>
      <c r="Q2654" s="12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74.069999999999993</v>
      </c>
      <c r="Q2655" s="12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84.08</v>
      </c>
      <c r="Q2656" s="12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61.03</v>
      </c>
      <c r="Q2657" s="12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150</v>
      </c>
      <c r="Q2658" s="12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266.08999999999997</v>
      </c>
      <c r="Q2659" s="12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7.25</v>
      </c>
      <c r="Q2660" s="12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100</v>
      </c>
      <c r="Q2661" s="12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109.96</v>
      </c>
      <c r="Q2662" s="12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169.92</v>
      </c>
      <c r="Q2663" s="12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95.74</v>
      </c>
      <c r="Q2664" s="12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59.46</v>
      </c>
      <c r="Q2665" s="12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55.77</v>
      </c>
      <c r="Q2666" s="12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30.08</v>
      </c>
      <c r="Q2667" s="12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88.44</v>
      </c>
      <c r="Q2668" s="12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64.03</v>
      </c>
      <c r="Q2669" s="12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60.15</v>
      </c>
      <c r="Q2670" s="12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49.19</v>
      </c>
      <c r="Q2671" s="12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165.16</v>
      </c>
      <c r="Q2672" s="12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43.62</v>
      </c>
      <c r="Q2673" s="12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43.7</v>
      </c>
      <c r="Q2674" s="12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67.42</v>
      </c>
      <c r="Q2675" s="12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177.5</v>
      </c>
      <c r="Q2676" s="12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38.880000000000003</v>
      </c>
      <c r="Q2677" s="12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54.99</v>
      </c>
      <c r="Q2678" s="12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61.34</v>
      </c>
      <c r="Q2679" s="12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23.12</v>
      </c>
      <c r="Q2680" s="12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29.61</v>
      </c>
      <c r="Q2681" s="12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75.61</v>
      </c>
      <c r="Q2682" s="12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35.6</v>
      </c>
      <c r="Q2683" s="12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143</v>
      </c>
      <c r="Q2684" s="12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IFERROR(ROUND(E2563/L2563,2),0)</f>
        <v>0</v>
      </c>
      <c r="Q2685" s="12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25</v>
      </c>
      <c r="Q2686" s="12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0</v>
      </c>
      <c r="Q2687" s="12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100</v>
      </c>
      <c r="Q2689" s="12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0</v>
      </c>
      <c r="Q2690" s="12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60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50</v>
      </c>
      <c r="Q2692" s="12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72.5</v>
      </c>
      <c r="Q2693" s="12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29.5</v>
      </c>
      <c r="Q2694" s="12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62.5</v>
      </c>
      <c r="Q2695" s="12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0</v>
      </c>
      <c r="Q2696" s="12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0</v>
      </c>
      <c r="Q2697" s="12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0</v>
      </c>
      <c r="Q2698" s="12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0</v>
      </c>
      <c r="Q2699" s="12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0</v>
      </c>
      <c r="Q2700" s="12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0</v>
      </c>
      <c r="Q2702" s="12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23.08</v>
      </c>
      <c r="Q2703" s="12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25.5</v>
      </c>
      <c r="Q2704" s="12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48.18</v>
      </c>
      <c r="Q2705" s="12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</v>
      </c>
      <c r="Q2706" s="12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1</v>
      </c>
      <c r="Q2707" s="12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0</v>
      </c>
      <c r="Q2708" s="12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50</v>
      </c>
      <c r="Q2709" s="12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5</v>
      </c>
      <c r="Q2710" s="12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202.83</v>
      </c>
      <c r="Q2711" s="12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29.13</v>
      </c>
      <c r="Q2712" s="12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</v>
      </c>
      <c r="Q2713" s="12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0</v>
      </c>
      <c r="Q2714" s="12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13</v>
      </c>
      <c r="Q2715" s="12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50</v>
      </c>
      <c r="Q2716" s="12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0</v>
      </c>
      <c r="Q2717" s="12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1</v>
      </c>
      <c r="Q2718" s="12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96.05</v>
      </c>
      <c r="Q2719" s="12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305.77999999999997</v>
      </c>
      <c r="Q2720" s="12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12.14</v>
      </c>
      <c r="Q2721" s="12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83.57</v>
      </c>
      <c r="Q2722" s="12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18</v>
      </c>
      <c r="Q2723" s="12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115.53</v>
      </c>
      <c r="Q2724" s="12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21.9</v>
      </c>
      <c r="Q2725" s="12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80.02</v>
      </c>
      <c r="Q2726" s="12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35.520000000000003</v>
      </c>
      <c r="Q2727" s="12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64.930000000000007</v>
      </c>
      <c r="Q2728" s="12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60.97</v>
      </c>
      <c r="Q2729" s="12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31.44</v>
      </c>
      <c r="Q2730" s="12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81.95</v>
      </c>
      <c r="Q2731" s="12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58.93</v>
      </c>
      <c r="Q2732" s="12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157.29</v>
      </c>
      <c r="Q2733" s="12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55.76</v>
      </c>
      <c r="Q2734" s="12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83.8</v>
      </c>
      <c r="Q2735" s="12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58.42</v>
      </c>
      <c r="Q2736" s="12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270.57</v>
      </c>
      <c r="Q2737" s="12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107.1</v>
      </c>
      <c r="Q2738" s="12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47.18</v>
      </c>
      <c r="Q2739" s="12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120.31</v>
      </c>
      <c r="Q2740" s="12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27.6</v>
      </c>
      <c r="Q2741" s="12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205.3</v>
      </c>
      <c r="Q2742" s="12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35.549999999999997</v>
      </c>
      <c r="Q2743" s="12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74.64</v>
      </c>
      <c r="Q2744" s="12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47.06</v>
      </c>
      <c r="Q2745" s="12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26.59</v>
      </c>
      <c r="Q2746" s="12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36.770000000000003</v>
      </c>
      <c r="Q2747" s="12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31.82</v>
      </c>
      <c r="Q2748" s="12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IFERROR(ROUND(E2627/L2627,2),0)</f>
        <v>27.58</v>
      </c>
      <c r="Q2749" s="12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56</v>
      </c>
      <c r="Q2750" s="12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21.56</v>
      </c>
      <c r="Q2751" s="12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44.1</v>
      </c>
      <c r="Q2752" s="12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63.87</v>
      </c>
      <c r="Q2753" s="12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38.99</v>
      </c>
      <c r="Q2754" s="12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80.19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34.9</v>
      </c>
      <c r="Q2756" s="12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89.1</v>
      </c>
      <c r="Q2757" s="12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39.44</v>
      </c>
      <c r="Q2758" s="12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136.9</v>
      </c>
      <c r="Q2759" s="12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37.46</v>
      </c>
      <c r="Q2760" s="12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31.96</v>
      </c>
      <c r="Q2761" s="12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25.21</v>
      </c>
      <c r="Q2762" s="12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10.039999999999999</v>
      </c>
      <c r="Q2763" s="12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45.94</v>
      </c>
      <c r="Q2764" s="12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15</v>
      </c>
      <c r="Q2765" s="12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0</v>
      </c>
      <c r="Q2766" s="12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223.58</v>
      </c>
      <c r="Q2767" s="12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39.479999999999997</v>
      </c>
      <c r="Q2768" s="12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91.3</v>
      </c>
      <c r="Q2769" s="12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78.67</v>
      </c>
      <c r="Q2770" s="12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12</v>
      </c>
      <c r="Q2771" s="12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17.670000000000002</v>
      </c>
      <c r="Q2772" s="12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41.33</v>
      </c>
      <c r="Q2773" s="12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71.599999999999994</v>
      </c>
      <c r="Q2774" s="12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307.82</v>
      </c>
      <c r="Q2775" s="12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80.45</v>
      </c>
      <c r="Q2776" s="12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83.94</v>
      </c>
      <c r="Q2777" s="12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8.5</v>
      </c>
      <c r="Q2778" s="12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73.37</v>
      </c>
      <c r="Q2779" s="12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112.86</v>
      </c>
      <c r="Q2780" s="12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95.28</v>
      </c>
      <c r="Q2781" s="12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22.75</v>
      </c>
      <c r="Q2782" s="12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133.30000000000001</v>
      </c>
      <c r="Q2783" s="12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3.8</v>
      </c>
      <c r="Q2784" s="12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85.75</v>
      </c>
      <c r="Q2785" s="12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267</v>
      </c>
      <c r="Q2786" s="12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373.56</v>
      </c>
      <c r="Q2787" s="12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174.04</v>
      </c>
      <c r="Q2788" s="12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93.7</v>
      </c>
      <c r="Q2789" s="12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77.33</v>
      </c>
      <c r="Q2790" s="12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92.22</v>
      </c>
      <c r="Q2791" s="12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60.96</v>
      </c>
      <c r="Q2792" s="12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91</v>
      </c>
      <c r="Q2793" s="12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41.58</v>
      </c>
      <c r="Q2794" s="12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33.76</v>
      </c>
      <c r="Q2795" s="12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70.62</v>
      </c>
      <c r="Q2796" s="12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167.15</v>
      </c>
      <c r="Q2797" s="12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128.62</v>
      </c>
      <c r="Q2798" s="12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65.41</v>
      </c>
      <c r="Q2799" s="12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117.56</v>
      </c>
      <c r="Q2800" s="12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126.48</v>
      </c>
      <c r="Q2801" s="12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550</v>
      </c>
      <c r="Q2802" s="12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44</v>
      </c>
      <c r="Q2803" s="12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69</v>
      </c>
      <c r="Q2804" s="12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27.5</v>
      </c>
      <c r="Q2805" s="12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84.9</v>
      </c>
      <c r="Q2806" s="12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12</v>
      </c>
      <c r="Q2807" s="12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200</v>
      </c>
      <c r="Q2808" s="12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10</v>
      </c>
      <c r="Q2809" s="12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0</v>
      </c>
      <c r="Q2810" s="12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0</v>
      </c>
      <c r="Q2811" s="12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5.29</v>
      </c>
      <c r="Q2812" s="12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IFERROR(ROUND(E2691/L2691,2),0)</f>
        <v>1</v>
      </c>
      <c r="Q2813" s="12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72.760000000000005</v>
      </c>
      <c r="Q2814" s="12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17.5</v>
      </c>
      <c r="Q2815" s="12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</v>
      </c>
      <c r="Q2816" s="12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13.33</v>
      </c>
      <c r="Q2817" s="12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1</v>
      </c>
      <c r="Q2818" s="12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23.67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89.21</v>
      </c>
      <c r="Q2820" s="12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116.56</v>
      </c>
      <c r="Q2821" s="12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13.01</v>
      </c>
      <c r="Q2822" s="12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0</v>
      </c>
      <c r="Q2823" s="12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17.5</v>
      </c>
      <c r="Q2824" s="12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34.130000000000003</v>
      </c>
      <c r="Q2825" s="12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132.35</v>
      </c>
      <c r="Q2826" s="12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922.22</v>
      </c>
      <c r="Q2827" s="12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163.57</v>
      </c>
      <c r="Q2828" s="12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217.38</v>
      </c>
      <c r="Q2829" s="12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149.44</v>
      </c>
      <c r="Q2830" s="12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71.239999999999995</v>
      </c>
      <c r="Q2831" s="12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44.46</v>
      </c>
      <c r="Q2832" s="12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164.94</v>
      </c>
      <c r="Q2833" s="12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84.87</v>
      </c>
      <c r="Q2834" s="12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53.95</v>
      </c>
      <c r="Q2835" s="12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50.53</v>
      </c>
      <c r="Q2836" s="12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108</v>
      </c>
      <c r="Q2837" s="12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95.37</v>
      </c>
      <c r="Q2838" s="12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57.63</v>
      </c>
      <c r="Q2839" s="12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64.16</v>
      </c>
      <c r="Q2840" s="12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92.39</v>
      </c>
      <c r="Q2841" s="12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125.98</v>
      </c>
      <c r="Q2842" s="12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94.64</v>
      </c>
      <c r="Q2843" s="12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170.7</v>
      </c>
      <c r="Q2844" s="12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40.76</v>
      </c>
      <c r="Q2845" s="12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68.25</v>
      </c>
      <c r="Q2846" s="12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95.49</v>
      </c>
      <c r="Q2847" s="12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7.19</v>
      </c>
      <c r="Q2848" s="12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511.65</v>
      </c>
      <c r="Q2849" s="12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261.75</v>
      </c>
      <c r="Q2850" s="12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69.760000000000005</v>
      </c>
      <c r="Q2851" s="12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77.23</v>
      </c>
      <c r="Q2852" s="12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340.57</v>
      </c>
      <c r="Q2853" s="12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67.42</v>
      </c>
      <c r="Q2854" s="12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845.7</v>
      </c>
      <c r="Q2855" s="12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97.19</v>
      </c>
      <c r="Q2856" s="12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451.84</v>
      </c>
      <c r="Q2857" s="12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138.66999999999999</v>
      </c>
      <c r="Q2858" s="12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21.64</v>
      </c>
      <c r="Q2859" s="12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169.52</v>
      </c>
      <c r="Q2860" s="12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161.88</v>
      </c>
      <c r="Q2861" s="12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493.13</v>
      </c>
      <c r="Q2862" s="12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22.12</v>
      </c>
      <c r="Q2863" s="12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18.239999999999998</v>
      </c>
      <c r="Q2864" s="12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8.75</v>
      </c>
      <c r="Q2865" s="12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40.61</v>
      </c>
      <c r="Q2866" s="12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37.950000000000003</v>
      </c>
      <c r="Q2868" s="12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35.729999999999997</v>
      </c>
      <c r="Q2869" s="12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42.16</v>
      </c>
      <c r="Q2870" s="12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</v>
      </c>
      <c r="Q2871" s="12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13.25</v>
      </c>
      <c r="Q2872" s="12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55</v>
      </c>
      <c r="Q2873" s="12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0</v>
      </c>
      <c r="Q2875" s="12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39.29</v>
      </c>
      <c r="Q2876" s="12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IFERROR(ROUND(E2755/L2755,2),0)</f>
        <v>47.5</v>
      </c>
      <c r="Q2877" s="12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17.329999999999998</v>
      </c>
      <c r="Q2879" s="12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31.76</v>
      </c>
      <c r="Q2880" s="12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5</v>
      </c>
      <c r="Q2881" s="12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39</v>
      </c>
      <c r="Q2882" s="12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52.5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0</v>
      </c>
      <c r="Q2884" s="12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9</v>
      </c>
      <c r="Q2885" s="12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25</v>
      </c>
      <c r="Q2886" s="12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30</v>
      </c>
      <c r="Q2887" s="12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11.25</v>
      </c>
      <c r="Q2888" s="12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0</v>
      </c>
      <c r="Q2889" s="12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25</v>
      </c>
      <c r="Q2890" s="12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11.33</v>
      </c>
      <c r="Q2891" s="12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29.47</v>
      </c>
      <c r="Q2892" s="12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1</v>
      </c>
      <c r="Q2893" s="12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63.1</v>
      </c>
      <c r="Q2894" s="12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0</v>
      </c>
      <c r="Q2895" s="12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1</v>
      </c>
      <c r="Q2897" s="12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43.85</v>
      </c>
      <c r="Q2898" s="12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75</v>
      </c>
      <c r="Q2899" s="12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45.97</v>
      </c>
      <c r="Q2900" s="12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10</v>
      </c>
      <c r="Q2901" s="12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93.67</v>
      </c>
      <c r="Q2902" s="12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53</v>
      </c>
      <c r="Q2903" s="12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0</v>
      </c>
      <c r="Q2904" s="12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47</v>
      </c>
      <c r="Q2905" s="12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66.67</v>
      </c>
      <c r="Q2906" s="12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18.77</v>
      </c>
      <c r="Q2907" s="12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66.11</v>
      </c>
      <c r="Q2908" s="12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36.86</v>
      </c>
      <c r="Q2909" s="12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39.81</v>
      </c>
      <c r="Q2910" s="12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31.5</v>
      </c>
      <c r="Q2911" s="12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102.5</v>
      </c>
      <c r="Q2912" s="12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1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126.46</v>
      </c>
      <c r="Q2913" s="12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1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47.88</v>
      </c>
      <c r="Q2914" s="12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1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73.209999999999994</v>
      </c>
      <c r="Q2915" s="12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1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89.67</v>
      </c>
      <c r="Q2916" s="12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1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151.46</v>
      </c>
      <c r="Q2917" s="12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1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25</v>
      </c>
      <c r="Q2918" s="12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1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36.5</v>
      </c>
      <c r="Q2919" s="12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1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44</v>
      </c>
      <c r="Q2920" s="12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1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87.36</v>
      </c>
      <c r="Q2921" s="12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1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36.47</v>
      </c>
      <c r="Q2922" s="12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1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44.86</v>
      </c>
      <c r="Q2923" s="12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42.9</v>
      </c>
      <c r="Q2924" s="12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  <c r="U2924" s="18"/>
    </row>
    <row r="2925" spans="1:21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51.23</v>
      </c>
      <c r="Q2925" s="12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1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33.94</v>
      </c>
      <c r="Q2926" s="12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1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90.74</v>
      </c>
      <c r="Q2927" s="12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1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50</v>
      </c>
      <c r="Q2928" s="12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1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24.44</v>
      </c>
      <c r="Q2929" s="12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1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44.25</v>
      </c>
      <c r="Q2930" s="12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1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67.739999999999995</v>
      </c>
      <c r="Q2931" s="12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65.38</v>
      </c>
      <c r="Q2932" s="12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  <c r="U2932" s="18"/>
    </row>
    <row r="2933" spans="1:21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121.9</v>
      </c>
      <c r="Q2933" s="12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1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47.46</v>
      </c>
      <c r="Q2934" s="12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1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92.84</v>
      </c>
      <c r="Q2935" s="12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1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68.25</v>
      </c>
      <c r="Q2936" s="12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1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37.21</v>
      </c>
      <c r="Q2937" s="12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1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25.25</v>
      </c>
      <c r="Q2938" s="12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43.21</v>
      </c>
      <c r="Q2939" s="12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  <c r="U2939" s="18"/>
    </row>
    <row r="2940" spans="1:21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25.13</v>
      </c>
      <c r="Q2940" s="12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1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IFERROR(ROUND(E2819/L2819,2),0)</f>
        <v>23.64</v>
      </c>
      <c r="Q2941" s="12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1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103.95</v>
      </c>
      <c r="Q2942" s="12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1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50.38</v>
      </c>
      <c r="Q2943" s="12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1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13.6</v>
      </c>
      <c r="Q2944" s="12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28.57</v>
      </c>
      <c r="Q2945" s="12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63.83</v>
      </c>
      <c r="Q2946" s="12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8.86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50.67</v>
      </c>
      <c r="Q2948" s="12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60.78</v>
      </c>
      <c r="Q2949" s="12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113.42</v>
      </c>
      <c r="Q2950" s="12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104.57</v>
      </c>
      <c r="Q2951" s="12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98.31</v>
      </c>
      <c r="Q2952" s="12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35.04</v>
      </c>
      <c r="Q2953" s="12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272.73</v>
      </c>
      <c r="Q2954" s="12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63.85</v>
      </c>
      <c r="Q2955" s="12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30.19</v>
      </c>
      <c r="Q2956" s="12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83.51</v>
      </c>
      <c r="Q2957" s="12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64.760000000000005</v>
      </c>
      <c r="Q2958" s="12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20.12</v>
      </c>
      <c r="Q2959" s="12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44.09</v>
      </c>
      <c r="Q2960" s="12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40.479999999999997</v>
      </c>
      <c r="Q2961" s="12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44.54</v>
      </c>
      <c r="Q2962" s="12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125.81</v>
      </c>
      <c r="Q2963" s="12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19.7</v>
      </c>
      <c r="Q2964" s="12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</v>
      </c>
      <c r="Q2965" s="12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0</v>
      </c>
      <c r="Q2966" s="12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0</v>
      </c>
      <c r="Q2967" s="12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30</v>
      </c>
      <c r="Q2968" s="12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60.67</v>
      </c>
      <c r="Q2969" s="12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0</v>
      </c>
      <c r="Q2970" s="12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0</v>
      </c>
      <c r="Q2971" s="12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23.33</v>
      </c>
      <c r="Q2972" s="12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5</v>
      </c>
      <c r="Q2973" s="12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23.92</v>
      </c>
      <c r="Q2974" s="12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0</v>
      </c>
      <c r="Q2975" s="12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15.83</v>
      </c>
      <c r="Q2976" s="12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0</v>
      </c>
      <c r="Q2977" s="12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29.79</v>
      </c>
      <c r="Q2978" s="12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60</v>
      </c>
      <c r="Q2979" s="12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24.33</v>
      </c>
      <c r="Q2980" s="12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500</v>
      </c>
      <c r="Q2981" s="12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0</v>
      </c>
      <c r="Q2982" s="12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35</v>
      </c>
      <c r="Q2983" s="12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29.56</v>
      </c>
      <c r="Q2984" s="12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26.67</v>
      </c>
      <c r="Q2985" s="12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18.329999999999998</v>
      </c>
      <c r="Q2986" s="12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20</v>
      </c>
      <c r="Q2987" s="12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13.33</v>
      </c>
      <c r="Q2988" s="12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0</v>
      </c>
      <c r="Q2989" s="12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22.5</v>
      </c>
      <c r="Q2990" s="12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50.4</v>
      </c>
      <c r="Q2991" s="12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105.03</v>
      </c>
      <c r="Q2992" s="12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35.4</v>
      </c>
      <c r="Q2993" s="12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83.33</v>
      </c>
      <c r="Q2994" s="12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35.92</v>
      </c>
      <c r="Q2995" s="12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0</v>
      </c>
      <c r="Q2996" s="12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119.13</v>
      </c>
      <c r="Q2997" s="12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90.33</v>
      </c>
      <c r="Q2998" s="12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2.33</v>
      </c>
      <c r="Q2999" s="12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0</v>
      </c>
      <c r="Q3000" s="12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108.33</v>
      </c>
      <c r="Q3001" s="12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15.75</v>
      </c>
      <c r="Q3002" s="12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29</v>
      </c>
      <c r="Q3003" s="12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96.55</v>
      </c>
      <c r="Q3004" s="12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IFERROR(ROUND(E2883/L2883,2),0)</f>
        <v>0</v>
      </c>
      <c r="Q3005" s="12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63</v>
      </c>
      <c r="Q3006" s="12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381.6</v>
      </c>
      <c r="Q3007" s="12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46.25</v>
      </c>
      <c r="Q3008" s="12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26</v>
      </c>
      <c r="Q3009" s="12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10</v>
      </c>
      <c r="Q3010" s="12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5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0</v>
      </c>
      <c r="Q3012" s="12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81.569999999999993</v>
      </c>
      <c r="Q3013" s="12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7</v>
      </c>
      <c r="Q3014" s="12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27.3</v>
      </c>
      <c r="Q3015" s="12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29.41</v>
      </c>
      <c r="Q3016" s="12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12.5</v>
      </c>
      <c r="Q3017" s="12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0</v>
      </c>
      <c r="Q3018" s="12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5.75</v>
      </c>
      <c r="Q3019" s="12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52.08</v>
      </c>
      <c r="Q3020" s="12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183.33</v>
      </c>
      <c r="Q3021" s="12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26.33</v>
      </c>
      <c r="Q3022" s="12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0</v>
      </c>
      <c r="Q3023" s="12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486.43</v>
      </c>
      <c r="Q3024" s="12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3</v>
      </c>
      <c r="Q3025" s="12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25</v>
      </c>
      <c r="Q3026" s="12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9.75</v>
      </c>
      <c r="Q3027" s="12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18.75</v>
      </c>
      <c r="Q3028" s="12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36.590000000000003</v>
      </c>
      <c r="Q3029" s="12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80.709999999999994</v>
      </c>
      <c r="Q3030" s="12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1</v>
      </c>
      <c r="Q3031" s="12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52.8</v>
      </c>
      <c r="Q3032" s="12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20</v>
      </c>
      <c r="Q3033" s="12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1</v>
      </c>
      <c r="Q3034" s="12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46.93</v>
      </c>
      <c r="Q3035" s="12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78.08</v>
      </c>
      <c r="Q3036" s="12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1</v>
      </c>
      <c r="Q3037" s="12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1</v>
      </c>
      <c r="Q3038" s="12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203.67</v>
      </c>
      <c r="Q3039" s="12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20.71</v>
      </c>
      <c r="Q3040" s="12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48.56</v>
      </c>
      <c r="Q3041" s="12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68.099999999999994</v>
      </c>
      <c r="Q3042" s="12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8.5</v>
      </c>
      <c r="Q3043" s="12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51.62</v>
      </c>
      <c r="Q3044" s="12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43</v>
      </c>
      <c r="Q3045" s="12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83.33</v>
      </c>
      <c r="Q3046" s="12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30</v>
      </c>
      <c r="Q3047" s="12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175.51</v>
      </c>
      <c r="Q3048" s="12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231.66</v>
      </c>
      <c r="Q3049" s="12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75</v>
      </c>
      <c r="Q3050" s="12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112.14</v>
      </c>
      <c r="Q3051" s="12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41.67</v>
      </c>
      <c r="Q3052" s="12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255.17</v>
      </c>
      <c r="Q3053" s="12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162.77000000000001</v>
      </c>
      <c r="Q3054" s="12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88.33</v>
      </c>
      <c r="Q3055" s="12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85.74</v>
      </c>
      <c r="Q3056" s="12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47.57</v>
      </c>
      <c r="Q3057" s="12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72.97</v>
      </c>
      <c r="Q3058" s="12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90.54</v>
      </c>
      <c r="Q3059" s="12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37.65</v>
      </c>
      <c r="Q3060" s="12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36.36</v>
      </c>
      <c r="Q3061" s="12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126.72</v>
      </c>
      <c r="Q3062" s="12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329.2</v>
      </c>
      <c r="Q3063" s="12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81.239999999999995</v>
      </c>
      <c r="Q3064" s="12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1</v>
      </c>
      <c r="Q3065" s="12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202.23</v>
      </c>
      <c r="Q3066" s="12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0</v>
      </c>
      <c r="Q3067" s="12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100</v>
      </c>
      <c r="Q3068" s="12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IFERROR(ROUND(E2947/L2947,2),0)</f>
        <v>0</v>
      </c>
      <c r="Q3069" s="12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1</v>
      </c>
      <c r="Q3070" s="12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82.46</v>
      </c>
      <c r="Q3071" s="12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2.67</v>
      </c>
      <c r="Q3072" s="12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12.5</v>
      </c>
      <c r="Q3073" s="12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0</v>
      </c>
      <c r="Q3074" s="12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18.899999999999999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200.63</v>
      </c>
      <c r="Q3076" s="12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201.67</v>
      </c>
      <c r="Q3077" s="12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0</v>
      </c>
      <c r="Q3078" s="12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65</v>
      </c>
      <c r="Q3079" s="12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66.099999999999994</v>
      </c>
      <c r="Q3080" s="12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93.33</v>
      </c>
      <c r="Q3081" s="12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0</v>
      </c>
      <c r="Q3082" s="12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0</v>
      </c>
      <c r="Q3083" s="12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50.75</v>
      </c>
      <c r="Q3085" s="12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60.9</v>
      </c>
      <c r="Q3086" s="12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109.03</v>
      </c>
      <c r="Q3087" s="12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25.69</v>
      </c>
      <c r="Q3088" s="12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41.92</v>
      </c>
      <c r="Q3089" s="12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88.77</v>
      </c>
      <c r="Q3090" s="12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80.23</v>
      </c>
      <c r="Q3091" s="12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78.94</v>
      </c>
      <c r="Q3092" s="12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95.59</v>
      </c>
      <c r="Q3093" s="12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69.89</v>
      </c>
      <c r="Q3094" s="12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74.53</v>
      </c>
      <c r="Q3095" s="12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123.94</v>
      </c>
      <c r="Q3096" s="12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264.85000000000002</v>
      </c>
      <c r="Q3097" s="12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58.62</v>
      </c>
      <c r="Q3098" s="12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70.88</v>
      </c>
      <c r="Q3099" s="12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8.57</v>
      </c>
      <c r="Q3100" s="12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113.57</v>
      </c>
      <c r="Q3101" s="12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60.69</v>
      </c>
      <c r="Q3102" s="12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110.22</v>
      </c>
      <c r="Q3103" s="12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136.46</v>
      </c>
      <c r="Q3104" s="12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53.16</v>
      </c>
      <c r="Q3105" s="12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86.49</v>
      </c>
      <c r="Q3106" s="12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155.24</v>
      </c>
      <c r="Q3107" s="12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115.08</v>
      </c>
      <c r="Q3108" s="12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109.59</v>
      </c>
      <c r="Q3109" s="12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45.21</v>
      </c>
      <c r="Q3110" s="12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104.15</v>
      </c>
      <c r="Q3111" s="12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35.71</v>
      </c>
      <c r="Q3112" s="12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97</v>
      </c>
      <c r="Q3113" s="12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370.37</v>
      </c>
      <c r="Q3114" s="12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94.41</v>
      </c>
      <c r="Q3115" s="12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48.98</v>
      </c>
      <c r="Q3116" s="12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45.59</v>
      </c>
      <c r="Q3117" s="12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23.28</v>
      </c>
      <c r="Q3118" s="12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63.23</v>
      </c>
      <c r="Q3119" s="12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153.52000000000001</v>
      </c>
      <c r="Q3120" s="12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90.2</v>
      </c>
      <c r="Q3121" s="12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118.97</v>
      </c>
      <c r="Q3122" s="12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80.25</v>
      </c>
      <c r="Q3123" s="12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62.5</v>
      </c>
      <c r="Q3124" s="12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131.38</v>
      </c>
      <c r="Q3125" s="12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73.03</v>
      </c>
      <c r="Q3126" s="12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178.53</v>
      </c>
      <c r="Q3127" s="12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162.91</v>
      </c>
      <c r="Q3128" s="12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108.24</v>
      </c>
      <c r="Q3129" s="12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88.87</v>
      </c>
      <c r="Q3130" s="12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54</v>
      </c>
      <c r="Q3131" s="12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116.73</v>
      </c>
      <c r="Q3132" s="12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IFERROR(ROUND(E3011/L3011,2),0)</f>
        <v>233.9</v>
      </c>
      <c r="Q3133" s="12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158</v>
      </c>
      <c r="Q3134" s="12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14.84</v>
      </c>
      <c r="Q3135" s="12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85.18</v>
      </c>
      <c r="Q3136" s="12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146.69</v>
      </c>
      <c r="Q3137" s="12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50.76</v>
      </c>
      <c r="Q3138" s="12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87.7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242.28</v>
      </c>
      <c r="Q3140" s="12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146.44999999999999</v>
      </c>
      <c r="Q3141" s="12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103.17</v>
      </c>
      <c r="Q3142" s="12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80.459999999999994</v>
      </c>
      <c r="Q3143" s="12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234.67</v>
      </c>
      <c r="Q3144" s="12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50.69</v>
      </c>
      <c r="Q3145" s="12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162.71</v>
      </c>
      <c r="Q3146" s="12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120.17</v>
      </c>
      <c r="Q3147" s="12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67.7</v>
      </c>
      <c r="Q3148" s="12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52.1</v>
      </c>
      <c r="Q3149" s="12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51.6</v>
      </c>
      <c r="Q3150" s="12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164.3</v>
      </c>
      <c r="Q3151" s="12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84.86</v>
      </c>
      <c r="Q3152" s="12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94.55</v>
      </c>
      <c r="Q3153" s="12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45.54</v>
      </c>
      <c r="Q3154" s="12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51.72</v>
      </c>
      <c r="Q3155" s="12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50.88</v>
      </c>
      <c r="Q3156" s="12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191.13</v>
      </c>
      <c r="Q3157" s="12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89.31</v>
      </c>
      <c r="Q3158" s="12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88.59</v>
      </c>
      <c r="Q3159" s="12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96.3</v>
      </c>
      <c r="Q3160" s="12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33.31</v>
      </c>
      <c r="Q3161" s="12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37.22</v>
      </c>
      <c r="Q3162" s="12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92.13</v>
      </c>
      <c r="Q3163" s="12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76.790000000000006</v>
      </c>
      <c r="Q3164" s="12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96.53</v>
      </c>
      <c r="Q3165" s="12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51.89</v>
      </c>
      <c r="Q3166" s="12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128.91</v>
      </c>
      <c r="Q3167" s="12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84.11</v>
      </c>
      <c r="Q3168" s="12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82.94</v>
      </c>
      <c r="Q3169" s="12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259.95</v>
      </c>
      <c r="Q3170" s="12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37.25</v>
      </c>
      <c r="Q3171" s="12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177.02</v>
      </c>
      <c r="Q3172" s="12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74.069999999999993</v>
      </c>
      <c r="Q3173" s="12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70.67</v>
      </c>
      <c r="Q3174" s="12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23.63</v>
      </c>
      <c r="Q3175" s="12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37.5</v>
      </c>
      <c r="Q3176" s="12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13.33</v>
      </c>
      <c r="Q3177" s="12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0</v>
      </c>
      <c r="Q3178" s="12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1</v>
      </c>
      <c r="Q3179" s="12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0</v>
      </c>
      <c r="Q3180" s="12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0</v>
      </c>
      <c r="Q3181" s="12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1</v>
      </c>
      <c r="Q3182" s="12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41</v>
      </c>
      <c r="Q3183" s="12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55.83</v>
      </c>
      <c r="Q3184" s="12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1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0</v>
      </c>
      <c r="Q3185" s="12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1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99.76</v>
      </c>
      <c r="Q3186" s="12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1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25.52</v>
      </c>
      <c r="Q3187" s="12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1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117.65</v>
      </c>
      <c r="Q3188" s="12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1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5</v>
      </c>
      <c r="Q3189" s="12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2796.67</v>
      </c>
      <c r="Q3190" s="12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  <c r="U3190" s="18"/>
    </row>
    <row r="3191" spans="1:21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200</v>
      </c>
      <c r="Q3191" s="12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1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87.5</v>
      </c>
      <c r="Q3192" s="12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1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20.14</v>
      </c>
      <c r="Q3193" s="12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20.88</v>
      </c>
      <c r="Q3194" s="12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  <c r="U3194" s="18"/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61.31</v>
      </c>
      <c r="Q3195" s="12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  <c r="U3195" s="18"/>
    </row>
    <row r="3196" spans="1:21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1</v>
      </c>
      <c r="Q3196" s="12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1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IFERROR(ROUND(E3075/L3075,2),0)</f>
        <v>92.14</v>
      </c>
      <c r="Q3197" s="12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1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7.33</v>
      </c>
      <c r="Q3198" s="12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1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64.8</v>
      </c>
      <c r="Q3199" s="12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1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30.12</v>
      </c>
      <c r="Q3200" s="12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1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52.5</v>
      </c>
      <c r="Q3201" s="12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1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23.67</v>
      </c>
      <c r="Q3202" s="12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415.78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  <c r="U3203" s="18"/>
    </row>
    <row r="3204" spans="1:21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53.71</v>
      </c>
      <c r="Q3204" s="12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1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420.6</v>
      </c>
      <c r="Q3205" s="12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1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18.670000000000002</v>
      </c>
      <c r="Q3207" s="12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  <c r="U3207" s="18"/>
    </row>
    <row r="3208" spans="1:21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78.33</v>
      </c>
      <c r="Q3208" s="12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1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67.78</v>
      </c>
      <c r="Q3209" s="12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1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16.670000000000002</v>
      </c>
      <c r="Q3210" s="12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1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62.5</v>
      </c>
      <c r="Q3211" s="12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1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42</v>
      </c>
      <c r="Q3212" s="12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1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130.09</v>
      </c>
      <c r="Q3213" s="12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1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1270.22</v>
      </c>
      <c r="Q3214" s="12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1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88.44</v>
      </c>
      <c r="Q3215" s="12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1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56.34</v>
      </c>
      <c r="Q3216" s="12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53.53</v>
      </c>
      <c r="Q3217" s="12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25</v>
      </c>
      <c r="Q3218" s="12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</v>
      </c>
      <c r="Q3219" s="12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56.79</v>
      </c>
      <c r="Q3220" s="12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40.83</v>
      </c>
      <c r="Q3221" s="12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65.11</v>
      </c>
      <c r="Q3222" s="12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55.6</v>
      </c>
      <c r="Q3223" s="12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140.54</v>
      </c>
      <c r="Q3224" s="12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25</v>
      </c>
      <c r="Q3225" s="12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69.53</v>
      </c>
      <c r="Q3226" s="12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5.5</v>
      </c>
      <c r="Q3227" s="12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237</v>
      </c>
      <c r="Q3228" s="12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79.87</v>
      </c>
      <c r="Q3229" s="12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10.25</v>
      </c>
      <c r="Q3230" s="12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272.58999999999997</v>
      </c>
      <c r="Q3231" s="12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13</v>
      </c>
      <c r="Q3232" s="12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58.18</v>
      </c>
      <c r="Q3233" s="12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10</v>
      </c>
      <c r="Q3234" s="12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70.11</v>
      </c>
      <c r="Q3235" s="12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57.89</v>
      </c>
      <c r="Q3236" s="12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125.27</v>
      </c>
      <c r="Q3237" s="12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0</v>
      </c>
      <c r="Q3238" s="12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300</v>
      </c>
      <c r="Q3239" s="12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43</v>
      </c>
      <c r="Q3240" s="12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1</v>
      </c>
      <c r="Q3241" s="12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775</v>
      </c>
      <c r="Q3242" s="12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</v>
      </c>
      <c r="Q3243" s="12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12.8</v>
      </c>
      <c r="Q3244" s="12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10</v>
      </c>
      <c r="Q3245" s="12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58</v>
      </c>
      <c r="Q3246" s="12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244.8</v>
      </c>
      <c r="Q3247" s="12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6.5</v>
      </c>
      <c r="Q3248" s="12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0</v>
      </c>
      <c r="Q3249" s="12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61.18</v>
      </c>
      <c r="Q3250" s="12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0</v>
      </c>
      <c r="Q3251" s="12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139.24</v>
      </c>
      <c r="Q3252" s="12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10</v>
      </c>
      <c r="Q3253" s="12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93.75</v>
      </c>
      <c r="Q3254" s="12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53.75</v>
      </c>
      <c r="Q3255" s="12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10</v>
      </c>
      <c r="Q3256" s="12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33.75</v>
      </c>
      <c r="Q3257" s="12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18.75</v>
      </c>
      <c r="Q3258" s="12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23.14</v>
      </c>
      <c r="Q3259" s="12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29.05</v>
      </c>
      <c r="Q3260" s="12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IFERROR(ROUND(E3139/L3139,2),0)</f>
        <v>50</v>
      </c>
      <c r="Q3261" s="12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0</v>
      </c>
      <c r="Q3262" s="12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450</v>
      </c>
      <c r="Q3263" s="12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24</v>
      </c>
      <c r="Q3264" s="12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32.25</v>
      </c>
      <c r="Q3265" s="12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15</v>
      </c>
      <c r="Q3266" s="12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0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251.33</v>
      </c>
      <c r="Q3268" s="12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0</v>
      </c>
      <c r="Q3269" s="12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437.5</v>
      </c>
      <c r="Q3270" s="12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110.35</v>
      </c>
      <c r="Q3271" s="12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41.42</v>
      </c>
      <c r="Q3272" s="12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52</v>
      </c>
      <c r="Q3273" s="12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33.99</v>
      </c>
      <c r="Q3274" s="12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103.35</v>
      </c>
      <c r="Q3275" s="12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34.79</v>
      </c>
      <c r="Q3276" s="12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41.77</v>
      </c>
      <c r="Q3277" s="12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64.27</v>
      </c>
      <c r="Q3278" s="12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31.21</v>
      </c>
      <c r="Q3279" s="12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62.92</v>
      </c>
      <c r="Q3280" s="12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98.54</v>
      </c>
      <c r="Q3281" s="12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82.61</v>
      </c>
      <c r="Q3282" s="12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38.5</v>
      </c>
      <c r="Q3283" s="12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80.16</v>
      </c>
      <c r="Q3284" s="12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28.41</v>
      </c>
      <c r="Q3285" s="12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80.73</v>
      </c>
      <c r="Q3286" s="12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200.69</v>
      </c>
      <c r="Q3287" s="12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37.590000000000003</v>
      </c>
      <c r="Q3288" s="12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58.1</v>
      </c>
      <c r="Q3289" s="12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60.3</v>
      </c>
      <c r="Q3290" s="12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63.36</v>
      </c>
      <c r="Q3291" s="12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50.9</v>
      </c>
      <c r="Q3292" s="12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100.5</v>
      </c>
      <c r="Q3293" s="12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31.62</v>
      </c>
      <c r="Q3294" s="12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65.099999999999994</v>
      </c>
      <c r="Q3295" s="12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79.31</v>
      </c>
      <c r="Q3296" s="12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139.19</v>
      </c>
      <c r="Q3297" s="12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131.91</v>
      </c>
      <c r="Q3298" s="12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91.3</v>
      </c>
      <c r="Q3299" s="12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39.67</v>
      </c>
      <c r="Q3300" s="12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57.55</v>
      </c>
      <c r="Q3301" s="12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33.03</v>
      </c>
      <c r="Q3302" s="12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77.34</v>
      </c>
      <c r="Q3303" s="12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31.93</v>
      </c>
      <c r="Q3304" s="12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36.33</v>
      </c>
      <c r="Q3305" s="12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46.77</v>
      </c>
      <c r="Q3306" s="12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40.07</v>
      </c>
      <c r="Q3307" s="12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100.22</v>
      </c>
      <c r="Q3308" s="12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41.67</v>
      </c>
      <c r="Q3309" s="12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46.71</v>
      </c>
      <c r="Q3310" s="12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71.489999999999995</v>
      </c>
      <c r="Q3311" s="12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14.44</v>
      </c>
      <c r="Q3312" s="12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356.84</v>
      </c>
      <c r="Q3313" s="12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0</v>
      </c>
      <c r="Q3314" s="12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37.75</v>
      </c>
      <c r="Q3315" s="12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12.75</v>
      </c>
      <c r="Q3316" s="12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24.46</v>
      </c>
      <c r="Q3317" s="12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0</v>
      </c>
      <c r="Q3318" s="12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53.08</v>
      </c>
      <c r="Q3319" s="12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300</v>
      </c>
      <c r="Q3320" s="12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286.25</v>
      </c>
      <c r="Q3321" s="12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36.67</v>
      </c>
      <c r="Q3322" s="12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49.21</v>
      </c>
      <c r="Q3323" s="12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</v>
      </c>
      <c r="Q3324" s="12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IFERROR(ROUND(E3203/L3203,2),0)</f>
        <v>12.5</v>
      </c>
      <c r="Q3325" s="12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109.04</v>
      </c>
      <c r="Q3326" s="12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41.67</v>
      </c>
      <c r="Q3327" s="12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0</v>
      </c>
      <c r="Q3328" s="12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22.75</v>
      </c>
      <c r="Q3329" s="12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0</v>
      </c>
      <c r="Q3330" s="12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70.83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63.11</v>
      </c>
      <c r="Q3332" s="12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50.16</v>
      </c>
      <c r="Q3333" s="12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62.88</v>
      </c>
      <c r="Q3334" s="12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85.53</v>
      </c>
      <c r="Q3335" s="12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53.72</v>
      </c>
      <c r="Q3336" s="12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127.81</v>
      </c>
      <c r="Q3337" s="12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106.57</v>
      </c>
      <c r="Q3338" s="12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262.11</v>
      </c>
      <c r="Q3339" s="12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57.17</v>
      </c>
      <c r="Q3340" s="12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50.2</v>
      </c>
      <c r="Q3341" s="12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66.59</v>
      </c>
      <c r="Q3342" s="12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168.25</v>
      </c>
      <c r="Q3343" s="12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256.37</v>
      </c>
      <c r="Q3344" s="12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36.61</v>
      </c>
      <c r="Q3345" s="12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37.14</v>
      </c>
      <c r="Q3346" s="12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45.88</v>
      </c>
      <c r="Q3347" s="12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141.71</v>
      </c>
      <c r="Q3348" s="12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52.49</v>
      </c>
      <c r="Q3349" s="12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59.52</v>
      </c>
      <c r="Q3350" s="12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50</v>
      </c>
      <c r="Q3351" s="12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193.62</v>
      </c>
      <c r="Q3352" s="12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106.8</v>
      </c>
      <c r="Q3353" s="12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77.22</v>
      </c>
      <c r="Q3354" s="12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57.5</v>
      </c>
      <c r="Q3355" s="12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50.46</v>
      </c>
      <c r="Q3356" s="12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97.38</v>
      </c>
      <c r="Q3357" s="12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34.92</v>
      </c>
      <c r="Q3358" s="12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85.53</v>
      </c>
      <c r="Q3359" s="12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182.91</v>
      </c>
      <c r="Q3360" s="12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131.13999999999999</v>
      </c>
      <c r="Q3361" s="12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39.81</v>
      </c>
      <c r="Q3362" s="12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59.7</v>
      </c>
      <c r="Q3363" s="12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88.74</v>
      </c>
      <c r="Q3364" s="12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58.69</v>
      </c>
      <c r="Q3365" s="12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69.569999999999993</v>
      </c>
      <c r="Q3366" s="12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115.87</v>
      </c>
      <c r="Q3367" s="12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23.87</v>
      </c>
      <c r="Q3368" s="12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81.13</v>
      </c>
      <c r="Q3369" s="12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57.63</v>
      </c>
      <c r="Q3370" s="12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46.43</v>
      </c>
      <c r="Q3371" s="12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60.48</v>
      </c>
      <c r="Q3372" s="12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65.58</v>
      </c>
      <c r="Q3373" s="12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119.19</v>
      </c>
      <c r="Q3374" s="12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83.05</v>
      </c>
      <c r="Q3375" s="12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57.52</v>
      </c>
      <c r="Q3376" s="12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177.09</v>
      </c>
      <c r="Q3377" s="12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70.77</v>
      </c>
      <c r="Q3378" s="12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29.17</v>
      </c>
      <c r="Q3379" s="12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72.760000000000005</v>
      </c>
      <c r="Q3380" s="12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51.85</v>
      </c>
      <c r="Q3381" s="12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98.2</v>
      </c>
      <c r="Q3382" s="12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251.74</v>
      </c>
      <c r="Q3383" s="12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74.819999999999993</v>
      </c>
      <c r="Q3384" s="12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67.650000000000006</v>
      </c>
      <c r="Q3385" s="12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93.81</v>
      </c>
      <c r="Q3386" s="12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41.24</v>
      </c>
      <c r="Q3387" s="12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52.55</v>
      </c>
      <c r="Q3388" s="12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IFERROR(ROUND(E3267/L3267,2),0)</f>
        <v>70.290000000000006</v>
      </c>
      <c r="Q3389" s="12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48.33</v>
      </c>
      <c r="Q3390" s="12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53.18</v>
      </c>
      <c r="Q3391" s="12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60.95</v>
      </c>
      <c r="Q3392" s="12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116</v>
      </c>
      <c r="Q3393" s="12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61</v>
      </c>
      <c r="Q3394" s="12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38.24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106.5</v>
      </c>
      <c r="Q3396" s="12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204.57</v>
      </c>
      <c r="Q3397" s="12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54.91</v>
      </c>
      <c r="Q3398" s="12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150.41999999999999</v>
      </c>
      <c r="Q3399" s="12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52.58</v>
      </c>
      <c r="Q3400" s="12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54.3</v>
      </c>
      <c r="Q3401" s="12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76.03</v>
      </c>
      <c r="Q3402" s="12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105.21</v>
      </c>
      <c r="Q3403" s="12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68.67</v>
      </c>
      <c r="Q3404" s="12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129.36000000000001</v>
      </c>
      <c r="Q3405" s="12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134.26</v>
      </c>
      <c r="Q3406" s="12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17.829999999999998</v>
      </c>
      <c r="Q3407" s="12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203.2</v>
      </c>
      <c r="Q3408" s="12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69.19</v>
      </c>
      <c r="Q3409" s="12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125.12</v>
      </c>
      <c r="Q3410" s="12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73.53</v>
      </c>
      <c r="Q3411" s="12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48.44</v>
      </c>
      <c r="Q3412" s="12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26.61</v>
      </c>
      <c r="Q3413" s="12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33.67</v>
      </c>
      <c r="Q3414" s="12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40.71</v>
      </c>
      <c r="Q3415" s="12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19.27</v>
      </c>
      <c r="Q3416" s="12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84.29</v>
      </c>
      <c r="Q3417" s="12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29.58</v>
      </c>
      <c r="Q3418" s="12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26.67</v>
      </c>
      <c r="Q3419" s="12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45.98</v>
      </c>
      <c r="Q3420" s="12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125.09</v>
      </c>
      <c r="Q3421" s="12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141.29</v>
      </c>
      <c r="Q3422" s="12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55.33</v>
      </c>
      <c r="Q3423" s="12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46.42</v>
      </c>
      <c r="Q3424" s="12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57.2</v>
      </c>
      <c r="Q3425" s="12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173.7</v>
      </c>
      <c r="Q3426" s="12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59.6</v>
      </c>
      <c r="Q3427" s="12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89.59</v>
      </c>
      <c r="Q3428" s="12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204.05</v>
      </c>
      <c r="Q3429" s="12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48.7</v>
      </c>
      <c r="Q3430" s="12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53.34</v>
      </c>
      <c r="Q3431" s="12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75.09</v>
      </c>
      <c r="Q3432" s="12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18</v>
      </c>
      <c r="Q3433" s="12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209.84</v>
      </c>
      <c r="Q3434" s="12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61.02</v>
      </c>
      <c r="Q3435" s="12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61</v>
      </c>
      <c r="Q3436" s="12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80.03</v>
      </c>
      <c r="Q3437" s="12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29.07</v>
      </c>
      <c r="Q3438" s="12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49.44</v>
      </c>
      <c r="Q3439" s="12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93.98</v>
      </c>
      <c r="Q3440" s="12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61.94</v>
      </c>
      <c r="Q3441" s="12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78.5</v>
      </c>
      <c r="Q3442" s="12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33.75</v>
      </c>
      <c r="Q3443" s="12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66.45</v>
      </c>
      <c r="Q3444" s="12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35.799999999999997</v>
      </c>
      <c r="Q3445" s="12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145.65</v>
      </c>
      <c r="Q3446" s="12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25.69</v>
      </c>
      <c r="Q3447" s="12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152.5</v>
      </c>
      <c r="Q3448" s="12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30</v>
      </c>
      <c r="Q3449" s="12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142.28</v>
      </c>
      <c r="Q3450" s="12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24.55</v>
      </c>
      <c r="Q3451" s="12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292.77999999999997</v>
      </c>
      <c r="Q3452" s="12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IFERROR(ROUND(E3331/L3331,2),0)</f>
        <v>44.92</v>
      </c>
      <c r="Q3453" s="12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23.1</v>
      </c>
      <c r="Q3454" s="12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80.400000000000006</v>
      </c>
      <c r="Q3455" s="12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72.290000000000006</v>
      </c>
      <c r="Q3456" s="12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32.97</v>
      </c>
      <c r="Q3457" s="12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116.65</v>
      </c>
      <c r="Q3458" s="12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79.62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27.78</v>
      </c>
      <c r="Q3460" s="12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81.03</v>
      </c>
      <c r="Q3461" s="12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136.85</v>
      </c>
      <c r="Q3462" s="12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177.62</v>
      </c>
      <c r="Q3463" s="12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109.08</v>
      </c>
      <c r="Q3464" s="12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119.64</v>
      </c>
      <c r="Q3465" s="12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78.209999999999994</v>
      </c>
      <c r="Q3466" s="12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52.17</v>
      </c>
      <c r="Q3467" s="12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114.13</v>
      </c>
      <c r="Q3468" s="12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50</v>
      </c>
      <c r="Q3469" s="12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91.67</v>
      </c>
      <c r="Q3470" s="12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108.59</v>
      </c>
      <c r="Q3471" s="12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69.819999999999993</v>
      </c>
      <c r="Q3472" s="12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109.57</v>
      </c>
      <c r="Q3473" s="12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71.67</v>
      </c>
      <c r="Q3474" s="12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93.61</v>
      </c>
      <c r="Q3475" s="12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76.8</v>
      </c>
      <c r="Q3476" s="12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35.799999999999997</v>
      </c>
      <c r="Q3477" s="12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55.6</v>
      </c>
      <c r="Q3478" s="12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147.33000000000001</v>
      </c>
      <c r="Q3479" s="12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56.33</v>
      </c>
      <c r="Q3480" s="12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96.19</v>
      </c>
      <c r="Q3481" s="12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63.57</v>
      </c>
      <c r="Q3482" s="12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184.78</v>
      </c>
      <c r="Q3483" s="12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126.72</v>
      </c>
      <c r="Q3484" s="12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83.43</v>
      </c>
      <c r="Q3485" s="12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54.5</v>
      </c>
      <c r="Q3486" s="12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302.31</v>
      </c>
      <c r="Q3487" s="12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44.14</v>
      </c>
      <c r="Q3488" s="12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866.67</v>
      </c>
      <c r="Q3489" s="12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61.39</v>
      </c>
      <c r="Q3490" s="12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29.67</v>
      </c>
      <c r="Q3491" s="12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45.48</v>
      </c>
      <c r="Q3492" s="12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96.2</v>
      </c>
      <c r="Q3493" s="12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67.92</v>
      </c>
      <c r="Q3494" s="12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30.78</v>
      </c>
      <c r="Q3495" s="12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38.33</v>
      </c>
      <c r="Q3496" s="12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66.83</v>
      </c>
      <c r="Q3497" s="12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71.73</v>
      </c>
      <c r="Q3498" s="12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176.47</v>
      </c>
      <c r="Q3499" s="12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421.11</v>
      </c>
      <c r="Q3500" s="12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104.99</v>
      </c>
      <c r="Q3501" s="12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28.19</v>
      </c>
      <c r="Q3502" s="12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54.55</v>
      </c>
      <c r="Q3503" s="12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111.89</v>
      </c>
      <c r="Q3504" s="12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85.21</v>
      </c>
      <c r="Q3505" s="12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76.650000000000006</v>
      </c>
      <c r="Q3506" s="12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65.17</v>
      </c>
      <c r="Q3507" s="12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93.76</v>
      </c>
      <c r="Q3508" s="12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133.33000000000001</v>
      </c>
      <c r="Q3509" s="12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51.22</v>
      </c>
      <c r="Q3510" s="12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100.17</v>
      </c>
      <c r="Q3511" s="12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34.6</v>
      </c>
      <c r="Q3512" s="12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184.68</v>
      </c>
      <c r="Q3513" s="12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69.819999999999993</v>
      </c>
      <c r="Q3514" s="12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61.94</v>
      </c>
      <c r="Q3515" s="12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41.67</v>
      </c>
      <c r="Q3516" s="12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IFERROR(ROUND(E3395/L3395,2),0)</f>
        <v>36.07</v>
      </c>
      <c r="Q3517" s="12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29</v>
      </c>
      <c r="Q3518" s="12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24.21</v>
      </c>
      <c r="Q3519" s="12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55.89</v>
      </c>
      <c r="Q3520" s="12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11.67</v>
      </c>
      <c r="Q3521" s="12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68.349999999999994</v>
      </c>
      <c r="Q3522" s="12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27.07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118.13</v>
      </c>
      <c r="Q3524" s="12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44.76</v>
      </c>
      <c r="Q3525" s="12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99.79</v>
      </c>
      <c r="Q3526" s="12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117.65</v>
      </c>
      <c r="Q3527" s="12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203.33</v>
      </c>
      <c r="Q3528" s="12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28.32</v>
      </c>
      <c r="Q3529" s="12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110.23</v>
      </c>
      <c r="Q3530" s="12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31.97</v>
      </c>
      <c r="Q3531" s="12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58.61</v>
      </c>
      <c r="Q3532" s="12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29.43</v>
      </c>
      <c r="Q3533" s="12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81.38</v>
      </c>
      <c r="Q3534" s="12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199.17</v>
      </c>
      <c r="Q3535" s="12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115.38</v>
      </c>
      <c r="Q3536" s="12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46.43</v>
      </c>
      <c r="Q3537" s="12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70.569999999999993</v>
      </c>
      <c r="Q3538" s="12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22.22</v>
      </c>
      <c r="Q3539" s="12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159.47</v>
      </c>
      <c r="Q3540" s="12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37.78</v>
      </c>
      <c r="Q3541" s="12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72.05</v>
      </c>
      <c r="Q3542" s="12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63.7</v>
      </c>
      <c r="Q3543" s="12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28.41</v>
      </c>
      <c r="Q3544" s="12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103.21</v>
      </c>
      <c r="Q3545" s="12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71.150000000000006</v>
      </c>
      <c r="Q3546" s="12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35</v>
      </c>
      <c r="Q3547" s="12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81.78</v>
      </c>
      <c r="Q3548" s="12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297.02999999999997</v>
      </c>
      <c r="Q3549" s="12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46.61</v>
      </c>
      <c r="Q3550" s="12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51.72</v>
      </c>
      <c r="Q3551" s="12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40.29</v>
      </c>
      <c r="Q3552" s="12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16.25</v>
      </c>
      <c r="Q3553" s="12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30.15</v>
      </c>
      <c r="Q3554" s="12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95.24</v>
      </c>
      <c r="Q3555" s="12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52.21</v>
      </c>
      <c r="Q3556" s="12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134.15</v>
      </c>
      <c r="Q3557" s="12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62.83</v>
      </c>
      <c r="Q3558" s="12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58.95</v>
      </c>
      <c r="Q3559" s="12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143.11000000000001</v>
      </c>
      <c r="Q3560" s="12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84.17</v>
      </c>
      <c r="Q3561" s="12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186.07</v>
      </c>
      <c r="Q3562" s="12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89.79</v>
      </c>
      <c r="Q3563" s="12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64.16</v>
      </c>
      <c r="Q3564" s="12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59.65</v>
      </c>
      <c r="Q3565" s="12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31.25</v>
      </c>
      <c r="Q3566" s="12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41.22</v>
      </c>
      <c r="Q3567" s="12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43.35</v>
      </c>
      <c r="Q3568" s="12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64.52</v>
      </c>
      <c r="Q3569" s="12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43.28</v>
      </c>
      <c r="Q3570" s="12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77</v>
      </c>
      <c r="Q3571" s="12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51.22</v>
      </c>
      <c r="Q3572" s="12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68.25</v>
      </c>
      <c r="Q3573" s="12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19.489999999999998</v>
      </c>
      <c r="Q3574" s="12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41.13</v>
      </c>
      <c r="Q3575" s="12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41.41</v>
      </c>
      <c r="Q3576" s="12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27.5</v>
      </c>
      <c r="Q3577" s="12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33.57</v>
      </c>
      <c r="Q3578" s="12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145.87</v>
      </c>
      <c r="Q3579" s="12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358.69</v>
      </c>
      <c r="Q3580" s="12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IFERROR(ROUND(E3459/L3459,2),0)</f>
        <v>50.98</v>
      </c>
      <c r="Q3581" s="12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45.04</v>
      </c>
      <c r="Q3582" s="12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17.53</v>
      </c>
      <c r="Q3583" s="12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50</v>
      </c>
      <c r="Q3584" s="12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57.92</v>
      </c>
      <c r="Q3585" s="12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29.71</v>
      </c>
      <c r="Q3586" s="12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90.68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55.01</v>
      </c>
      <c r="Q3588" s="12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57.22</v>
      </c>
      <c r="Q3589" s="12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72.95</v>
      </c>
      <c r="Q3590" s="12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64.47</v>
      </c>
      <c r="Q3591" s="12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716.35</v>
      </c>
      <c r="Q3592" s="12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50.4</v>
      </c>
      <c r="Q3593" s="12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41.67</v>
      </c>
      <c r="Q3594" s="12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35.770000000000003</v>
      </c>
      <c r="Q3595" s="12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88.74</v>
      </c>
      <c r="Q3596" s="12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148.47999999999999</v>
      </c>
      <c r="Q3597" s="12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51.79</v>
      </c>
      <c r="Q3598" s="12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20</v>
      </c>
      <c r="Q3599" s="12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52</v>
      </c>
      <c r="Q3600" s="12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53.23</v>
      </c>
      <c r="Q3601" s="12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39.6</v>
      </c>
      <c r="Q3602" s="12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34.25</v>
      </c>
      <c r="Q3603" s="12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164.62</v>
      </c>
      <c r="Q3604" s="12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125.05</v>
      </c>
      <c r="Q3605" s="12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51.88</v>
      </c>
      <c r="Q3606" s="12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40.29</v>
      </c>
      <c r="Q3607" s="12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64.91</v>
      </c>
      <c r="Q3608" s="12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55.33</v>
      </c>
      <c r="Q3609" s="12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83.14</v>
      </c>
      <c r="Q3610" s="12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38.71</v>
      </c>
      <c r="Q3611" s="12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125.38</v>
      </c>
      <c r="Q3612" s="12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78.260000000000005</v>
      </c>
      <c r="Q3613" s="12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47.22</v>
      </c>
      <c r="Q3614" s="12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79.099999999999994</v>
      </c>
      <c r="Q3615" s="12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114.29</v>
      </c>
      <c r="Q3616" s="12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1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51.72</v>
      </c>
      <c r="Q3617" s="12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1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30.77</v>
      </c>
      <c r="Q3618" s="12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1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74.209999999999994</v>
      </c>
      <c r="Q3619" s="12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1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47.85</v>
      </c>
      <c r="Q3620" s="12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1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34.409999999999997</v>
      </c>
      <c r="Q3621" s="12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1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40.24</v>
      </c>
      <c r="Q3622" s="12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1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60.29</v>
      </c>
      <c r="Q3623" s="12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1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25.31</v>
      </c>
      <c r="Q3624" s="12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1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35.950000000000003</v>
      </c>
      <c r="Q3625" s="12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1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136</v>
      </c>
      <c r="Q3626" s="12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1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70.760000000000005</v>
      </c>
      <c r="Q3627" s="12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1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125</v>
      </c>
      <c r="Q3628" s="12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1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66.510000000000005</v>
      </c>
      <c r="Q3629" s="12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1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105</v>
      </c>
      <c r="Q3630" s="12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1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145</v>
      </c>
      <c r="Q3631" s="12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12</v>
      </c>
      <c r="Q3632" s="12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  <c r="U3632" s="18"/>
    </row>
    <row r="3633" spans="1:21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96.67</v>
      </c>
      <c r="Q3633" s="12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60.33</v>
      </c>
      <c r="Q3634" s="12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  <c r="U3634" s="18"/>
    </row>
    <row r="3635" spans="1:21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79.89</v>
      </c>
      <c r="Q3635" s="12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1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58.82</v>
      </c>
      <c r="Q3636" s="12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1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75.34</v>
      </c>
      <c r="Q3637" s="12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1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55</v>
      </c>
      <c r="Q3638" s="12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1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66.959999999999994</v>
      </c>
      <c r="Q3639" s="12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1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227.27</v>
      </c>
      <c r="Q3640" s="12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1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307.69</v>
      </c>
      <c r="Q3641" s="12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1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50.02</v>
      </c>
      <c r="Q3642" s="12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1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72.39</v>
      </c>
      <c r="Q3643" s="12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1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95.95</v>
      </c>
      <c r="Q3644" s="12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1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IFERROR(ROUND(E3523/L3523,2),0)</f>
        <v>45.62</v>
      </c>
      <c r="Q3645" s="12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1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41.03</v>
      </c>
      <c r="Q3646" s="12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1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56.83</v>
      </c>
      <c r="Q3647" s="12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1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137.24</v>
      </c>
      <c r="Q3648" s="12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75.709999999999994</v>
      </c>
      <c r="Q3649" s="12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  <c r="U3649" s="18"/>
    </row>
    <row r="3650" spans="1:21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99</v>
      </c>
      <c r="Q3650" s="12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1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81.569999999999993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1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45.11</v>
      </c>
      <c r="Q3652" s="12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1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36.67</v>
      </c>
      <c r="Q3653" s="12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1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125</v>
      </c>
      <c r="Q3654" s="12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1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49.23</v>
      </c>
      <c r="Q3655" s="12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1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42.3</v>
      </c>
      <c r="Q3656" s="12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1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78.88</v>
      </c>
      <c r="Q3657" s="12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1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38.28</v>
      </c>
      <c r="Q3658" s="12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1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44.85</v>
      </c>
      <c r="Q3659" s="12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1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13.53</v>
      </c>
      <c r="Q3660" s="12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1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43.5</v>
      </c>
      <c r="Q3661" s="12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1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30.95</v>
      </c>
      <c r="Q3662" s="12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1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55.23</v>
      </c>
      <c r="Q3663" s="12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1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46.13</v>
      </c>
      <c r="Q3664" s="12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39.380000000000003</v>
      </c>
      <c r="Q3665" s="12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66.150000000000006</v>
      </c>
      <c r="Q3666" s="12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54.14</v>
      </c>
      <c r="Q3667" s="12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104.17</v>
      </c>
      <c r="Q3668" s="12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31.38</v>
      </c>
      <c r="Q3669" s="12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59.21</v>
      </c>
      <c r="Q3670" s="12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119.18</v>
      </c>
      <c r="Q3671" s="12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164.62</v>
      </c>
      <c r="Q3672" s="12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24.29</v>
      </c>
      <c r="Q3673" s="12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40.94</v>
      </c>
      <c r="Q3674" s="12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61.1</v>
      </c>
      <c r="Q3675" s="12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38.65</v>
      </c>
      <c r="Q3676" s="12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56.2</v>
      </c>
      <c r="Q3677" s="12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107</v>
      </c>
      <c r="Q3678" s="12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171.43</v>
      </c>
      <c r="Q3679" s="12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110.5</v>
      </c>
      <c r="Q3680" s="12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179.28</v>
      </c>
      <c r="Q3681" s="12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22.91</v>
      </c>
      <c r="Q3682" s="12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43.13</v>
      </c>
      <c r="Q3683" s="12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46.89</v>
      </c>
      <c r="Q3684" s="12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47.41</v>
      </c>
      <c r="Q3685" s="12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15.13</v>
      </c>
      <c r="Q3686" s="12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21.1</v>
      </c>
      <c r="Q3687" s="12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59.12</v>
      </c>
      <c r="Q3688" s="12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97.92</v>
      </c>
      <c r="Q3689" s="12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55.13</v>
      </c>
      <c r="Q3690" s="12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26.54</v>
      </c>
      <c r="Q3691" s="12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58.42</v>
      </c>
      <c r="Q3692" s="12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122.54</v>
      </c>
      <c r="Q3693" s="12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87.96</v>
      </c>
      <c r="Q3694" s="12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73.239999999999995</v>
      </c>
      <c r="Q3695" s="12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55.56</v>
      </c>
      <c r="Q3696" s="12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39.54</v>
      </c>
      <c r="Q3697" s="12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136.78</v>
      </c>
      <c r="Q3698" s="12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99.34</v>
      </c>
      <c r="Q3699" s="12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20</v>
      </c>
      <c r="Q3700" s="12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28.89</v>
      </c>
      <c r="Q3701" s="12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40.549999999999997</v>
      </c>
      <c r="Q3702" s="12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35.71</v>
      </c>
      <c r="Q3703" s="12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37.96</v>
      </c>
      <c r="Q3704" s="12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33.33</v>
      </c>
      <c r="Q3705" s="12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58.57</v>
      </c>
      <c r="Q3706" s="12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135.63</v>
      </c>
      <c r="Q3707" s="12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30.94</v>
      </c>
      <c r="Q3708" s="12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IFERROR(ROUND(E3587/L3587,2),0)</f>
        <v>176.09</v>
      </c>
      <c r="Q3709" s="12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151.97999999999999</v>
      </c>
      <c r="Q3710" s="12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22.61</v>
      </c>
      <c r="Q3711" s="12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18.27</v>
      </c>
      <c r="Q3712" s="12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82.26</v>
      </c>
      <c r="Q3713" s="12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68.53</v>
      </c>
      <c r="Q3714" s="12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68.06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72.709999999999994</v>
      </c>
      <c r="Q3716" s="12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77.19</v>
      </c>
      <c r="Q3717" s="12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55.97</v>
      </c>
      <c r="Q3718" s="12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49.69</v>
      </c>
      <c r="Q3719" s="12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79</v>
      </c>
      <c r="Q3720" s="12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77.73</v>
      </c>
      <c r="Q3721" s="12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40.78</v>
      </c>
      <c r="Q3722" s="12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59.41</v>
      </c>
      <c r="Q3723" s="12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3.25</v>
      </c>
      <c r="Q3724" s="12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39.380000000000003</v>
      </c>
      <c r="Q3725" s="12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81.67</v>
      </c>
      <c r="Q3726" s="12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44.91</v>
      </c>
      <c r="Q3727" s="12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49.06</v>
      </c>
      <c r="Q3728" s="12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30.67</v>
      </c>
      <c r="Q3729" s="12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61.06</v>
      </c>
      <c r="Q3730" s="12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29</v>
      </c>
      <c r="Q3731" s="12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29.63</v>
      </c>
      <c r="Q3732" s="12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143.1</v>
      </c>
      <c r="Q3733" s="12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52.35</v>
      </c>
      <c r="Q3734" s="12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66.67</v>
      </c>
      <c r="Q3735" s="12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126.67</v>
      </c>
      <c r="Q3736" s="12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62.5</v>
      </c>
      <c r="Q3737" s="12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35.49</v>
      </c>
      <c r="Q3738" s="12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37.08</v>
      </c>
      <c r="Q3739" s="12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69.33</v>
      </c>
      <c r="Q3740" s="12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17.25</v>
      </c>
      <c r="Q3741" s="12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36.07</v>
      </c>
      <c r="Q3742" s="12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66.47</v>
      </c>
      <c r="Q3743" s="12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56.07</v>
      </c>
      <c r="Q3744" s="12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1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47.03</v>
      </c>
      <c r="Q3745" s="12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1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47.67</v>
      </c>
      <c r="Q3746" s="12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1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88.24</v>
      </c>
      <c r="Q3747" s="12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1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80.72</v>
      </c>
      <c r="Q3748" s="12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1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39.49</v>
      </c>
      <c r="Q3749" s="12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1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84.85</v>
      </c>
      <c r="Q3750" s="12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1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68.97</v>
      </c>
      <c r="Q3751" s="12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1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0</v>
      </c>
      <c r="Q3752" s="12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1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</v>
      </c>
      <c r="Q3753" s="12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1</v>
      </c>
      <c r="Q3754" s="12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  <c r="U3754" s="18"/>
    </row>
    <row r="3755" spans="1:21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147.88</v>
      </c>
      <c r="Q3755" s="12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1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100</v>
      </c>
      <c r="Q3756" s="12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56.84</v>
      </c>
      <c r="Q3757" s="12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  <c r="U3757" s="18"/>
    </row>
    <row r="3758" spans="1:21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176.94</v>
      </c>
      <c r="Q3758" s="12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1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127.6</v>
      </c>
      <c r="Q3759" s="12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1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0</v>
      </c>
      <c r="Q3760" s="12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1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66.14</v>
      </c>
      <c r="Q3761" s="12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1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108</v>
      </c>
      <c r="Q3762" s="12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</v>
      </c>
      <c r="Q3763" s="12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  <c r="U3763" s="18"/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18.329999999999998</v>
      </c>
      <c r="Q3764" s="12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  <c r="U3764" s="18"/>
    </row>
    <row r="3765" spans="1:21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0</v>
      </c>
      <c r="Q3765" s="12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1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7.5</v>
      </c>
      <c r="Q3766" s="12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1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0</v>
      </c>
      <c r="Q3767" s="12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1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68.42</v>
      </c>
      <c r="Q3768" s="12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1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1</v>
      </c>
      <c r="Q3769" s="12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1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60.13</v>
      </c>
      <c r="Q3770" s="12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1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15</v>
      </c>
      <c r="Q3771" s="12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550.04</v>
      </c>
      <c r="Q3772" s="12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  <c r="U3772" s="18"/>
    </row>
    <row r="3773" spans="1:21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IFERROR(ROUND(E3651/L3651,2),0)</f>
        <v>97.5</v>
      </c>
      <c r="Q3773" s="12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1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29.41</v>
      </c>
      <c r="Q3774" s="12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1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57.78</v>
      </c>
      <c r="Q3775" s="12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1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44.24</v>
      </c>
      <c r="Q3776" s="12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1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60.91</v>
      </c>
      <c r="Q3777" s="12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1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68.84</v>
      </c>
      <c r="Q3778" s="12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1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73.58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1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115.02</v>
      </c>
      <c r="Q3780" s="12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1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110.75</v>
      </c>
      <c r="Q3781" s="12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1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75.5</v>
      </c>
      <c r="Q3782" s="12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1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235.46</v>
      </c>
      <c r="Q3783" s="12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11.36</v>
      </c>
      <c r="Q3784" s="12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  <c r="U3784" s="18"/>
    </row>
    <row r="3785" spans="1:21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92.5</v>
      </c>
      <c r="Q3785" s="12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1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202.85</v>
      </c>
      <c r="Q3786" s="12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26</v>
      </c>
      <c r="Q3787" s="12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  <c r="U3787" s="18"/>
    </row>
    <row r="3788" spans="1:21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46.05</v>
      </c>
      <c r="Q3788" s="12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1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51</v>
      </c>
      <c r="Q3789" s="12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1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31.58</v>
      </c>
      <c r="Q3790" s="12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53.36</v>
      </c>
      <c r="Q3791" s="12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  <c r="U3791" s="18"/>
    </row>
    <row r="3792" spans="1:21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36.96</v>
      </c>
      <c r="Q3792" s="12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1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81.290000000000006</v>
      </c>
      <c r="Q3793" s="12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1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20.079999999999998</v>
      </c>
      <c r="Q3794" s="12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1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88.25</v>
      </c>
      <c r="Q3795" s="12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53.44</v>
      </c>
      <c r="Q3796" s="12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  <c r="U3796" s="18"/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39.869999999999997</v>
      </c>
      <c r="Q3797" s="12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  <c r="U3797" s="18"/>
    </row>
    <row r="3798" spans="1:21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145.16</v>
      </c>
      <c r="Q3798" s="12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1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23.33</v>
      </c>
      <c r="Q3799" s="12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1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64.38</v>
      </c>
      <c r="Q3800" s="12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1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62.05</v>
      </c>
      <c r="Q3801" s="12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1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66.13</v>
      </c>
      <c r="Q3802" s="12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1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73.400000000000006</v>
      </c>
      <c r="Q3803" s="12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1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99.5</v>
      </c>
      <c r="Q3804" s="12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1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62.17</v>
      </c>
      <c r="Q3805" s="12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1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62.33</v>
      </c>
      <c r="Q3806" s="12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1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58.79</v>
      </c>
      <c r="Q3807" s="12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1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45.35</v>
      </c>
      <c r="Q3808" s="12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41.94</v>
      </c>
      <c r="Q3809" s="12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59.17</v>
      </c>
      <c r="Q3810" s="12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200.49</v>
      </c>
      <c r="Q3811" s="12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83.97</v>
      </c>
      <c r="Q3812" s="12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57.26</v>
      </c>
      <c r="Q3813" s="12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58.06</v>
      </c>
      <c r="Q3814" s="12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186.8</v>
      </c>
      <c r="Q3815" s="12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74.12</v>
      </c>
      <c r="Q3816" s="12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30.71</v>
      </c>
      <c r="Q3817" s="12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62.67</v>
      </c>
      <c r="Q3818" s="12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121.36</v>
      </c>
      <c r="Q3819" s="12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39.74</v>
      </c>
      <c r="Q3820" s="12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72</v>
      </c>
      <c r="Q3821" s="12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40.630000000000003</v>
      </c>
      <c r="Q3822" s="12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63</v>
      </c>
      <c r="Q3823" s="12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33.67</v>
      </c>
      <c r="Q3824" s="12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38.590000000000003</v>
      </c>
      <c r="Q3825" s="12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155.94999999999999</v>
      </c>
      <c r="Q3826" s="12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43.2</v>
      </c>
      <c r="Q3827" s="12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15.15</v>
      </c>
      <c r="Q3828" s="12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83.57</v>
      </c>
      <c r="Q3829" s="12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140</v>
      </c>
      <c r="Q3830" s="12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80.87</v>
      </c>
      <c r="Q3831" s="12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53.85</v>
      </c>
      <c r="Q3832" s="12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30.93</v>
      </c>
      <c r="Q3833" s="12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67.959999999999994</v>
      </c>
      <c r="Q3834" s="12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27.14</v>
      </c>
      <c r="Q3835" s="12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110.87</v>
      </c>
      <c r="Q3836" s="12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IFERROR(ROUND(E3715/L3715,2),0)</f>
        <v>106.84</v>
      </c>
      <c r="Q3837" s="12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105.52</v>
      </c>
      <c r="Q3838" s="12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132.96</v>
      </c>
      <c r="Q3839" s="12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51.92</v>
      </c>
      <c r="Q3840" s="12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310</v>
      </c>
      <c r="Q3841" s="12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26.02</v>
      </c>
      <c r="Q3842" s="12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105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86.23</v>
      </c>
      <c r="Q3844" s="12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114.55</v>
      </c>
      <c r="Q3845" s="12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47.66</v>
      </c>
      <c r="Q3846" s="12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72.89</v>
      </c>
      <c r="Q3847" s="12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49.55</v>
      </c>
      <c r="Q3848" s="12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25.4</v>
      </c>
      <c r="Q3849" s="12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62.59</v>
      </c>
      <c r="Q3850" s="12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61.06</v>
      </c>
      <c r="Q3851" s="12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60.06</v>
      </c>
      <c r="Q3852" s="12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72.400000000000006</v>
      </c>
      <c r="Q3853" s="12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100</v>
      </c>
      <c r="Q3854" s="12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51.67</v>
      </c>
      <c r="Q3855" s="12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32.75</v>
      </c>
      <c r="Q3856" s="12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1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0</v>
      </c>
      <c r="Q3857" s="12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1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61</v>
      </c>
      <c r="Q3858" s="12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1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10</v>
      </c>
      <c r="Q3859" s="12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1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1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37.5</v>
      </c>
      <c r="Q3861" s="12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1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45</v>
      </c>
      <c r="Q3862" s="12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1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100.63</v>
      </c>
      <c r="Q3863" s="12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1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25.57</v>
      </c>
      <c r="Q3864" s="12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1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1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25</v>
      </c>
      <c r="Q3866" s="12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1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0</v>
      </c>
      <c r="Q3867" s="12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1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0</v>
      </c>
      <c r="Q3868" s="12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1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10</v>
      </c>
      <c r="Q3869" s="12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202</v>
      </c>
      <c r="Q3870" s="12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  <c r="U3870" s="18"/>
    </row>
    <row r="3871" spans="1:21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25</v>
      </c>
      <c r="Q3871" s="12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1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99.54</v>
      </c>
      <c r="Q3872" s="12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1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75</v>
      </c>
      <c r="Q3873" s="12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1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215.25</v>
      </c>
      <c r="Q3874" s="12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1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120.55</v>
      </c>
      <c r="Q3875" s="12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1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37.67</v>
      </c>
      <c r="Q3876" s="12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1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172.23</v>
      </c>
      <c r="Q3877" s="12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111.11</v>
      </c>
      <c r="Q3878" s="12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  <c r="U3878" s="18"/>
    </row>
    <row r="3879" spans="1:21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25.46</v>
      </c>
      <c r="Q3879" s="12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1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267.64999999999998</v>
      </c>
      <c r="Q3880" s="12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75.959999999999994</v>
      </c>
      <c r="Q3881" s="12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  <c r="U3881" s="18"/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59.04</v>
      </c>
      <c r="Q3882" s="12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  <c r="U3882" s="18"/>
    </row>
    <row r="3883" spans="1:21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50.11</v>
      </c>
      <c r="Q3883" s="12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1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55.5</v>
      </c>
      <c r="Q3884" s="12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166.67</v>
      </c>
      <c r="Q3885" s="12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  <c r="U3885" s="18"/>
    </row>
    <row r="3886" spans="1:21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47.43</v>
      </c>
      <c r="Q3886" s="12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1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64.94</v>
      </c>
      <c r="Q3887" s="12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1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55.56</v>
      </c>
      <c r="Q3888" s="12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74.22</v>
      </c>
      <c r="Q3889" s="12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106.93</v>
      </c>
      <c r="Q3890" s="12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41.7</v>
      </c>
      <c r="Q3891" s="12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74.239999999999995</v>
      </c>
      <c r="Q3892" s="12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73.33</v>
      </c>
      <c r="Q3893" s="12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100</v>
      </c>
      <c r="Q3894" s="12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38.42</v>
      </c>
      <c r="Q3895" s="12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166.97</v>
      </c>
      <c r="Q3896" s="12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94.91</v>
      </c>
      <c r="Q3897" s="12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100</v>
      </c>
      <c r="Q3898" s="12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143.21</v>
      </c>
      <c r="Q3899" s="12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90.82</v>
      </c>
      <c r="Q3900" s="12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IFERROR(ROUND(E3779/L3779,2),0)</f>
        <v>48.54</v>
      </c>
      <c r="Q3901" s="12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70.03</v>
      </c>
      <c r="Q3902" s="12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135.63</v>
      </c>
      <c r="Q3903" s="12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100</v>
      </c>
      <c r="Q3904" s="12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94.9</v>
      </c>
      <c r="Q3905" s="12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75.37</v>
      </c>
      <c r="Q3906" s="12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64.459999999999994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115</v>
      </c>
      <c r="Q3908" s="12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100.5</v>
      </c>
      <c r="Q3909" s="12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93.77</v>
      </c>
      <c r="Q3910" s="12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35.1</v>
      </c>
      <c r="Q3911" s="12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500</v>
      </c>
      <c r="Q3912" s="12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29</v>
      </c>
      <c r="Q3913" s="12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0</v>
      </c>
      <c r="Q3914" s="12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0</v>
      </c>
      <c r="Q3915" s="12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17.5</v>
      </c>
      <c r="Q3916" s="12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174</v>
      </c>
      <c r="Q3917" s="12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50</v>
      </c>
      <c r="Q3918" s="12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5</v>
      </c>
      <c r="Q3919" s="12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1</v>
      </c>
      <c r="Q3920" s="12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145.41</v>
      </c>
      <c r="Q3921" s="12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205</v>
      </c>
      <c r="Q3922" s="12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100.5</v>
      </c>
      <c r="Q3923" s="12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55.06</v>
      </c>
      <c r="Q3924" s="12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47.33</v>
      </c>
      <c r="Q3925" s="12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0</v>
      </c>
      <c r="Q3926" s="12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58.95</v>
      </c>
      <c r="Q3927" s="12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0</v>
      </c>
      <c r="Q3928" s="12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1.5</v>
      </c>
      <c r="Q3929" s="12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5</v>
      </c>
      <c r="Q3930" s="12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50.56</v>
      </c>
      <c r="Q3931" s="12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41.67</v>
      </c>
      <c r="Q3932" s="12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53.29</v>
      </c>
      <c r="Q3933" s="12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70.23</v>
      </c>
      <c r="Q3934" s="12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43.42</v>
      </c>
      <c r="Q3935" s="12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199.18</v>
      </c>
      <c r="Q3936" s="12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78.52</v>
      </c>
      <c r="Q3937" s="12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61.82</v>
      </c>
      <c r="Q3938" s="12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50</v>
      </c>
      <c r="Q3939" s="12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48.34</v>
      </c>
      <c r="Q3940" s="12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107.25</v>
      </c>
      <c r="Q3941" s="12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57</v>
      </c>
      <c r="Q3942" s="12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40.92</v>
      </c>
      <c r="Q3943" s="12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21.5</v>
      </c>
      <c r="Q3944" s="12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79.540000000000006</v>
      </c>
      <c r="Q3945" s="12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72.38</v>
      </c>
      <c r="Q3946" s="12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64.63</v>
      </c>
      <c r="Q3947" s="12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38.57</v>
      </c>
      <c r="Q3948" s="12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107.57</v>
      </c>
      <c r="Q3949" s="12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27.5</v>
      </c>
      <c r="Q3950" s="12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70.459999999999994</v>
      </c>
      <c r="Q3951" s="12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178.57</v>
      </c>
      <c r="Q3952" s="12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62.63</v>
      </c>
      <c r="Q3953" s="12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75</v>
      </c>
      <c r="Q3954" s="12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58.9</v>
      </c>
      <c r="Q3955" s="12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139.56</v>
      </c>
      <c r="Q3956" s="12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70</v>
      </c>
      <c r="Q3957" s="12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57.39</v>
      </c>
      <c r="Q3958" s="12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40</v>
      </c>
      <c r="Q3959" s="12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64.290000000000006</v>
      </c>
      <c r="Q3960" s="12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120.12</v>
      </c>
      <c r="Q3961" s="12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1008.24</v>
      </c>
      <c r="Q3962" s="12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63.28</v>
      </c>
      <c r="Q3963" s="12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21.67</v>
      </c>
      <c r="Q3964" s="12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IFERROR(ROUND(E3843/L3843,2),0)</f>
        <v>25.65</v>
      </c>
      <c r="Q3965" s="12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47.7</v>
      </c>
      <c r="Q3966" s="12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56.05</v>
      </c>
      <c r="Q3967" s="12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81.319999999999993</v>
      </c>
      <c r="Q3968" s="12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70.17</v>
      </c>
      <c r="Q3969" s="12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23.63</v>
      </c>
      <c r="Q3970" s="12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188.56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49.51</v>
      </c>
      <c r="Q3972" s="12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75.459999999999994</v>
      </c>
      <c r="Q3973" s="12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9.5</v>
      </c>
      <c r="Q3974" s="12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35.5</v>
      </c>
      <c r="Q3975" s="12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10</v>
      </c>
      <c r="Q3976" s="12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13</v>
      </c>
      <c r="Q3977" s="12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89.4</v>
      </c>
      <c r="Q3978" s="12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25</v>
      </c>
      <c r="Q3979" s="12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1</v>
      </c>
      <c r="Q3980" s="12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65</v>
      </c>
      <c r="Q3981" s="12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10</v>
      </c>
      <c r="Q3982" s="12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</v>
      </c>
      <c r="Q3983" s="12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81.540000000000006</v>
      </c>
      <c r="Q3984" s="12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100</v>
      </c>
      <c r="Q3985" s="12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1</v>
      </c>
      <c r="Q3986" s="12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0</v>
      </c>
      <c r="Q3987" s="12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20</v>
      </c>
      <c r="Q3988" s="12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46.43</v>
      </c>
      <c r="Q3989" s="12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5.5</v>
      </c>
      <c r="Q3990" s="12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50.2</v>
      </c>
      <c r="Q3991" s="12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10</v>
      </c>
      <c r="Q3992" s="12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30.13</v>
      </c>
      <c r="Q3993" s="12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150</v>
      </c>
      <c r="Q3994" s="12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13.33</v>
      </c>
      <c r="Q3995" s="12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0</v>
      </c>
      <c r="Q3996" s="12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0</v>
      </c>
      <c r="Q3997" s="12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0</v>
      </c>
      <c r="Q3998" s="12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44.76</v>
      </c>
      <c r="Q4000" s="12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88.64</v>
      </c>
      <c r="Q4001" s="12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0</v>
      </c>
      <c r="Q4003" s="12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57.65</v>
      </c>
      <c r="Q4004" s="12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25</v>
      </c>
      <c r="Q4005" s="12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0</v>
      </c>
      <c r="Q4006" s="12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0</v>
      </c>
      <c r="Q4007" s="12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0</v>
      </c>
      <c r="Q4008" s="12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0</v>
      </c>
      <c r="Q4009" s="12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0</v>
      </c>
      <c r="Q4010" s="12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17.5</v>
      </c>
      <c r="Q4011" s="12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38.71</v>
      </c>
      <c r="Q4012" s="12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13.11</v>
      </c>
      <c r="Q4013" s="12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315.5</v>
      </c>
      <c r="Q4014" s="12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37.14</v>
      </c>
      <c r="Q4015" s="12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128.27000000000001</v>
      </c>
      <c r="Q4017" s="12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47.27</v>
      </c>
      <c r="Q4018" s="12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50</v>
      </c>
      <c r="Q4019" s="12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42.5</v>
      </c>
      <c r="Q4020" s="12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44</v>
      </c>
      <c r="Q4021" s="12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50.88</v>
      </c>
      <c r="Q4022" s="12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27</v>
      </c>
      <c r="Q4024" s="12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25</v>
      </c>
      <c r="Q4025" s="12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47.26</v>
      </c>
      <c r="Q4026" s="12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0</v>
      </c>
      <c r="Q4027" s="12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1.5</v>
      </c>
      <c r="Q4028" s="12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IFERROR(ROUND(E3907/L3907,2),0)</f>
        <v>24.71</v>
      </c>
      <c r="Q4029" s="12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63.13</v>
      </c>
      <c r="Q4030" s="12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38.25</v>
      </c>
      <c r="Q4031" s="12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16.25</v>
      </c>
      <c r="Q4032" s="12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33.75</v>
      </c>
      <c r="Q4033" s="12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61.67</v>
      </c>
      <c r="Q4034" s="12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83.14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</v>
      </c>
      <c r="Q4036" s="12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142.86000000000001</v>
      </c>
      <c r="Q4037" s="12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33.67</v>
      </c>
      <c r="Q4038" s="12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5</v>
      </c>
      <c r="Q4039" s="12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0</v>
      </c>
      <c r="Q4040" s="12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10</v>
      </c>
      <c r="Q4041" s="12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40</v>
      </c>
      <c r="Q4042" s="12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30</v>
      </c>
      <c r="Q4043" s="12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45</v>
      </c>
      <c r="Q4044" s="12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10.17</v>
      </c>
      <c r="Q4046" s="12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81.41</v>
      </c>
      <c r="Q4047" s="12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57.25</v>
      </c>
      <c r="Q4048" s="12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5</v>
      </c>
      <c r="Q4049" s="12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15</v>
      </c>
      <c r="Q4050" s="12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12.5</v>
      </c>
      <c r="Q4051" s="12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93</v>
      </c>
      <c r="Q4052" s="12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32.36</v>
      </c>
      <c r="Q4053" s="12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0</v>
      </c>
      <c r="Q4054" s="12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0</v>
      </c>
      <c r="Q4055" s="12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1</v>
      </c>
      <c r="Q4056" s="12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91.83</v>
      </c>
      <c r="Q4057" s="12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45.83</v>
      </c>
      <c r="Q4058" s="12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57.17</v>
      </c>
      <c r="Q4059" s="12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0</v>
      </c>
      <c r="Q4060" s="12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248.5</v>
      </c>
      <c r="Q4061" s="12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79.400000000000006</v>
      </c>
      <c r="Q4062" s="12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5</v>
      </c>
      <c r="Q4063" s="12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5.5</v>
      </c>
      <c r="Q4064" s="12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25</v>
      </c>
      <c r="Q4065" s="12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0</v>
      </c>
      <c r="Q4066" s="12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137.08000000000001</v>
      </c>
      <c r="Q4067" s="12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0</v>
      </c>
      <c r="Q4068" s="12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5</v>
      </c>
      <c r="Q4069" s="12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39</v>
      </c>
      <c r="Q4070" s="12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50.5</v>
      </c>
      <c r="Q4071" s="12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0</v>
      </c>
      <c r="Q4072" s="12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49.28</v>
      </c>
      <c r="Q4073" s="12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25</v>
      </c>
      <c r="Q4074" s="12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</v>
      </c>
      <c r="Q4075" s="12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25</v>
      </c>
      <c r="Q4076" s="12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0</v>
      </c>
      <c r="Q4077" s="12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53.13</v>
      </c>
      <c r="Q4079" s="12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7</v>
      </c>
      <c r="Q4081" s="12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40.06</v>
      </c>
      <c r="Q4082" s="12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24.33</v>
      </c>
      <c r="Q4083" s="12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11.25</v>
      </c>
      <c r="Q4084" s="12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10.5</v>
      </c>
      <c r="Q4085" s="12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15</v>
      </c>
      <c r="Q4086" s="12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0</v>
      </c>
      <c r="Q4087" s="12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42</v>
      </c>
      <c r="Q4088" s="12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71.25</v>
      </c>
      <c r="Q4089" s="12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22.5</v>
      </c>
      <c r="Q4090" s="12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41</v>
      </c>
      <c r="Q4091" s="12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47.91</v>
      </c>
      <c r="Q4092" s="12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IFERROR(ROUND(E3971/L3971,2),0)</f>
        <v>35.17</v>
      </c>
      <c r="Q4093" s="12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5.5</v>
      </c>
      <c r="Q4094" s="12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22.67</v>
      </c>
      <c r="Q4095" s="12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26.38</v>
      </c>
      <c r="Q4096" s="12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105.54</v>
      </c>
      <c r="Q4097" s="12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29.09</v>
      </c>
      <c r="Q4098" s="12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62</v>
      </c>
      <c r="Q4100" s="12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217.5</v>
      </c>
      <c r="Q4101" s="12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26.75</v>
      </c>
      <c r="Q4102" s="12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18.329999999999998</v>
      </c>
      <c r="Q4103" s="12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64.290000000000006</v>
      </c>
      <c r="Q4104" s="12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175</v>
      </c>
      <c r="Q4105" s="12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34</v>
      </c>
      <c r="Q4106" s="12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84.28</v>
      </c>
      <c r="Q4107" s="12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9.5</v>
      </c>
      <c r="Q4108" s="12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33.74</v>
      </c>
      <c r="Q4109" s="12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37.54</v>
      </c>
      <c r="Q4110" s="12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11.62</v>
      </c>
      <c r="Q4111" s="12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8</v>
      </c>
      <c r="Q4112" s="12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0</v>
      </c>
      <c r="Q4113" s="12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23</v>
      </c>
      <c r="Q4114" s="12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100</v>
      </c>
      <c r="Q4115" s="12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Z4115" xr:uid="{00000000-0009-0000-0000-000004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5" priority="3" operator="equal">
      <formula>"successful"</formula>
    </cfRule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"live"</formula>
    </cfRule>
  </conditionalFormatting>
  <conditionalFormatting sqref="D21">
    <cfRule type="cellIs" dxfId="0" priority="4" operator="equal">
      <formula>"successful"</formula>
    </cfRule>
  </conditionalFormatting>
  <conditionalFormatting sqref="O1:O1048576 P1 R1:U1">
    <cfRule type="colorScale" priority="1">
      <colorScale>
        <cfvo type="num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531"/>
  <sheetViews>
    <sheetView topLeftCell="D1" workbookViewId="0">
      <selection activeCell="B27" sqref="B27"/>
    </sheetView>
  </sheetViews>
  <sheetFormatPr baseColWidth="10" defaultColWidth="8.83203125" defaultRowHeight="15" x14ac:dyDescent="0.2"/>
  <cols>
    <col min="2" max="2" width="71.83203125" bestFit="1" customWidth="1"/>
    <col min="3" max="3" width="137.6640625" bestFit="1" customWidth="1"/>
  </cols>
  <sheetData>
    <row r="1" spans="1:19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</row>
    <row r="2" spans="1:19" x14ac:dyDescent="0.2">
      <c r="A2">
        <v>160</v>
      </c>
      <c r="B2" t="s">
        <v>162</v>
      </c>
      <c r="C2" t="s">
        <v>4270</v>
      </c>
      <c r="D2">
        <v>5000</v>
      </c>
      <c r="E2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41.68</v>
      </c>
      <c r="Q2" t="s">
        <v>8308</v>
      </c>
      <c r="R2" t="s">
        <v>8312</v>
      </c>
      <c r="S2">
        <v>42171.913090277783</v>
      </c>
    </row>
    <row r="3" spans="1:19" x14ac:dyDescent="0.2">
      <c r="A3">
        <v>161</v>
      </c>
      <c r="B3" t="s">
        <v>163</v>
      </c>
      <c r="C3" t="s">
        <v>4271</v>
      </c>
      <c r="D3">
        <v>50000</v>
      </c>
      <c r="E3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150.9</v>
      </c>
      <c r="Q3" t="s">
        <v>8308</v>
      </c>
      <c r="R3" t="s">
        <v>8312</v>
      </c>
      <c r="S3">
        <v>41792.687442129631</v>
      </c>
    </row>
    <row r="4" spans="1:19" x14ac:dyDescent="0.2">
      <c r="A4">
        <v>162</v>
      </c>
      <c r="B4" t="s">
        <v>164</v>
      </c>
      <c r="C4" t="s">
        <v>4272</v>
      </c>
      <c r="D4">
        <v>2800</v>
      </c>
      <c r="E4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126.69</v>
      </c>
      <c r="Q4" t="s">
        <v>8308</v>
      </c>
      <c r="R4" t="s">
        <v>8312</v>
      </c>
      <c r="S4">
        <v>41835.126805555556</v>
      </c>
    </row>
    <row r="5" spans="1:19" x14ac:dyDescent="0.2">
      <c r="A5">
        <v>163</v>
      </c>
      <c r="B5" t="s">
        <v>165</v>
      </c>
      <c r="C5" t="s">
        <v>4273</v>
      </c>
      <c r="D5">
        <v>2000000</v>
      </c>
      <c r="E5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105.26</v>
      </c>
      <c r="Q5" t="s">
        <v>8308</v>
      </c>
      <c r="R5" t="s">
        <v>8312</v>
      </c>
      <c r="S5">
        <v>42243.961273148147</v>
      </c>
    </row>
    <row r="6" spans="1:19" x14ac:dyDescent="0.2">
      <c r="A6">
        <v>164</v>
      </c>
      <c r="B6" t="s">
        <v>166</v>
      </c>
      <c r="C6" t="s">
        <v>4274</v>
      </c>
      <c r="D6">
        <v>120000</v>
      </c>
      <c r="E6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117.51</v>
      </c>
      <c r="Q6" t="s">
        <v>8308</v>
      </c>
      <c r="R6" t="s">
        <v>8312</v>
      </c>
      <c r="S6">
        <v>41841.762743055559</v>
      </c>
    </row>
    <row r="7" spans="1:19" x14ac:dyDescent="0.2">
      <c r="A7">
        <v>165</v>
      </c>
      <c r="B7" t="s">
        <v>167</v>
      </c>
      <c r="C7" t="s">
        <v>4275</v>
      </c>
      <c r="D7">
        <v>17000</v>
      </c>
      <c r="E7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117.36</v>
      </c>
      <c r="Q7" t="s">
        <v>8308</v>
      </c>
      <c r="R7" t="s">
        <v>8312</v>
      </c>
      <c r="S7">
        <v>42351.658842592587</v>
      </c>
    </row>
    <row r="8" spans="1:19" x14ac:dyDescent="0.2">
      <c r="A8">
        <v>166</v>
      </c>
      <c r="B8" t="s">
        <v>168</v>
      </c>
      <c r="C8" t="s">
        <v>4276</v>
      </c>
      <c r="D8">
        <v>5000</v>
      </c>
      <c r="E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133.33000000000001</v>
      </c>
      <c r="Q8" t="s">
        <v>8308</v>
      </c>
      <c r="R8" t="s">
        <v>8312</v>
      </c>
      <c r="S8">
        <v>42721.075949074075</v>
      </c>
    </row>
    <row r="9" spans="1:19" x14ac:dyDescent="0.2">
      <c r="A9">
        <v>167</v>
      </c>
      <c r="B9" t="s">
        <v>169</v>
      </c>
      <c r="C9" t="s">
        <v>4277</v>
      </c>
      <c r="D9">
        <v>110000</v>
      </c>
      <c r="E9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98.36</v>
      </c>
      <c r="Q9" t="s">
        <v>8308</v>
      </c>
      <c r="R9" t="s">
        <v>8312</v>
      </c>
      <c r="S9">
        <v>42160.927488425921</v>
      </c>
    </row>
    <row r="10" spans="1:19" x14ac:dyDescent="0.2">
      <c r="A10">
        <v>168</v>
      </c>
      <c r="B10" t="s">
        <v>170</v>
      </c>
      <c r="C10" t="s">
        <v>4278</v>
      </c>
      <c r="D10">
        <v>8000</v>
      </c>
      <c r="E10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194.44</v>
      </c>
      <c r="Q10" t="s">
        <v>8308</v>
      </c>
      <c r="R10" t="s">
        <v>8312</v>
      </c>
      <c r="S10">
        <v>42052.83530092593</v>
      </c>
    </row>
    <row r="11" spans="1:19" x14ac:dyDescent="0.2">
      <c r="A11">
        <v>169</v>
      </c>
      <c r="B11" t="s">
        <v>171</v>
      </c>
      <c r="C11" t="s">
        <v>4279</v>
      </c>
      <c r="D11">
        <v>2500</v>
      </c>
      <c r="E11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76.87</v>
      </c>
      <c r="Q11" t="s">
        <v>8308</v>
      </c>
      <c r="R11" t="s">
        <v>8312</v>
      </c>
      <c r="S11">
        <v>41900.505312499998</v>
      </c>
    </row>
    <row r="12" spans="1:19" x14ac:dyDescent="0.2">
      <c r="A12">
        <v>170</v>
      </c>
      <c r="B12" t="s">
        <v>172</v>
      </c>
      <c r="C12" t="s">
        <v>4280</v>
      </c>
      <c r="D12">
        <v>10000</v>
      </c>
      <c r="E12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56.82</v>
      </c>
      <c r="Q12" t="s">
        <v>8308</v>
      </c>
      <c r="R12" t="s">
        <v>8312</v>
      </c>
      <c r="S12">
        <v>42216.977812500001</v>
      </c>
    </row>
    <row r="13" spans="1:19" x14ac:dyDescent="0.2">
      <c r="A13">
        <v>171</v>
      </c>
      <c r="B13" t="s">
        <v>173</v>
      </c>
      <c r="C13" t="s">
        <v>4281</v>
      </c>
      <c r="D13">
        <v>50000</v>
      </c>
      <c r="E13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137.93</v>
      </c>
      <c r="Q13" t="s">
        <v>8308</v>
      </c>
      <c r="R13" t="s">
        <v>8312</v>
      </c>
      <c r="S13">
        <v>42534.180717592593</v>
      </c>
    </row>
    <row r="14" spans="1:19" x14ac:dyDescent="0.2">
      <c r="A14">
        <v>172</v>
      </c>
      <c r="B14" t="s">
        <v>174</v>
      </c>
      <c r="C14" t="s">
        <v>4282</v>
      </c>
      <c r="D14">
        <v>95000</v>
      </c>
      <c r="E14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27.27</v>
      </c>
      <c r="Q14" t="s">
        <v>8308</v>
      </c>
      <c r="R14" t="s">
        <v>8312</v>
      </c>
      <c r="S14">
        <v>42047.394942129627</v>
      </c>
    </row>
    <row r="15" spans="1:19" x14ac:dyDescent="0.2">
      <c r="A15">
        <v>173</v>
      </c>
      <c r="B15" t="s">
        <v>175</v>
      </c>
      <c r="C15" t="s">
        <v>4283</v>
      </c>
      <c r="D15">
        <v>1110</v>
      </c>
      <c r="E15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118.34</v>
      </c>
      <c r="Q15" t="s">
        <v>8308</v>
      </c>
      <c r="R15" t="s">
        <v>8312</v>
      </c>
      <c r="S15">
        <v>42033.573009259257</v>
      </c>
    </row>
    <row r="16" spans="1:19" x14ac:dyDescent="0.2">
      <c r="A16">
        <v>174</v>
      </c>
      <c r="B16" t="s">
        <v>176</v>
      </c>
      <c r="C16" t="s">
        <v>4284</v>
      </c>
      <c r="D16">
        <v>6000</v>
      </c>
      <c r="E16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223.48</v>
      </c>
      <c r="Q16" t="s">
        <v>8308</v>
      </c>
      <c r="R16" t="s">
        <v>8312</v>
      </c>
      <c r="S16">
        <v>42072.758981481486</v>
      </c>
    </row>
    <row r="17" spans="1:19" x14ac:dyDescent="0.2">
      <c r="A17">
        <v>175</v>
      </c>
      <c r="B17" t="s">
        <v>177</v>
      </c>
      <c r="C17" t="s">
        <v>4285</v>
      </c>
      <c r="D17">
        <v>20000</v>
      </c>
      <c r="E17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28.11</v>
      </c>
      <c r="Q17" t="s">
        <v>8308</v>
      </c>
      <c r="R17" t="s">
        <v>8312</v>
      </c>
      <c r="S17">
        <v>41855.777905092589</v>
      </c>
    </row>
    <row r="18" spans="1:19" x14ac:dyDescent="0.2">
      <c r="A18">
        <v>176</v>
      </c>
      <c r="B18" t="s">
        <v>178</v>
      </c>
      <c r="C18" t="s">
        <v>4286</v>
      </c>
      <c r="D18">
        <v>1500</v>
      </c>
      <c r="E1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194.23</v>
      </c>
      <c r="Q18" t="s">
        <v>8308</v>
      </c>
      <c r="R18" t="s">
        <v>8312</v>
      </c>
      <c r="S18">
        <v>42191.824062500003</v>
      </c>
    </row>
    <row r="19" spans="1:19" x14ac:dyDescent="0.2">
      <c r="A19">
        <v>177</v>
      </c>
      <c r="B19" t="s">
        <v>179</v>
      </c>
      <c r="C19" t="s">
        <v>4287</v>
      </c>
      <c r="D19">
        <v>450</v>
      </c>
      <c r="E19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128.94999999999999</v>
      </c>
      <c r="Q19" t="s">
        <v>8308</v>
      </c>
      <c r="R19" t="s">
        <v>8312</v>
      </c>
      <c r="S19">
        <v>42070.047754629632</v>
      </c>
    </row>
    <row r="20" spans="1:19" x14ac:dyDescent="0.2">
      <c r="A20">
        <v>178</v>
      </c>
      <c r="B20" t="s">
        <v>180</v>
      </c>
      <c r="C20" t="s">
        <v>4288</v>
      </c>
      <c r="D20">
        <v>500000</v>
      </c>
      <c r="E20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49.32</v>
      </c>
      <c r="Q20" t="s">
        <v>8308</v>
      </c>
      <c r="R20" t="s">
        <v>8312</v>
      </c>
      <c r="S20">
        <v>42304.955381944441</v>
      </c>
    </row>
    <row r="21" spans="1:19" x14ac:dyDescent="0.2">
      <c r="A21">
        <v>179</v>
      </c>
      <c r="B21" t="s">
        <v>181</v>
      </c>
      <c r="C21" t="s">
        <v>4289</v>
      </c>
      <c r="D21">
        <v>1000</v>
      </c>
      <c r="E21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221.52</v>
      </c>
      <c r="Q21" t="s">
        <v>8308</v>
      </c>
      <c r="R21" t="s">
        <v>8312</v>
      </c>
      <c r="S21">
        <v>42403.080497685187</v>
      </c>
    </row>
    <row r="22" spans="1:19" x14ac:dyDescent="0.2">
      <c r="A22">
        <v>180</v>
      </c>
      <c r="B22" t="s">
        <v>182</v>
      </c>
      <c r="C22" t="s">
        <v>4290</v>
      </c>
      <c r="D22">
        <v>1200</v>
      </c>
      <c r="E22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137.21</v>
      </c>
      <c r="Q22" t="s">
        <v>8308</v>
      </c>
      <c r="R22" t="s">
        <v>8312</v>
      </c>
      <c r="S22">
        <v>42067.991238425922</v>
      </c>
    </row>
    <row r="23" spans="1:19" x14ac:dyDescent="0.2">
      <c r="A23">
        <v>181</v>
      </c>
      <c r="B23" t="s">
        <v>183</v>
      </c>
      <c r="C23" t="s">
        <v>4291</v>
      </c>
      <c r="D23">
        <v>3423</v>
      </c>
      <c r="E23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606.82000000000005</v>
      </c>
      <c r="Q23" t="s">
        <v>8308</v>
      </c>
      <c r="R23" t="s">
        <v>8312</v>
      </c>
      <c r="S23">
        <v>42147.741840277777</v>
      </c>
    </row>
    <row r="24" spans="1:19" x14ac:dyDescent="0.2">
      <c r="A24">
        <v>182</v>
      </c>
      <c r="B24" t="s">
        <v>184</v>
      </c>
      <c r="C24" t="s">
        <v>4292</v>
      </c>
      <c r="D24">
        <v>1000</v>
      </c>
      <c r="E24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43.04</v>
      </c>
      <c r="Q24" t="s">
        <v>8308</v>
      </c>
      <c r="R24" t="s">
        <v>8312</v>
      </c>
      <c r="S24">
        <v>42712.011944444443</v>
      </c>
    </row>
    <row r="25" spans="1:19" x14ac:dyDescent="0.2">
      <c r="A25">
        <v>183</v>
      </c>
      <c r="B25" t="s">
        <v>185</v>
      </c>
      <c r="C25" t="s">
        <v>4293</v>
      </c>
      <c r="D25">
        <v>12500</v>
      </c>
      <c r="E25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322.39</v>
      </c>
      <c r="Q25" t="s">
        <v>8308</v>
      </c>
      <c r="R25" t="s">
        <v>8312</v>
      </c>
      <c r="S25">
        <v>41939.810300925928</v>
      </c>
    </row>
    <row r="26" spans="1:19" x14ac:dyDescent="0.2">
      <c r="A26">
        <v>184</v>
      </c>
      <c r="B26" t="s">
        <v>186</v>
      </c>
      <c r="C26" t="s">
        <v>4294</v>
      </c>
      <c r="D26">
        <v>1500</v>
      </c>
      <c r="E26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96.71</v>
      </c>
      <c r="Q26" t="s">
        <v>8308</v>
      </c>
      <c r="R26" t="s">
        <v>8312</v>
      </c>
      <c r="S26">
        <v>41825.791226851856</v>
      </c>
    </row>
    <row r="27" spans="1:19" x14ac:dyDescent="0.2">
      <c r="A27">
        <v>185</v>
      </c>
      <c r="B27" t="s">
        <v>187</v>
      </c>
      <c r="C27" t="s">
        <v>4295</v>
      </c>
      <c r="D27">
        <v>40000</v>
      </c>
      <c r="E27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35.47</v>
      </c>
      <c r="Q27" t="s">
        <v>8308</v>
      </c>
      <c r="R27" t="s">
        <v>8312</v>
      </c>
      <c r="S27">
        <v>42570.91133101852</v>
      </c>
    </row>
    <row r="28" spans="1:19" x14ac:dyDescent="0.2">
      <c r="A28">
        <v>186</v>
      </c>
      <c r="B28" t="s">
        <v>188</v>
      </c>
      <c r="C28" t="s">
        <v>4296</v>
      </c>
      <c r="D28">
        <v>5000</v>
      </c>
      <c r="E2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86.67</v>
      </c>
      <c r="Q28" t="s">
        <v>8308</v>
      </c>
      <c r="R28" t="s">
        <v>8312</v>
      </c>
      <c r="S28">
        <v>42767.812893518523</v>
      </c>
    </row>
    <row r="29" spans="1:19" x14ac:dyDescent="0.2">
      <c r="A29">
        <v>187</v>
      </c>
      <c r="B29" t="s">
        <v>189</v>
      </c>
      <c r="C29" t="s">
        <v>4297</v>
      </c>
      <c r="D29">
        <v>5000</v>
      </c>
      <c r="E29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132.05000000000001</v>
      </c>
      <c r="Q29" t="s">
        <v>8308</v>
      </c>
      <c r="R29" t="s">
        <v>8312</v>
      </c>
      <c r="S29">
        <v>42182.234456018516</v>
      </c>
    </row>
    <row r="30" spans="1:19" x14ac:dyDescent="0.2">
      <c r="A30">
        <v>188</v>
      </c>
      <c r="B30" t="s">
        <v>190</v>
      </c>
      <c r="C30" t="s">
        <v>4298</v>
      </c>
      <c r="D30">
        <v>1500</v>
      </c>
      <c r="E30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91.23</v>
      </c>
      <c r="Q30" t="s">
        <v>8308</v>
      </c>
      <c r="R30" t="s">
        <v>8312</v>
      </c>
      <c r="S30">
        <v>41857.18304398148</v>
      </c>
    </row>
    <row r="31" spans="1:19" x14ac:dyDescent="0.2">
      <c r="A31">
        <v>189</v>
      </c>
      <c r="B31" t="s">
        <v>191</v>
      </c>
      <c r="C31" t="s">
        <v>4299</v>
      </c>
      <c r="D31">
        <v>500000</v>
      </c>
      <c r="E31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116.25</v>
      </c>
      <c r="Q31" t="s">
        <v>8308</v>
      </c>
      <c r="R31" t="s">
        <v>8312</v>
      </c>
      <c r="S31">
        <v>42556.690706018519</v>
      </c>
    </row>
    <row r="32" spans="1:19" x14ac:dyDescent="0.2">
      <c r="A32">
        <v>190</v>
      </c>
      <c r="B32" t="s">
        <v>192</v>
      </c>
      <c r="C32" t="s">
        <v>4300</v>
      </c>
      <c r="D32">
        <v>12000</v>
      </c>
      <c r="E32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21.19</v>
      </c>
      <c r="Q32" t="s">
        <v>8308</v>
      </c>
      <c r="R32" t="s">
        <v>8312</v>
      </c>
      <c r="S32">
        <v>42527.650995370372</v>
      </c>
    </row>
    <row r="33" spans="1:19" x14ac:dyDescent="0.2">
      <c r="A33">
        <v>191</v>
      </c>
      <c r="B33" t="s">
        <v>193</v>
      </c>
      <c r="C33" t="s">
        <v>4301</v>
      </c>
      <c r="D33">
        <v>5000</v>
      </c>
      <c r="E33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62.33</v>
      </c>
      <c r="Q33" t="s">
        <v>8308</v>
      </c>
      <c r="R33" t="s">
        <v>8312</v>
      </c>
      <c r="S33">
        <v>42239.441412037035</v>
      </c>
    </row>
    <row r="34" spans="1:19" x14ac:dyDescent="0.2">
      <c r="A34">
        <v>192</v>
      </c>
      <c r="B34" t="s">
        <v>194</v>
      </c>
      <c r="C34" t="s">
        <v>4302</v>
      </c>
      <c r="D34">
        <v>1000000</v>
      </c>
      <c r="E34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37.409999999999997</v>
      </c>
      <c r="Q34" t="s">
        <v>8308</v>
      </c>
      <c r="R34" t="s">
        <v>8312</v>
      </c>
      <c r="S34">
        <v>41899.792037037041</v>
      </c>
    </row>
    <row r="35" spans="1:19" x14ac:dyDescent="0.2">
      <c r="A35">
        <v>193</v>
      </c>
      <c r="B35" t="s">
        <v>195</v>
      </c>
      <c r="C35" t="s">
        <v>4303</v>
      </c>
      <c r="D35">
        <v>1000</v>
      </c>
      <c r="E35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69.72</v>
      </c>
      <c r="Q35" t="s">
        <v>8308</v>
      </c>
      <c r="R35" t="s">
        <v>8312</v>
      </c>
      <c r="S35">
        <v>41911.934791666667</v>
      </c>
    </row>
    <row r="36" spans="1:19" x14ac:dyDescent="0.2">
      <c r="A36">
        <v>194</v>
      </c>
      <c r="B36" t="s">
        <v>196</v>
      </c>
      <c r="C36" t="s">
        <v>4304</v>
      </c>
      <c r="D36">
        <v>2500</v>
      </c>
      <c r="E36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58.17</v>
      </c>
      <c r="Q36" t="s">
        <v>8308</v>
      </c>
      <c r="R36" t="s">
        <v>8312</v>
      </c>
      <c r="S36">
        <v>42375.996886574074</v>
      </c>
    </row>
    <row r="37" spans="1:19" x14ac:dyDescent="0.2">
      <c r="A37">
        <v>195</v>
      </c>
      <c r="B37" t="s">
        <v>197</v>
      </c>
      <c r="C37" t="s">
        <v>4305</v>
      </c>
      <c r="D37">
        <v>2000000</v>
      </c>
      <c r="E37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50</v>
      </c>
      <c r="Q37" t="s">
        <v>8308</v>
      </c>
      <c r="R37" t="s">
        <v>8312</v>
      </c>
      <c r="S37">
        <v>42135.67050925926</v>
      </c>
    </row>
    <row r="38" spans="1:19" x14ac:dyDescent="0.2">
      <c r="A38">
        <v>196</v>
      </c>
      <c r="B38" t="s">
        <v>198</v>
      </c>
      <c r="C38" t="s">
        <v>4306</v>
      </c>
      <c r="D38">
        <v>3500</v>
      </c>
      <c r="E3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19.47</v>
      </c>
      <c r="Q38" t="s">
        <v>8308</v>
      </c>
      <c r="R38" t="s">
        <v>8312</v>
      </c>
      <c r="S38">
        <v>42259.542800925927</v>
      </c>
    </row>
    <row r="39" spans="1:19" x14ac:dyDescent="0.2">
      <c r="A39">
        <v>197</v>
      </c>
      <c r="B39" t="s">
        <v>199</v>
      </c>
      <c r="C39" t="s">
        <v>4307</v>
      </c>
      <c r="D39">
        <v>2500</v>
      </c>
      <c r="E39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85.96</v>
      </c>
      <c r="Q39" t="s">
        <v>8308</v>
      </c>
      <c r="R39" t="s">
        <v>8312</v>
      </c>
      <c r="S39">
        <v>42741.848379629635</v>
      </c>
    </row>
    <row r="40" spans="1:19" x14ac:dyDescent="0.2">
      <c r="A40">
        <v>198</v>
      </c>
      <c r="B40" t="s">
        <v>200</v>
      </c>
      <c r="C40" t="s">
        <v>4308</v>
      </c>
      <c r="D40">
        <v>25000</v>
      </c>
      <c r="E40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30.67</v>
      </c>
      <c r="Q40" t="s">
        <v>8308</v>
      </c>
      <c r="R40" t="s">
        <v>8312</v>
      </c>
      <c r="S40">
        <v>41887.383356481485</v>
      </c>
    </row>
    <row r="41" spans="1:19" x14ac:dyDescent="0.2">
      <c r="A41">
        <v>199</v>
      </c>
      <c r="B41" t="s">
        <v>201</v>
      </c>
      <c r="C41" t="s">
        <v>4309</v>
      </c>
      <c r="D41">
        <v>10000</v>
      </c>
      <c r="E41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60.38</v>
      </c>
      <c r="Q41" t="s">
        <v>8308</v>
      </c>
      <c r="R41" t="s">
        <v>8312</v>
      </c>
      <c r="S41">
        <v>42584.123865740738</v>
      </c>
    </row>
    <row r="42" spans="1:19" x14ac:dyDescent="0.2">
      <c r="A42">
        <v>200</v>
      </c>
      <c r="B42" t="s">
        <v>202</v>
      </c>
      <c r="C42" t="s">
        <v>4310</v>
      </c>
      <c r="D42">
        <v>6000</v>
      </c>
      <c r="E42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38.6</v>
      </c>
      <c r="Q42" t="s">
        <v>8308</v>
      </c>
      <c r="R42" t="s">
        <v>8312</v>
      </c>
      <c r="S42">
        <v>41867.083368055559</v>
      </c>
    </row>
    <row r="43" spans="1:19" x14ac:dyDescent="0.2">
      <c r="A43">
        <v>201</v>
      </c>
      <c r="B43" t="s">
        <v>203</v>
      </c>
      <c r="C43" t="s">
        <v>4311</v>
      </c>
      <c r="D43">
        <v>650</v>
      </c>
      <c r="E43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40.270000000000003</v>
      </c>
      <c r="Q43" t="s">
        <v>8308</v>
      </c>
      <c r="R43" t="s">
        <v>8312</v>
      </c>
      <c r="S43">
        <v>42023.818622685183</v>
      </c>
    </row>
    <row r="44" spans="1:19" x14ac:dyDescent="0.2">
      <c r="A44">
        <v>202</v>
      </c>
      <c r="B44" t="s">
        <v>204</v>
      </c>
      <c r="C44" t="s">
        <v>4312</v>
      </c>
      <c r="D44">
        <v>6000</v>
      </c>
      <c r="E44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273.83</v>
      </c>
      <c r="Q44" t="s">
        <v>8308</v>
      </c>
      <c r="R44" t="s">
        <v>8312</v>
      </c>
      <c r="S44">
        <v>42255.927824074075</v>
      </c>
    </row>
    <row r="45" spans="1:19" x14ac:dyDescent="0.2">
      <c r="A45">
        <v>203</v>
      </c>
      <c r="B45" t="s">
        <v>205</v>
      </c>
      <c r="C45" t="s">
        <v>4313</v>
      </c>
      <c r="D45">
        <v>2500</v>
      </c>
      <c r="E45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53.04</v>
      </c>
      <c r="Q45" t="s">
        <v>8308</v>
      </c>
      <c r="R45" t="s">
        <v>8312</v>
      </c>
      <c r="S45">
        <v>41973.847962962958</v>
      </c>
    </row>
    <row r="46" spans="1:19" x14ac:dyDescent="0.2">
      <c r="A46">
        <v>204</v>
      </c>
      <c r="B46" t="s">
        <v>206</v>
      </c>
      <c r="C46" t="s">
        <v>4314</v>
      </c>
      <c r="D46">
        <v>300000</v>
      </c>
      <c r="E46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40.01</v>
      </c>
      <c r="Q46" t="s">
        <v>8308</v>
      </c>
      <c r="R46" t="s">
        <v>8312</v>
      </c>
      <c r="S46">
        <v>42556.583368055552</v>
      </c>
    </row>
    <row r="47" spans="1:19" x14ac:dyDescent="0.2">
      <c r="A47">
        <v>205</v>
      </c>
      <c r="B47" t="s">
        <v>207</v>
      </c>
      <c r="C47" t="s">
        <v>4315</v>
      </c>
      <c r="D47">
        <v>8000</v>
      </c>
      <c r="E47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15.77</v>
      </c>
      <c r="Q47" t="s">
        <v>8308</v>
      </c>
      <c r="R47" t="s">
        <v>8312</v>
      </c>
      <c r="S47">
        <v>42248.632199074069</v>
      </c>
    </row>
    <row r="48" spans="1:19" x14ac:dyDescent="0.2">
      <c r="A48">
        <v>206</v>
      </c>
      <c r="B48" t="s">
        <v>208</v>
      </c>
      <c r="C48" t="s">
        <v>4316</v>
      </c>
      <c r="D48">
        <v>12700</v>
      </c>
      <c r="E4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71.430000000000007</v>
      </c>
      <c r="Q48" t="s">
        <v>8308</v>
      </c>
      <c r="R48" t="s">
        <v>8312</v>
      </c>
      <c r="S48">
        <v>42567.004432870366</v>
      </c>
    </row>
    <row r="49" spans="1:19" x14ac:dyDescent="0.2">
      <c r="A49">
        <v>207</v>
      </c>
      <c r="B49" t="s">
        <v>209</v>
      </c>
      <c r="C49" t="s">
        <v>4317</v>
      </c>
      <c r="D49">
        <v>14000</v>
      </c>
      <c r="E49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71.709999999999994</v>
      </c>
      <c r="Q49" t="s">
        <v>8308</v>
      </c>
      <c r="R49" t="s">
        <v>8312</v>
      </c>
      <c r="S49">
        <v>41978.197199074071</v>
      </c>
    </row>
    <row r="50" spans="1:19" x14ac:dyDescent="0.2">
      <c r="A50">
        <v>208</v>
      </c>
      <c r="B50" t="s">
        <v>210</v>
      </c>
      <c r="C50" t="s">
        <v>4318</v>
      </c>
      <c r="D50">
        <v>50000</v>
      </c>
      <c r="E50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375.76</v>
      </c>
      <c r="Q50" t="s">
        <v>8308</v>
      </c>
      <c r="R50" t="s">
        <v>8312</v>
      </c>
      <c r="S50">
        <v>41959.369988425926</v>
      </c>
    </row>
    <row r="51" spans="1:19" x14ac:dyDescent="0.2">
      <c r="A51">
        <v>209</v>
      </c>
      <c r="B51" t="s">
        <v>211</v>
      </c>
      <c r="C51" t="s">
        <v>4319</v>
      </c>
      <c r="D51">
        <v>25000</v>
      </c>
      <c r="E51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104.6</v>
      </c>
      <c r="Q51" t="s">
        <v>8308</v>
      </c>
      <c r="R51" t="s">
        <v>8312</v>
      </c>
      <c r="S51">
        <v>42165.922858796301</v>
      </c>
    </row>
    <row r="52" spans="1:19" x14ac:dyDescent="0.2">
      <c r="A52">
        <v>210</v>
      </c>
      <c r="B52" t="s">
        <v>212</v>
      </c>
      <c r="C52" t="s">
        <v>4320</v>
      </c>
      <c r="D52">
        <v>12000</v>
      </c>
      <c r="E52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60</v>
      </c>
      <c r="Q52" t="s">
        <v>8308</v>
      </c>
      <c r="R52" t="s">
        <v>8312</v>
      </c>
      <c r="S52">
        <v>42249.064722222218</v>
      </c>
    </row>
    <row r="53" spans="1:19" x14ac:dyDescent="0.2">
      <c r="A53">
        <v>211</v>
      </c>
      <c r="B53" t="s">
        <v>213</v>
      </c>
      <c r="C53" t="s">
        <v>4321</v>
      </c>
      <c r="D53">
        <v>5000</v>
      </c>
      <c r="E53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123.29</v>
      </c>
      <c r="Q53" t="s">
        <v>8308</v>
      </c>
      <c r="R53" t="s">
        <v>8312</v>
      </c>
      <c r="S53">
        <v>42236.159918981488</v>
      </c>
    </row>
    <row r="54" spans="1:19" x14ac:dyDescent="0.2">
      <c r="A54">
        <v>212</v>
      </c>
      <c r="B54" t="s">
        <v>214</v>
      </c>
      <c r="C54" t="s">
        <v>4322</v>
      </c>
      <c r="D54">
        <v>6300</v>
      </c>
      <c r="E54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31.38</v>
      </c>
      <c r="Q54" t="s">
        <v>8308</v>
      </c>
      <c r="R54" t="s">
        <v>8312</v>
      </c>
      <c r="S54">
        <v>42416.881018518514</v>
      </c>
    </row>
    <row r="55" spans="1:19" x14ac:dyDescent="0.2">
      <c r="A55">
        <v>213</v>
      </c>
      <c r="B55" t="s">
        <v>215</v>
      </c>
      <c r="C55" t="s">
        <v>4323</v>
      </c>
      <c r="D55">
        <v>50000</v>
      </c>
      <c r="E55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78.260000000000005</v>
      </c>
      <c r="Q55" t="s">
        <v>8308</v>
      </c>
      <c r="R55" t="s">
        <v>8312</v>
      </c>
      <c r="S55">
        <v>42202.594293981485</v>
      </c>
    </row>
    <row r="56" spans="1:19" x14ac:dyDescent="0.2">
      <c r="A56">
        <v>214</v>
      </c>
      <c r="B56" t="s">
        <v>216</v>
      </c>
      <c r="C56" t="s">
        <v>4324</v>
      </c>
      <c r="D56">
        <v>12500</v>
      </c>
      <c r="E56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122.33</v>
      </c>
      <c r="Q56" t="s">
        <v>8308</v>
      </c>
      <c r="R56" t="s">
        <v>8312</v>
      </c>
      <c r="S56">
        <v>42009.64061342593</v>
      </c>
    </row>
    <row r="57" spans="1:19" x14ac:dyDescent="0.2">
      <c r="A57">
        <v>215</v>
      </c>
      <c r="B57" t="s">
        <v>217</v>
      </c>
      <c r="C57" t="s">
        <v>4325</v>
      </c>
      <c r="D57">
        <v>4400</v>
      </c>
      <c r="E57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73.73</v>
      </c>
      <c r="Q57" t="s">
        <v>8308</v>
      </c>
      <c r="R57" t="s">
        <v>8312</v>
      </c>
      <c r="S57">
        <v>42375.230115740742</v>
      </c>
    </row>
    <row r="58" spans="1:19" x14ac:dyDescent="0.2">
      <c r="A58">
        <v>216</v>
      </c>
      <c r="B58" t="s">
        <v>218</v>
      </c>
      <c r="C58" t="s">
        <v>4326</v>
      </c>
      <c r="D58">
        <v>50000</v>
      </c>
      <c r="E5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21.67</v>
      </c>
      <c r="Q58" t="s">
        <v>8308</v>
      </c>
      <c r="R58" t="s">
        <v>8312</v>
      </c>
      <c r="S58">
        <v>42066.958761574075</v>
      </c>
    </row>
    <row r="59" spans="1:19" x14ac:dyDescent="0.2">
      <c r="A59">
        <v>217</v>
      </c>
      <c r="B59" t="s">
        <v>219</v>
      </c>
      <c r="C59" t="s">
        <v>4327</v>
      </c>
      <c r="D59">
        <v>100000</v>
      </c>
      <c r="E59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21.9</v>
      </c>
      <c r="Q59" t="s">
        <v>8308</v>
      </c>
      <c r="R59" t="s">
        <v>8312</v>
      </c>
      <c r="S59">
        <v>41970.64061342593</v>
      </c>
    </row>
    <row r="60" spans="1:19" x14ac:dyDescent="0.2">
      <c r="A60">
        <v>218</v>
      </c>
      <c r="B60" t="s">
        <v>220</v>
      </c>
      <c r="C60" t="s">
        <v>4328</v>
      </c>
      <c r="D60">
        <v>5000</v>
      </c>
      <c r="E60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50.59</v>
      </c>
      <c r="Q60" t="s">
        <v>8308</v>
      </c>
      <c r="R60" t="s">
        <v>8312</v>
      </c>
      <c r="S60">
        <v>42079.628344907411</v>
      </c>
    </row>
    <row r="61" spans="1:19" x14ac:dyDescent="0.2">
      <c r="A61">
        <v>219</v>
      </c>
      <c r="B61" t="s">
        <v>221</v>
      </c>
      <c r="C61" t="s">
        <v>4329</v>
      </c>
      <c r="D61">
        <v>50000</v>
      </c>
      <c r="E61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53.13</v>
      </c>
      <c r="Q61" t="s">
        <v>8308</v>
      </c>
      <c r="R61" t="s">
        <v>8312</v>
      </c>
      <c r="S61">
        <v>42429.326678240745</v>
      </c>
    </row>
    <row r="62" spans="1:19" x14ac:dyDescent="0.2">
      <c r="A62">
        <v>220</v>
      </c>
      <c r="B62" t="s">
        <v>222</v>
      </c>
      <c r="C62" t="s">
        <v>4330</v>
      </c>
      <c r="D62">
        <v>50000</v>
      </c>
      <c r="E62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56.67</v>
      </c>
      <c r="Q62" t="s">
        <v>8308</v>
      </c>
      <c r="R62" t="s">
        <v>8312</v>
      </c>
      <c r="S62">
        <v>42195.643865740742</v>
      </c>
    </row>
    <row r="63" spans="1:19" x14ac:dyDescent="0.2">
      <c r="A63">
        <v>221</v>
      </c>
      <c r="B63" t="s">
        <v>223</v>
      </c>
      <c r="C63" t="s">
        <v>4331</v>
      </c>
      <c r="D63">
        <v>50000</v>
      </c>
      <c r="E63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40.78</v>
      </c>
      <c r="Q63" t="s">
        <v>8308</v>
      </c>
      <c r="R63" t="s">
        <v>8312</v>
      </c>
      <c r="S63">
        <v>42031.837546296301</v>
      </c>
    </row>
    <row r="64" spans="1:19" x14ac:dyDescent="0.2">
      <c r="A64">
        <v>222</v>
      </c>
      <c r="B64" t="s">
        <v>224</v>
      </c>
      <c r="C64" t="s">
        <v>4332</v>
      </c>
      <c r="D64">
        <v>1000</v>
      </c>
      <c r="E64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192.31</v>
      </c>
      <c r="Q64" t="s">
        <v>8308</v>
      </c>
      <c r="R64" t="s">
        <v>8312</v>
      </c>
      <c r="S64">
        <v>42031.769884259258</v>
      </c>
    </row>
    <row r="65" spans="1:19" x14ac:dyDescent="0.2">
      <c r="A65">
        <v>223</v>
      </c>
      <c r="B65" t="s">
        <v>225</v>
      </c>
      <c r="C65" t="s">
        <v>4333</v>
      </c>
      <c r="D65">
        <v>1500000</v>
      </c>
      <c r="E65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100</v>
      </c>
      <c r="Q65" t="s">
        <v>8308</v>
      </c>
      <c r="R65" t="s">
        <v>8312</v>
      </c>
      <c r="S65">
        <v>42482.048032407409</v>
      </c>
    </row>
    <row r="66" spans="1:19" x14ac:dyDescent="0.2">
      <c r="A66">
        <v>224</v>
      </c>
      <c r="B66" t="s">
        <v>226</v>
      </c>
      <c r="C66" t="s">
        <v>4334</v>
      </c>
      <c r="D66">
        <v>6000000</v>
      </c>
      <c r="E66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117.92</v>
      </c>
      <c r="Q66" t="s">
        <v>8308</v>
      </c>
      <c r="R66" t="s">
        <v>8312</v>
      </c>
      <c r="S66">
        <v>42135.235254629632</v>
      </c>
    </row>
    <row r="67" spans="1:19" x14ac:dyDescent="0.2">
      <c r="A67">
        <v>225</v>
      </c>
      <c r="B67" t="s">
        <v>227</v>
      </c>
      <c r="C67" t="s">
        <v>4335</v>
      </c>
      <c r="D67">
        <v>200</v>
      </c>
      <c r="E67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27.9</v>
      </c>
      <c r="Q67" t="s">
        <v>8308</v>
      </c>
      <c r="R67" t="s">
        <v>8312</v>
      </c>
      <c r="S67">
        <v>42438.961273148147</v>
      </c>
    </row>
    <row r="68" spans="1:19" x14ac:dyDescent="0.2">
      <c r="A68">
        <v>226</v>
      </c>
      <c r="B68" t="s">
        <v>228</v>
      </c>
      <c r="C68" t="s">
        <v>4336</v>
      </c>
      <c r="D68">
        <v>29000</v>
      </c>
      <c r="E6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60</v>
      </c>
      <c r="Q68" t="s">
        <v>8308</v>
      </c>
      <c r="R68" t="s">
        <v>8312</v>
      </c>
      <c r="S68">
        <v>42106.666018518517</v>
      </c>
    </row>
    <row r="69" spans="1:19" x14ac:dyDescent="0.2">
      <c r="A69">
        <v>227</v>
      </c>
      <c r="B69" t="s">
        <v>229</v>
      </c>
      <c r="C69" t="s">
        <v>4337</v>
      </c>
      <c r="D69">
        <v>28000</v>
      </c>
      <c r="E69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39.380000000000003</v>
      </c>
      <c r="Q69" t="s">
        <v>8308</v>
      </c>
      <c r="R69" t="s">
        <v>8312</v>
      </c>
      <c r="S69">
        <v>42164.893993055557</v>
      </c>
    </row>
    <row r="70" spans="1:19" x14ac:dyDescent="0.2">
      <c r="A70">
        <v>228</v>
      </c>
      <c r="B70" t="s">
        <v>230</v>
      </c>
      <c r="C70" t="s">
        <v>4338</v>
      </c>
      <c r="D70">
        <v>8000</v>
      </c>
      <c r="E70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186.11</v>
      </c>
      <c r="Q70" t="s">
        <v>8308</v>
      </c>
      <c r="R70" t="s">
        <v>8312</v>
      </c>
      <c r="S70">
        <v>42096.686400462961</v>
      </c>
    </row>
    <row r="71" spans="1:19" x14ac:dyDescent="0.2">
      <c r="A71">
        <v>229</v>
      </c>
      <c r="B71" t="s">
        <v>231</v>
      </c>
      <c r="C71" t="s">
        <v>4339</v>
      </c>
      <c r="D71">
        <v>3000</v>
      </c>
      <c r="E71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111.38</v>
      </c>
      <c r="Q71" t="s">
        <v>8308</v>
      </c>
      <c r="R71" t="s">
        <v>8312</v>
      </c>
      <c r="S71">
        <v>42383.933993055558</v>
      </c>
    </row>
    <row r="72" spans="1:19" x14ac:dyDescent="0.2">
      <c r="A72">
        <v>230</v>
      </c>
      <c r="B72" t="s">
        <v>232</v>
      </c>
      <c r="C72" t="s">
        <v>4340</v>
      </c>
      <c r="D72">
        <v>15000</v>
      </c>
      <c r="E72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78.72</v>
      </c>
      <c r="Q72" t="s">
        <v>8308</v>
      </c>
      <c r="R72" t="s">
        <v>8312</v>
      </c>
      <c r="S72">
        <v>42129.777210648142</v>
      </c>
    </row>
    <row r="73" spans="1:19" x14ac:dyDescent="0.2">
      <c r="A73">
        <v>231</v>
      </c>
      <c r="B73" t="s">
        <v>233</v>
      </c>
      <c r="C73" t="s">
        <v>4341</v>
      </c>
      <c r="D73">
        <v>1500000</v>
      </c>
      <c r="E73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46.7</v>
      </c>
      <c r="Q73" t="s">
        <v>8308</v>
      </c>
      <c r="R73" t="s">
        <v>8312</v>
      </c>
      <c r="S73">
        <v>42341.958923611113</v>
      </c>
    </row>
    <row r="74" spans="1:19" x14ac:dyDescent="0.2">
      <c r="A74">
        <v>232</v>
      </c>
      <c r="B74" t="s">
        <v>234</v>
      </c>
      <c r="C74" t="s">
        <v>4342</v>
      </c>
      <c r="D74">
        <v>4000</v>
      </c>
      <c r="E74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65.38</v>
      </c>
      <c r="Q74" t="s">
        <v>8308</v>
      </c>
      <c r="R74" t="s">
        <v>8312</v>
      </c>
      <c r="S74">
        <v>42032.82576388889</v>
      </c>
    </row>
    <row r="75" spans="1:19" x14ac:dyDescent="0.2">
      <c r="A75">
        <v>233</v>
      </c>
      <c r="B75" t="s">
        <v>235</v>
      </c>
      <c r="C75" t="s">
        <v>4343</v>
      </c>
      <c r="D75">
        <v>350000</v>
      </c>
      <c r="E75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102.08</v>
      </c>
      <c r="Q75" t="s">
        <v>8308</v>
      </c>
      <c r="R75" t="s">
        <v>8312</v>
      </c>
      <c r="S75">
        <v>42612.911712962959</v>
      </c>
    </row>
    <row r="76" spans="1:19" x14ac:dyDescent="0.2">
      <c r="A76">
        <v>234</v>
      </c>
      <c r="B76" t="s">
        <v>236</v>
      </c>
      <c r="C76" t="s">
        <v>4344</v>
      </c>
      <c r="D76">
        <v>1000</v>
      </c>
      <c r="E76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64.2</v>
      </c>
      <c r="Q76" t="s">
        <v>8308</v>
      </c>
      <c r="R76" t="s">
        <v>8312</v>
      </c>
      <c r="S76">
        <v>42136.035405092596</v>
      </c>
    </row>
    <row r="77" spans="1:19" x14ac:dyDescent="0.2">
      <c r="A77">
        <v>235</v>
      </c>
      <c r="B77" t="s">
        <v>237</v>
      </c>
      <c r="C77" t="s">
        <v>4345</v>
      </c>
      <c r="D77">
        <v>10000</v>
      </c>
      <c r="E77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90.38</v>
      </c>
      <c r="Q77" t="s">
        <v>8308</v>
      </c>
      <c r="R77" t="s">
        <v>8312</v>
      </c>
      <c r="S77">
        <v>42164.908530092594</v>
      </c>
    </row>
    <row r="78" spans="1:19" x14ac:dyDescent="0.2">
      <c r="A78">
        <v>236</v>
      </c>
      <c r="B78" t="s">
        <v>238</v>
      </c>
      <c r="C78" t="s">
        <v>4346</v>
      </c>
      <c r="D78">
        <v>150000</v>
      </c>
      <c r="E7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88.57</v>
      </c>
      <c r="Q78" t="s">
        <v>8308</v>
      </c>
      <c r="R78" t="s">
        <v>8312</v>
      </c>
      <c r="S78">
        <v>42321.08447916666</v>
      </c>
    </row>
    <row r="79" spans="1:19" x14ac:dyDescent="0.2">
      <c r="A79">
        <v>237</v>
      </c>
      <c r="B79" t="s">
        <v>239</v>
      </c>
      <c r="C79" t="s">
        <v>4347</v>
      </c>
      <c r="D79">
        <v>15000</v>
      </c>
      <c r="E79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28.73</v>
      </c>
      <c r="Q79" t="s">
        <v>8308</v>
      </c>
      <c r="R79" t="s">
        <v>8312</v>
      </c>
      <c r="S79">
        <v>42377.577187499999</v>
      </c>
    </row>
    <row r="80" spans="1:19" x14ac:dyDescent="0.2">
      <c r="A80">
        <v>238</v>
      </c>
      <c r="B80" t="s">
        <v>240</v>
      </c>
      <c r="C80" t="s">
        <v>4348</v>
      </c>
      <c r="D80">
        <v>26000</v>
      </c>
      <c r="E80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69.790000000000006</v>
      </c>
      <c r="Q80" t="s">
        <v>8308</v>
      </c>
      <c r="R80" t="s">
        <v>8312</v>
      </c>
      <c r="S80">
        <v>42713.962499999994</v>
      </c>
    </row>
    <row r="81" spans="1:19" x14ac:dyDescent="0.2">
      <c r="A81">
        <v>239</v>
      </c>
      <c r="B81" t="s">
        <v>241</v>
      </c>
      <c r="C81" t="s">
        <v>4349</v>
      </c>
      <c r="D81">
        <v>1000</v>
      </c>
      <c r="E81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167.49</v>
      </c>
      <c r="Q81" t="s">
        <v>8308</v>
      </c>
      <c r="R81" t="s">
        <v>8312</v>
      </c>
      <c r="S81">
        <v>42297.110300925924</v>
      </c>
    </row>
    <row r="82" spans="1:19" x14ac:dyDescent="0.2">
      <c r="A82">
        <v>420</v>
      </c>
      <c r="B82" t="s">
        <v>421</v>
      </c>
      <c r="C82" t="s">
        <v>4530</v>
      </c>
      <c r="D82">
        <v>3300</v>
      </c>
      <c r="E82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56.34</v>
      </c>
      <c r="Q82" t="s">
        <v>8308</v>
      </c>
      <c r="R82" t="s">
        <v>8314</v>
      </c>
      <c r="S82">
        <v>41682.23646990741</v>
      </c>
    </row>
    <row r="83" spans="1:19" x14ac:dyDescent="0.2">
      <c r="A83">
        <v>421</v>
      </c>
      <c r="B83" t="s">
        <v>422</v>
      </c>
      <c r="C83" t="s">
        <v>4531</v>
      </c>
      <c r="D83">
        <v>15000</v>
      </c>
      <c r="E83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73.34</v>
      </c>
      <c r="Q83" t="s">
        <v>8308</v>
      </c>
      <c r="R83" t="s">
        <v>8314</v>
      </c>
      <c r="S83">
        <v>42177.491388888884</v>
      </c>
    </row>
    <row r="84" spans="1:19" x14ac:dyDescent="0.2">
      <c r="A84">
        <v>422</v>
      </c>
      <c r="B84" t="s">
        <v>423</v>
      </c>
      <c r="C84" t="s">
        <v>4532</v>
      </c>
      <c r="D84">
        <v>40000</v>
      </c>
      <c r="E84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85.34</v>
      </c>
      <c r="Q84" t="s">
        <v>8308</v>
      </c>
      <c r="R84" t="s">
        <v>8314</v>
      </c>
      <c r="S84">
        <v>41863.260381944441</v>
      </c>
    </row>
    <row r="85" spans="1:19" x14ac:dyDescent="0.2">
      <c r="A85">
        <v>423</v>
      </c>
      <c r="B85" t="s">
        <v>424</v>
      </c>
      <c r="C85" t="s">
        <v>4533</v>
      </c>
      <c r="D85">
        <v>20000</v>
      </c>
      <c r="E85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61.5</v>
      </c>
      <c r="Q85" t="s">
        <v>8308</v>
      </c>
      <c r="R85" t="s">
        <v>8314</v>
      </c>
      <c r="S85">
        <v>41400.92627314815</v>
      </c>
    </row>
    <row r="86" spans="1:19" x14ac:dyDescent="0.2">
      <c r="A86">
        <v>424</v>
      </c>
      <c r="B86" t="s">
        <v>425</v>
      </c>
      <c r="C86" t="s">
        <v>4534</v>
      </c>
      <c r="D86">
        <v>3000</v>
      </c>
      <c r="E86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93.02</v>
      </c>
      <c r="Q86" t="s">
        <v>8308</v>
      </c>
      <c r="R86" t="s">
        <v>8314</v>
      </c>
      <c r="S86">
        <v>40934.376145833332</v>
      </c>
    </row>
    <row r="87" spans="1:19" x14ac:dyDescent="0.2">
      <c r="A87">
        <v>425</v>
      </c>
      <c r="B87" t="s">
        <v>426</v>
      </c>
      <c r="C87" t="s">
        <v>4535</v>
      </c>
      <c r="D87">
        <v>50000</v>
      </c>
      <c r="E87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50.29</v>
      </c>
      <c r="Q87" t="s">
        <v>8308</v>
      </c>
      <c r="R87" t="s">
        <v>8314</v>
      </c>
      <c r="S87">
        <v>42275.861157407402</v>
      </c>
    </row>
    <row r="88" spans="1:19" x14ac:dyDescent="0.2">
      <c r="A88">
        <v>426</v>
      </c>
      <c r="B88" t="s">
        <v>427</v>
      </c>
      <c r="C88" t="s">
        <v>4536</v>
      </c>
      <c r="D88">
        <v>10000</v>
      </c>
      <c r="E8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106.43</v>
      </c>
      <c r="Q88" t="s">
        <v>8308</v>
      </c>
      <c r="R88" t="s">
        <v>8314</v>
      </c>
      <c r="S88">
        <v>42400.711967592593</v>
      </c>
    </row>
    <row r="89" spans="1:19" x14ac:dyDescent="0.2">
      <c r="A89">
        <v>427</v>
      </c>
      <c r="B89" t="s">
        <v>428</v>
      </c>
      <c r="C89" t="s">
        <v>4537</v>
      </c>
      <c r="D89">
        <v>6500</v>
      </c>
      <c r="E89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51.72</v>
      </c>
      <c r="Q89" t="s">
        <v>8308</v>
      </c>
      <c r="R89" t="s">
        <v>8314</v>
      </c>
      <c r="S89">
        <v>42285.909027777772</v>
      </c>
    </row>
    <row r="90" spans="1:19" x14ac:dyDescent="0.2">
      <c r="A90">
        <v>428</v>
      </c>
      <c r="B90" t="s">
        <v>429</v>
      </c>
      <c r="C90" t="s">
        <v>4538</v>
      </c>
      <c r="D90">
        <v>12000</v>
      </c>
      <c r="E90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36.61</v>
      </c>
      <c r="Q90" t="s">
        <v>8308</v>
      </c>
      <c r="R90" t="s">
        <v>8314</v>
      </c>
      <c r="S90">
        <v>41778.766724537039</v>
      </c>
    </row>
    <row r="91" spans="1:19" x14ac:dyDescent="0.2">
      <c r="A91">
        <v>429</v>
      </c>
      <c r="B91" t="s">
        <v>430</v>
      </c>
      <c r="C91" t="s">
        <v>4539</v>
      </c>
      <c r="D91">
        <v>5000</v>
      </c>
      <c r="E91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42.52</v>
      </c>
      <c r="Q91" t="s">
        <v>8308</v>
      </c>
      <c r="R91" t="s">
        <v>8314</v>
      </c>
      <c r="S91">
        <v>40070.901412037041</v>
      </c>
    </row>
    <row r="92" spans="1:19" x14ac:dyDescent="0.2">
      <c r="A92">
        <v>430</v>
      </c>
      <c r="B92" t="s">
        <v>431</v>
      </c>
      <c r="C92" t="s">
        <v>4540</v>
      </c>
      <c r="D92">
        <v>1000</v>
      </c>
      <c r="E92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62.71</v>
      </c>
      <c r="Q92" t="s">
        <v>8308</v>
      </c>
      <c r="R92" t="s">
        <v>8314</v>
      </c>
      <c r="S92">
        <v>41513.107256944444</v>
      </c>
    </row>
    <row r="93" spans="1:19" x14ac:dyDescent="0.2">
      <c r="A93">
        <v>431</v>
      </c>
      <c r="B93" t="s">
        <v>432</v>
      </c>
      <c r="C93" t="s">
        <v>4541</v>
      </c>
      <c r="D93">
        <v>3000</v>
      </c>
      <c r="E93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89.96</v>
      </c>
      <c r="Q93" t="s">
        <v>8308</v>
      </c>
      <c r="R93" t="s">
        <v>8314</v>
      </c>
      <c r="S93">
        <v>42526.871331018512</v>
      </c>
    </row>
    <row r="94" spans="1:19" x14ac:dyDescent="0.2">
      <c r="A94">
        <v>432</v>
      </c>
      <c r="B94" t="s">
        <v>433</v>
      </c>
      <c r="C94" t="s">
        <v>4542</v>
      </c>
      <c r="D94">
        <v>6000</v>
      </c>
      <c r="E94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28.92</v>
      </c>
      <c r="Q94" t="s">
        <v>8308</v>
      </c>
      <c r="R94" t="s">
        <v>8314</v>
      </c>
      <c r="S94">
        <v>42238.726631944446</v>
      </c>
    </row>
    <row r="95" spans="1:19" x14ac:dyDescent="0.2">
      <c r="A95">
        <v>433</v>
      </c>
      <c r="B95" t="s">
        <v>434</v>
      </c>
      <c r="C95" t="s">
        <v>4543</v>
      </c>
      <c r="D95">
        <v>3000</v>
      </c>
      <c r="E95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138.80000000000001</v>
      </c>
      <c r="Q95" t="s">
        <v>8308</v>
      </c>
      <c r="R95" t="s">
        <v>8314</v>
      </c>
      <c r="S95">
        <v>42228.629884259266</v>
      </c>
    </row>
    <row r="96" spans="1:19" x14ac:dyDescent="0.2">
      <c r="A96">
        <v>434</v>
      </c>
      <c r="B96" t="s">
        <v>435</v>
      </c>
      <c r="C96" t="s">
        <v>4544</v>
      </c>
      <c r="D96">
        <v>2500</v>
      </c>
      <c r="E96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61.3</v>
      </c>
      <c r="Q96" t="s">
        <v>8308</v>
      </c>
      <c r="R96" t="s">
        <v>8314</v>
      </c>
      <c r="S96">
        <v>41576.834513888891</v>
      </c>
    </row>
    <row r="97" spans="1:19" x14ac:dyDescent="0.2">
      <c r="A97">
        <v>435</v>
      </c>
      <c r="B97" t="s">
        <v>436</v>
      </c>
      <c r="C97" t="s">
        <v>4545</v>
      </c>
      <c r="D97">
        <v>110000</v>
      </c>
      <c r="E97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80.2</v>
      </c>
      <c r="Q97" t="s">
        <v>8308</v>
      </c>
      <c r="R97" t="s">
        <v>8314</v>
      </c>
      <c r="S97">
        <v>41500.747453703705</v>
      </c>
    </row>
    <row r="98" spans="1:19" x14ac:dyDescent="0.2">
      <c r="A98">
        <v>436</v>
      </c>
      <c r="B98" t="s">
        <v>437</v>
      </c>
      <c r="C98" t="s">
        <v>4546</v>
      </c>
      <c r="D98">
        <v>1000</v>
      </c>
      <c r="E9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32.1</v>
      </c>
      <c r="Q98" t="s">
        <v>8308</v>
      </c>
      <c r="R98" t="s">
        <v>8314</v>
      </c>
      <c r="S98">
        <v>41456.36241898148</v>
      </c>
    </row>
    <row r="99" spans="1:19" x14ac:dyDescent="0.2">
      <c r="A99">
        <v>437</v>
      </c>
      <c r="B99" t="s">
        <v>438</v>
      </c>
      <c r="C99" t="s">
        <v>4547</v>
      </c>
      <c r="D99">
        <v>7000</v>
      </c>
      <c r="E99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200.89</v>
      </c>
      <c r="Q99" t="s">
        <v>8308</v>
      </c>
      <c r="R99" t="s">
        <v>8314</v>
      </c>
      <c r="S99">
        <v>42591.31858796296</v>
      </c>
    </row>
    <row r="100" spans="1:19" x14ac:dyDescent="0.2">
      <c r="A100">
        <v>438</v>
      </c>
      <c r="B100" t="s">
        <v>439</v>
      </c>
      <c r="C100" t="s">
        <v>4548</v>
      </c>
      <c r="D100">
        <v>20000</v>
      </c>
      <c r="E100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108.01</v>
      </c>
      <c r="Q100" t="s">
        <v>8308</v>
      </c>
      <c r="R100" t="s">
        <v>8314</v>
      </c>
      <c r="S100">
        <v>42296.261087962965</v>
      </c>
    </row>
    <row r="101" spans="1:19" x14ac:dyDescent="0.2">
      <c r="A101">
        <v>439</v>
      </c>
      <c r="B101" t="s">
        <v>440</v>
      </c>
      <c r="C101" t="s">
        <v>4549</v>
      </c>
      <c r="D101">
        <v>450</v>
      </c>
      <c r="E101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95.7</v>
      </c>
      <c r="Q101" t="s">
        <v>8308</v>
      </c>
      <c r="R101" t="s">
        <v>8314</v>
      </c>
      <c r="S101">
        <v>41919.761782407404</v>
      </c>
    </row>
    <row r="102" spans="1:19" x14ac:dyDescent="0.2">
      <c r="A102">
        <v>440</v>
      </c>
      <c r="B102" t="s">
        <v>441</v>
      </c>
      <c r="C102" t="s">
        <v>4550</v>
      </c>
      <c r="D102">
        <v>5000</v>
      </c>
      <c r="E102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49.88</v>
      </c>
      <c r="Q102" t="s">
        <v>8308</v>
      </c>
      <c r="R102" t="s">
        <v>8314</v>
      </c>
      <c r="S102">
        <v>42423.985567129625</v>
      </c>
    </row>
    <row r="103" spans="1:19" x14ac:dyDescent="0.2">
      <c r="A103">
        <v>441</v>
      </c>
      <c r="B103" t="s">
        <v>442</v>
      </c>
      <c r="C103" t="s">
        <v>4551</v>
      </c>
      <c r="D103">
        <v>400</v>
      </c>
      <c r="E103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110.47</v>
      </c>
      <c r="Q103" t="s">
        <v>8308</v>
      </c>
      <c r="R103" t="s">
        <v>8314</v>
      </c>
      <c r="S103">
        <v>41550.793935185182</v>
      </c>
    </row>
    <row r="104" spans="1:19" x14ac:dyDescent="0.2">
      <c r="A104">
        <v>442</v>
      </c>
      <c r="B104" t="s">
        <v>443</v>
      </c>
      <c r="C104" t="s">
        <v>4552</v>
      </c>
      <c r="D104">
        <v>17000</v>
      </c>
      <c r="E104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134.91</v>
      </c>
      <c r="Q104" t="s">
        <v>8308</v>
      </c>
      <c r="R104" t="s">
        <v>8314</v>
      </c>
      <c r="S104">
        <v>42024.888692129629</v>
      </c>
    </row>
    <row r="105" spans="1:19" x14ac:dyDescent="0.2">
      <c r="A105">
        <v>443</v>
      </c>
      <c r="B105" t="s">
        <v>444</v>
      </c>
      <c r="C105" t="s">
        <v>4553</v>
      </c>
      <c r="D105">
        <v>10000</v>
      </c>
      <c r="E105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106.62</v>
      </c>
      <c r="Q105" t="s">
        <v>8308</v>
      </c>
      <c r="R105" t="s">
        <v>8314</v>
      </c>
      <c r="S105">
        <v>41650.015057870369</v>
      </c>
    </row>
    <row r="106" spans="1:19" x14ac:dyDescent="0.2">
      <c r="A106">
        <v>444</v>
      </c>
      <c r="B106" t="s">
        <v>445</v>
      </c>
      <c r="C106" t="s">
        <v>4554</v>
      </c>
      <c r="D106">
        <v>1000</v>
      </c>
      <c r="E106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145.04</v>
      </c>
      <c r="Q106" t="s">
        <v>8308</v>
      </c>
      <c r="R106" t="s">
        <v>8314</v>
      </c>
      <c r="S106">
        <v>40894.906956018516</v>
      </c>
    </row>
    <row r="107" spans="1:19" x14ac:dyDescent="0.2">
      <c r="A107">
        <v>445</v>
      </c>
      <c r="B107" t="s">
        <v>446</v>
      </c>
      <c r="C107" t="s">
        <v>4555</v>
      </c>
      <c r="D107">
        <v>60000</v>
      </c>
      <c r="E107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114.59</v>
      </c>
      <c r="Q107" t="s">
        <v>8308</v>
      </c>
      <c r="R107" t="s">
        <v>8314</v>
      </c>
      <c r="S107">
        <v>42130.335358796292</v>
      </c>
    </row>
    <row r="108" spans="1:19" x14ac:dyDescent="0.2">
      <c r="A108">
        <v>446</v>
      </c>
      <c r="B108" t="s">
        <v>447</v>
      </c>
      <c r="C108" t="s">
        <v>4556</v>
      </c>
      <c r="D108">
        <v>10500</v>
      </c>
      <c r="E10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105.32</v>
      </c>
      <c r="Q108" t="s">
        <v>8308</v>
      </c>
      <c r="R108" t="s">
        <v>8314</v>
      </c>
      <c r="S108">
        <v>42037.083564814813</v>
      </c>
    </row>
    <row r="109" spans="1:19" x14ac:dyDescent="0.2">
      <c r="A109">
        <v>447</v>
      </c>
      <c r="B109" t="s">
        <v>448</v>
      </c>
      <c r="C109" t="s">
        <v>4557</v>
      </c>
      <c r="D109">
        <v>30000</v>
      </c>
      <c r="E109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70.92</v>
      </c>
      <c r="Q109" t="s">
        <v>8308</v>
      </c>
      <c r="R109" t="s">
        <v>8314</v>
      </c>
      <c r="S109">
        <v>41331.555127314816</v>
      </c>
    </row>
    <row r="110" spans="1:19" x14ac:dyDescent="0.2">
      <c r="A110">
        <v>448</v>
      </c>
      <c r="B110" t="s">
        <v>449</v>
      </c>
      <c r="C110" t="s">
        <v>4558</v>
      </c>
      <c r="D110">
        <v>2500</v>
      </c>
      <c r="E110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147.16999999999999</v>
      </c>
      <c r="Q110" t="s">
        <v>8308</v>
      </c>
      <c r="R110" t="s">
        <v>8314</v>
      </c>
      <c r="S110">
        <v>41753.758043981477</v>
      </c>
    </row>
    <row r="111" spans="1:19" x14ac:dyDescent="0.2">
      <c r="A111">
        <v>449</v>
      </c>
      <c r="B111" t="s">
        <v>450</v>
      </c>
      <c r="C111" t="s">
        <v>4559</v>
      </c>
      <c r="D111">
        <v>2000</v>
      </c>
      <c r="E111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160.47</v>
      </c>
      <c r="Q111" t="s">
        <v>8308</v>
      </c>
      <c r="R111" t="s">
        <v>8314</v>
      </c>
      <c r="S111">
        <v>41534.568113425928</v>
      </c>
    </row>
    <row r="112" spans="1:19" x14ac:dyDescent="0.2">
      <c r="A112">
        <v>450</v>
      </c>
      <c r="B112" t="s">
        <v>451</v>
      </c>
      <c r="C112" t="s">
        <v>4560</v>
      </c>
      <c r="D112">
        <v>50000</v>
      </c>
      <c r="E112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156.05000000000001</v>
      </c>
      <c r="Q112" t="s">
        <v>8308</v>
      </c>
      <c r="R112" t="s">
        <v>8314</v>
      </c>
      <c r="S112">
        <v>41654.946759259255</v>
      </c>
    </row>
    <row r="113" spans="1:19" x14ac:dyDescent="0.2">
      <c r="A113">
        <v>451</v>
      </c>
      <c r="B113" t="s">
        <v>452</v>
      </c>
      <c r="C113" t="s">
        <v>4561</v>
      </c>
      <c r="D113">
        <v>20000</v>
      </c>
      <c r="E113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63.17</v>
      </c>
      <c r="Q113" t="s">
        <v>8308</v>
      </c>
      <c r="R113" t="s">
        <v>8314</v>
      </c>
      <c r="S113">
        <v>41634.715173611112</v>
      </c>
    </row>
    <row r="114" spans="1:19" x14ac:dyDescent="0.2">
      <c r="A114">
        <v>452</v>
      </c>
      <c r="B114" t="s">
        <v>453</v>
      </c>
      <c r="C114" t="s">
        <v>4562</v>
      </c>
      <c r="D114">
        <v>750</v>
      </c>
      <c r="E114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104.82</v>
      </c>
      <c r="Q114" t="s">
        <v>8308</v>
      </c>
      <c r="R114" t="s">
        <v>8314</v>
      </c>
      <c r="S114">
        <v>42107.703877314809</v>
      </c>
    </row>
    <row r="115" spans="1:19" x14ac:dyDescent="0.2">
      <c r="A115">
        <v>453</v>
      </c>
      <c r="B115" t="s">
        <v>454</v>
      </c>
      <c r="C115" t="s">
        <v>4563</v>
      </c>
      <c r="D115">
        <v>94875</v>
      </c>
      <c r="E115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97.36</v>
      </c>
      <c r="Q115" t="s">
        <v>8308</v>
      </c>
      <c r="R115" t="s">
        <v>8314</v>
      </c>
      <c r="S115">
        <v>42038.824988425928</v>
      </c>
    </row>
    <row r="116" spans="1:19" x14ac:dyDescent="0.2">
      <c r="A116">
        <v>454</v>
      </c>
      <c r="B116" t="s">
        <v>455</v>
      </c>
      <c r="C116" t="s">
        <v>4564</v>
      </c>
      <c r="D116">
        <v>10000</v>
      </c>
      <c r="E116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203.63</v>
      </c>
      <c r="Q116" t="s">
        <v>8308</v>
      </c>
      <c r="R116" t="s">
        <v>8314</v>
      </c>
      <c r="S116">
        <v>41938.717256944445</v>
      </c>
    </row>
    <row r="117" spans="1:19" x14ac:dyDescent="0.2">
      <c r="A117">
        <v>455</v>
      </c>
      <c r="B117" t="s">
        <v>456</v>
      </c>
      <c r="C117" t="s">
        <v>4565</v>
      </c>
      <c r="D117">
        <v>65000</v>
      </c>
      <c r="E117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188.31</v>
      </c>
      <c r="Q117" t="s">
        <v>8308</v>
      </c>
      <c r="R117" t="s">
        <v>8314</v>
      </c>
      <c r="S117">
        <v>40971.002569444441</v>
      </c>
    </row>
    <row r="118" spans="1:19" x14ac:dyDescent="0.2">
      <c r="A118">
        <v>456</v>
      </c>
      <c r="B118" t="s">
        <v>457</v>
      </c>
      <c r="C118" t="s">
        <v>4566</v>
      </c>
      <c r="D118">
        <v>8888</v>
      </c>
      <c r="E11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146.65</v>
      </c>
      <c r="Q118" t="s">
        <v>8308</v>
      </c>
      <c r="R118" t="s">
        <v>8314</v>
      </c>
      <c r="S118">
        <v>41547.694456018515</v>
      </c>
    </row>
    <row r="119" spans="1:19" x14ac:dyDescent="0.2">
      <c r="A119">
        <v>457</v>
      </c>
      <c r="B119" t="s">
        <v>458</v>
      </c>
      <c r="C119" t="s">
        <v>4567</v>
      </c>
      <c r="D119">
        <v>20000</v>
      </c>
      <c r="E119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109.19</v>
      </c>
      <c r="Q119" t="s">
        <v>8308</v>
      </c>
      <c r="R119" t="s">
        <v>8314</v>
      </c>
      <c r="S119">
        <v>41837.767500000002</v>
      </c>
    </row>
    <row r="120" spans="1:19" x14ac:dyDescent="0.2">
      <c r="A120">
        <v>458</v>
      </c>
      <c r="B120" t="s">
        <v>459</v>
      </c>
      <c r="C120" t="s">
        <v>4568</v>
      </c>
      <c r="D120">
        <v>10000</v>
      </c>
      <c r="E120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59.25</v>
      </c>
      <c r="Q120" t="s">
        <v>8308</v>
      </c>
      <c r="R120" t="s">
        <v>8314</v>
      </c>
      <c r="S120">
        <v>41378.69976851852</v>
      </c>
    </row>
    <row r="121" spans="1:19" x14ac:dyDescent="0.2">
      <c r="A121">
        <v>459</v>
      </c>
      <c r="B121" t="s">
        <v>460</v>
      </c>
      <c r="C121" t="s">
        <v>4569</v>
      </c>
      <c r="D121">
        <v>39000</v>
      </c>
      <c r="E121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97.9</v>
      </c>
      <c r="Q121" t="s">
        <v>8308</v>
      </c>
      <c r="R121" t="s">
        <v>8314</v>
      </c>
      <c r="S121">
        <v>40800.6403587963</v>
      </c>
    </row>
    <row r="122" spans="1:19" x14ac:dyDescent="0.2">
      <c r="A122">
        <v>460</v>
      </c>
      <c r="B122" t="s">
        <v>461</v>
      </c>
      <c r="C122" t="s">
        <v>4570</v>
      </c>
      <c r="D122">
        <v>8500</v>
      </c>
      <c r="E122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70</v>
      </c>
      <c r="Q122" t="s">
        <v>8308</v>
      </c>
      <c r="R122" t="s">
        <v>8314</v>
      </c>
      <c r="S122">
        <v>41759.542534722219</v>
      </c>
    </row>
    <row r="123" spans="1:19" x14ac:dyDescent="0.2">
      <c r="A123">
        <v>461</v>
      </c>
      <c r="B123" t="s">
        <v>462</v>
      </c>
      <c r="C123" t="s">
        <v>4571</v>
      </c>
      <c r="D123">
        <v>550</v>
      </c>
      <c r="E123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72.87</v>
      </c>
      <c r="Q123" t="s">
        <v>8308</v>
      </c>
      <c r="R123" t="s">
        <v>8314</v>
      </c>
      <c r="S123">
        <v>41407.84684027778</v>
      </c>
    </row>
    <row r="124" spans="1:19" x14ac:dyDescent="0.2">
      <c r="A124">
        <v>462</v>
      </c>
      <c r="B124" t="s">
        <v>463</v>
      </c>
      <c r="C124" t="s">
        <v>4572</v>
      </c>
      <c r="D124">
        <v>100000</v>
      </c>
      <c r="E124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146.35</v>
      </c>
      <c r="Q124" t="s">
        <v>8308</v>
      </c>
      <c r="R124" t="s">
        <v>8314</v>
      </c>
      <c r="S124">
        <v>40705.126631944448</v>
      </c>
    </row>
    <row r="125" spans="1:19" x14ac:dyDescent="0.2">
      <c r="A125">
        <v>463</v>
      </c>
      <c r="B125" t="s">
        <v>464</v>
      </c>
      <c r="C125" t="s">
        <v>4573</v>
      </c>
      <c r="D125">
        <v>55000</v>
      </c>
      <c r="E125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67.91</v>
      </c>
      <c r="Q125" t="s">
        <v>8308</v>
      </c>
      <c r="R125" t="s">
        <v>8314</v>
      </c>
      <c r="S125">
        <v>40750.710104166668</v>
      </c>
    </row>
    <row r="126" spans="1:19" x14ac:dyDescent="0.2">
      <c r="A126">
        <v>464</v>
      </c>
      <c r="B126" t="s">
        <v>465</v>
      </c>
      <c r="C126" t="s">
        <v>4574</v>
      </c>
      <c r="D126">
        <v>1010</v>
      </c>
      <c r="E126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169.85</v>
      </c>
      <c r="Q126" t="s">
        <v>8308</v>
      </c>
      <c r="R126" t="s">
        <v>8314</v>
      </c>
      <c r="S126">
        <v>42488.848784722228</v>
      </c>
    </row>
    <row r="127" spans="1:19" x14ac:dyDescent="0.2">
      <c r="A127">
        <v>465</v>
      </c>
      <c r="B127" t="s">
        <v>466</v>
      </c>
      <c r="C127" t="s">
        <v>4575</v>
      </c>
      <c r="D127">
        <v>512</v>
      </c>
      <c r="E127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58.41</v>
      </c>
      <c r="Q127" t="s">
        <v>8308</v>
      </c>
      <c r="R127" t="s">
        <v>8314</v>
      </c>
      <c r="S127">
        <v>41801.120069444441</v>
      </c>
    </row>
    <row r="128" spans="1:19" x14ac:dyDescent="0.2">
      <c r="A128">
        <v>466</v>
      </c>
      <c r="B128" t="s">
        <v>467</v>
      </c>
      <c r="C128" t="s">
        <v>4576</v>
      </c>
      <c r="D128">
        <v>10000</v>
      </c>
      <c r="E12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119.99</v>
      </c>
      <c r="Q128" t="s">
        <v>8308</v>
      </c>
      <c r="R128" t="s">
        <v>8314</v>
      </c>
      <c r="S128">
        <v>41129.942870370374</v>
      </c>
    </row>
    <row r="129" spans="1:19" x14ac:dyDescent="0.2">
      <c r="A129">
        <v>467</v>
      </c>
      <c r="B129" t="s">
        <v>468</v>
      </c>
      <c r="C129" t="s">
        <v>4577</v>
      </c>
      <c r="D129">
        <v>20000</v>
      </c>
      <c r="E129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99.86</v>
      </c>
      <c r="Q129" t="s">
        <v>8308</v>
      </c>
      <c r="R129" t="s">
        <v>8314</v>
      </c>
      <c r="S129">
        <v>41135.679791666669</v>
      </c>
    </row>
    <row r="130" spans="1:19" x14ac:dyDescent="0.2">
      <c r="A130">
        <v>468</v>
      </c>
      <c r="B130" t="s">
        <v>469</v>
      </c>
      <c r="C130" t="s">
        <v>4578</v>
      </c>
      <c r="D130">
        <v>7500</v>
      </c>
      <c r="E130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90.58</v>
      </c>
      <c r="Q130" t="s">
        <v>8308</v>
      </c>
      <c r="R130" t="s">
        <v>8314</v>
      </c>
      <c r="S130">
        <v>41041.167627314811</v>
      </c>
    </row>
    <row r="131" spans="1:19" x14ac:dyDescent="0.2">
      <c r="A131">
        <v>469</v>
      </c>
      <c r="B131" t="s">
        <v>470</v>
      </c>
      <c r="C131" t="s">
        <v>4579</v>
      </c>
      <c r="D131">
        <v>6000</v>
      </c>
      <c r="E131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117.77</v>
      </c>
      <c r="Q131" t="s">
        <v>8308</v>
      </c>
      <c r="R131" t="s">
        <v>8314</v>
      </c>
      <c r="S131">
        <v>41827.989861111113</v>
      </c>
    </row>
    <row r="132" spans="1:19" x14ac:dyDescent="0.2">
      <c r="A132">
        <v>470</v>
      </c>
      <c r="B132" t="s">
        <v>471</v>
      </c>
      <c r="C132" t="s">
        <v>4580</v>
      </c>
      <c r="D132">
        <v>5000</v>
      </c>
      <c r="E132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86.55</v>
      </c>
      <c r="Q132" t="s">
        <v>8308</v>
      </c>
      <c r="R132" t="s">
        <v>8314</v>
      </c>
      <c r="S132">
        <v>41605.167696759258</v>
      </c>
    </row>
    <row r="133" spans="1:19" x14ac:dyDescent="0.2">
      <c r="A133">
        <v>471</v>
      </c>
      <c r="B133" t="s">
        <v>472</v>
      </c>
      <c r="C133" t="s">
        <v>4581</v>
      </c>
      <c r="D133">
        <v>55000</v>
      </c>
      <c r="E133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71.900000000000006</v>
      </c>
      <c r="Q133" t="s">
        <v>8308</v>
      </c>
      <c r="R133" t="s">
        <v>8314</v>
      </c>
      <c r="S133">
        <v>41703.721979166665</v>
      </c>
    </row>
    <row r="134" spans="1:19" x14ac:dyDescent="0.2">
      <c r="A134">
        <v>472</v>
      </c>
      <c r="B134" t="s">
        <v>473</v>
      </c>
      <c r="C134" t="s">
        <v>4582</v>
      </c>
      <c r="D134">
        <v>800</v>
      </c>
      <c r="E134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129.82</v>
      </c>
      <c r="Q134" t="s">
        <v>8308</v>
      </c>
      <c r="R134" t="s">
        <v>8314</v>
      </c>
      <c r="S134">
        <v>41844.922662037039</v>
      </c>
    </row>
    <row r="135" spans="1:19" x14ac:dyDescent="0.2">
      <c r="A135">
        <v>473</v>
      </c>
      <c r="B135" t="s">
        <v>474</v>
      </c>
      <c r="C135" t="s">
        <v>4583</v>
      </c>
      <c r="D135">
        <v>30000</v>
      </c>
      <c r="E135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44.91</v>
      </c>
      <c r="Q135" t="s">
        <v>8308</v>
      </c>
      <c r="R135" t="s">
        <v>8314</v>
      </c>
      <c r="S135">
        <v>41869.698136574072</v>
      </c>
    </row>
    <row r="136" spans="1:19" x14ac:dyDescent="0.2">
      <c r="A136">
        <v>474</v>
      </c>
      <c r="B136" t="s">
        <v>475</v>
      </c>
      <c r="C136" t="s">
        <v>4584</v>
      </c>
      <c r="D136">
        <v>3300</v>
      </c>
      <c r="E136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40.76</v>
      </c>
      <c r="Q136" t="s">
        <v>8308</v>
      </c>
      <c r="R136" t="s">
        <v>8314</v>
      </c>
      <c r="S136">
        <v>42753.329039351855</v>
      </c>
    </row>
    <row r="137" spans="1:19" x14ac:dyDescent="0.2">
      <c r="A137">
        <v>475</v>
      </c>
      <c r="B137" t="s">
        <v>476</v>
      </c>
      <c r="C137" t="s">
        <v>4585</v>
      </c>
      <c r="D137">
        <v>2000</v>
      </c>
      <c r="E137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103.52</v>
      </c>
      <c r="Q137" t="s">
        <v>8308</v>
      </c>
      <c r="R137" t="s">
        <v>8314</v>
      </c>
      <c r="S137">
        <v>42100.086145833338</v>
      </c>
    </row>
    <row r="138" spans="1:19" x14ac:dyDescent="0.2">
      <c r="A138">
        <v>476</v>
      </c>
      <c r="B138" t="s">
        <v>477</v>
      </c>
      <c r="C138" t="s">
        <v>4586</v>
      </c>
      <c r="D138">
        <v>220000</v>
      </c>
      <c r="E13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125.45</v>
      </c>
      <c r="Q138" t="s">
        <v>8308</v>
      </c>
      <c r="R138" t="s">
        <v>8314</v>
      </c>
      <c r="S138">
        <v>41757.975011574075</v>
      </c>
    </row>
    <row r="139" spans="1:19" x14ac:dyDescent="0.2">
      <c r="A139">
        <v>477</v>
      </c>
      <c r="B139" t="s">
        <v>478</v>
      </c>
      <c r="C139" t="s">
        <v>4587</v>
      </c>
      <c r="D139">
        <v>1500</v>
      </c>
      <c r="E139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246.61</v>
      </c>
      <c r="Q139" t="s">
        <v>8308</v>
      </c>
      <c r="R139" t="s">
        <v>8314</v>
      </c>
      <c r="S139">
        <v>40987.83488425926</v>
      </c>
    </row>
    <row r="140" spans="1:19" x14ac:dyDescent="0.2">
      <c r="A140">
        <v>478</v>
      </c>
      <c r="B140" t="s">
        <v>479</v>
      </c>
      <c r="C140" t="s">
        <v>4588</v>
      </c>
      <c r="D140">
        <v>10000</v>
      </c>
      <c r="E140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79.400000000000006</v>
      </c>
      <c r="Q140" t="s">
        <v>8308</v>
      </c>
      <c r="R140" t="s">
        <v>8314</v>
      </c>
      <c r="S140">
        <v>42065.910983796297</v>
      </c>
    </row>
    <row r="141" spans="1:19" x14ac:dyDescent="0.2">
      <c r="A141">
        <v>479</v>
      </c>
      <c r="B141" t="s">
        <v>480</v>
      </c>
      <c r="C141" t="s">
        <v>4589</v>
      </c>
      <c r="D141">
        <v>15000</v>
      </c>
      <c r="E141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86.14</v>
      </c>
      <c r="Q141" t="s">
        <v>8308</v>
      </c>
      <c r="R141" t="s">
        <v>8314</v>
      </c>
      <c r="S141">
        <v>41904.407812500001</v>
      </c>
    </row>
    <row r="142" spans="1:19" x14ac:dyDescent="0.2">
      <c r="A142">
        <v>480</v>
      </c>
      <c r="B142" t="s">
        <v>481</v>
      </c>
      <c r="C142" t="s">
        <v>4590</v>
      </c>
      <c r="D142">
        <v>40000</v>
      </c>
      <c r="E142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193.05</v>
      </c>
      <c r="Q142" t="s">
        <v>8308</v>
      </c>
      <c r="R142" t="s">
        <v>8314</v>
      </c>
      <c r="S142">
        <v>41465.500173611108</v>
      </c>
    </row>
    <row r="143" spans="1:19" x14ac:dyDescent="0.2">
      <c r="A143">
        <v>481</v>
      </c>
      <c r="B143" t="s">
        <v>482</v>
      </c>
      <c r="C143" t="s">
        <v>4591</v>
      </c>
      <c r="D143">
        <v>30000</v>
      </c>
      <c r="E143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84.02</v>
      </c>
      <c r="Q143" t="s">
        <v>8308</v>
      </c>
      <c r="R143" t="s">
        <v>8314</v>
      </c>
      <c r="S143">
        <v>41162.672326388885</v>
      </c>
    </row>
    <row r="144" spans="1:19" x14ac:dyDescent="0.2">
      <c r="A144">
        <v>482</v>
      </c>
      <c r="B144" t="s">
        <v>483</v>
      </c>
      <c r="C144" t="s">
        <v>4592</v>
      </c>
      <c r="D144">
        <v>10000</v>
      </c>
      <c r="E144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139.83000000000001</v>
      </c>
      <c r="Q144" t="s">
        <v>8308</v>
      </c>
      <c r="R144" t="s">
        <v>8314</v>
      </c>
      <c r="S144">
        <v>42447.896875000006</v>
      </c>
    </row>
    <row r="145" spans="1:19" x14ac:dyDescent="0.2">
      <c r="A145">
        <v>483</v>
      </c>
      <c r="B145" t="s">
        <v>484</v>
      </c>
      <c r="C145" t="s">
        <v>4593</v>
      </c>
      <c r="D145">
        <v>15000</v>
      </c>
      <c r="E145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109.82</v>
      </c>
      <c r="Q145" t="s">
        <v>8308</v>
      </c>
      <c r="R145" t="s">
        <v>8314</v>
      </c>
      <c r="S145">
        <v>41243.197592592594</v>
      </c>
    </row>
    <row r="146" spans="1:19" x14ac:dyDescent="0.2">
      <c r="A146">
        <v>484</v>
      </c>
      <c r="B146" t="s">
        <v>485</v>
      </c>
      <c r="C146" t="s">
        <v>4594</v>
      </c>
      <c r="D146">
        <v>80000</v>
      </c>
      <c r="E146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139.53</v>
      </c>
      <c r="Q146" t="s">
        <v>8308</v>
      </c>
      <c r="R146" t="s">
        <v>8314</v>
      </c>
      <c r="S146">
        <v>42272.93949074074</v>
      </c>
    </row>
    <row r="147" spans="1:19" x14ac:dyDescent="0.2">
      <c r="A147">
        <v>485</v>
      </c>
      <c r="B147" t="s">
        <v>486</v>
      </c>
      <c r="C147" t="s">
        <v>4595</v>
      </c>
      <c r="D147">
        <v>37956</v>
      </c>
      <c r="E147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347.85</v>
      </c>
      <c r="Q147" t="s">
        <v>8308</v>
      </c>
      <c r="R147" t="s">
        <v>8314</v>
      </c>
      <c r="S147">
        <v>41381.50577546296</v>
      </c>
    </row>
    <row r="148" spans="1:19" x14ac:dyDescent="0.2">
      <c r="A148">
        <v>486</v>
      </c>
      <c r="B148" t="s">
        <v>487</v>
      </c>
      <c r="C148" t="s">
        <v>4596</v>
      </c>
      <c r="D148">
        <v>550000</v>
      </c>
      <c r="E14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68.239999999999995</v>
      </c>
      <c r="Q148" t="s">
        <v>8308</v>
      </c>
      <c r="R148" t="s">
        <v>8314</v>
      </c>
      <c r="S148">
        <v>41761.94258101852</v>
      </c>
    </row>
    <row r="149" spans="1:19" x14ac:dyDescent="0.2">
      <c r="A149">
        <v>487</v>
      </c>
      <c r="B149" t="s">
        <v>488</v>
      </c>
      <c r="C149" t="s">
        <v>4597</v>
      </c>
      <c r="D149">
        <v>50000</v>
      </c>
      <c r="E149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239.94</v>
      </c>
      <c r="Q149" t="s">
        <v>8308</v>
      </c>
      <c r="R149" t="s">
        <v>8314</v>
      </c>
      <c r="S149">
        <v>42669.594837962963</v>
      </c>
    </row>
    <row r="150" spans="1:19" x14ac:dyDescent="0.2">
      <c r="A150">
        <v>488</v>
      </c>
      <c r="B150" t="s">
        <v>489</v>
      </c>
      <c r="C150" t="s">
        <v>4598</v>
      </c>
      <c r="D150">
        <v>12000</v>
      </c>
      <c r="E150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287.31</v>
      </c>
      <c r="Q150" t="s">
        <v>8308</v>
      </c>
      <c r="R150" t="s">
        <v>8314</v>
      </c>
      <c r="S150">
        <v>42714.054398148146</v>
      </c>
    </row>
    <row r="151" spans="1:19" x14ac:dyDescent="0.2">
      <c r="A151">
        <v>489</v>
      </c>
      <c r="B151" t="s">
        <v>490</v>
      </c>
      <c r="C151" t="s">
        <v>4599</v>
      </c>
      <c r="D151">
        <v>74997</v>
      </c>
      <c r="E151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86.85</v>
      </c>
      <c r="Q151" t="s">
        <v>8308</v>
      </c>
      <c r="R151" t="s">
        <v>8314</v>
      </c>
      <c r="S151">
        <v>40882.481666666667</v>
      </c>
    </row>
    <row r="152" spans="1:19" x14ac:dyDescent="0.2">
      <c r="A152">
        <v>490</v>
      </c>
      <c r="B152" t="s">
        <v>491</v>
      </c>
      <c r="C152" t="s">
        <v>4600</v>
      </c>
      <c r="D152">
        <v>1000</v>
      </c>
      <c r="E152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81.849999999999994</v>
      </c>
      <c r="Q152" t="s">
        <v>8308</v>
      </c>
      <c r="R152" t="s">
        <v>8314</v>
      </c>
      <c r="S152">
        <v>41113.968576388892</v>
      </c>
    </row>
    <row r="153" spans="1:19" x14ac:dyDescent="0.2">
      <c r="A153">
        <v>491</v>
      </c>
      <c r="B153" t="s">
        <v>492</v>
      </c>
      <c r="C153" t="s">
        <v>4601</v>
      </c>
      <c r="D153">
        <v>10000</v>
      </c>
      <c r="E153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42.87</v>
      </c>
      <c r="Q153" t="s">
        <v>8308</v>
      </c>
      <c r="R153" t="s">
        <v>8314</v>
      </c>
      <c r="S153">
        <v>42366.982627314821</v>
      </c>
    </row>
    <row r="154" spans="1:19" x14ac:dyDescent="0.2">
      <c r="A154">
        <v>492</v>
      </c>
      <c r="B154" t="s">
        <v>493</v>
      </c>
      <c r="C154" t="s">
        <v>4602</v>
      </c>
      <c r="D154">
        <v>10000000</v>
      </c>
      <c r="E154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709.42</v>
      </c>
      <c r="Q154" t="s">
        <v>8308</v>
      </c>
      <c r="R154" t="s">
        <v>8314</v>
      </c>
      <c r="S154">
        <v>42596.03506944445</v>
      </c>
    </row>
    <row r="155" spans="1:19" x14ac:dyDescent="0.2">
      <c r="A155">
        <v>493</v>
      </c>
      <c r="B155" t="s">
        <v>494</v>
      </c>
      <c r="C155" t="s">
        <v>4603</v>
      </c>
      <c r="D155">
        <v>30000</v>
      </c>
      <c r="E155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161.26</v>
      </c>
      <c r="Q155" t="s">
        <v>8308</v>
      </c>
      <c r="R155" t="s">
        <v>8314</v>
      </c>
      <c r="S155">
        <v>42114.726134259254</v>
      </c>
    </row>
    <row r="156" spans="1:19" x14ac:dyDescent="0.2">
      <c r="A156">
        <v>494</v>
      </c>
      <c r="B156" t="s">
        <v>495</v>
      </c>
      <c r="C156" t="s">
        <v>4604</v>
      </c>
      <c r="D156">
        <v>20000</v>
      </c>
      <c r="E156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41.78</v>
      </c>
      <c r="Q156" t="s">
        <v>8308</v>
      </c>
      <c r="R156" t="s">
        <v>8314</v>
      </c>
      <c r="S156">
        <v>41799.830613425926</v>
      </c>
    </row>
    <row r="157" spans="1:19" x14ac:dyDescent="0.2">
      <c r="A157">
        <v>495</v>
      </c>
      <c r="B157" t="s">
        <v>496</v>
      </c>
      <c r="C157" t="s">
        <v>4605</v>
      </c>
      <c r="D157">
        <v>7000</v>
      </c>
      <c r="E157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89.89</v>
      </c>
      <c r="Q157" t="s">
        <v>8308</v>
      </c>
      <c r="R157" t="s">
        <v>8314</v>
      </c>
      <c r="S157">
        <v>42171.827604166669</v>
      </c>
    </row>
    <row r="158" spans="1:19" x14ac:dyDescent="0.2">
      <c r="A158">
        <v>496</v>
      </c>
      <c r="B158" t="s">
        <v>497</v>
      </c>
      <c r="C158" t="s">
        <v>4606</v>
      </c>
      <c r="D158">
        <v>60000</v>
      </c>
      <c r="E15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45.05</v>
      </c>
      <c r="Q158" t="s">
        <v>8308</v>
      </c>
      <c r="R158" t="s">
        <v>8314</v>
      </c>
      <c r="S158">
        <v>41620.93141203704</v>
      </c>
    </row>
    <row r="159" spans="1:19" x14ac:dyDescent="0.2">
      <c r="A159">
        <v>497</v>
      </c>
      <c r="B159" t="s">
        <v>498</v>
      </c>
      <c r="C159" t="s">
        <v>4607</v>
      </c>
      <c r="D159">
        <v>4480</v>
      </c>
      <c r="E159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42.86</v>
      </c>
      <c r="Q159" t="s">
        <v>8308</v>
      </c>
      <c r="R159" t="s">
        <v>8314</v>
      </c>
      <c r="S159">
        <v>41945.037789351853</v>
      </c>
    </row>
    <row r="160" spans="1:19" x14ac:dyDescent="0.2">
      <c r="A160">
        <v>498</v>
      </c>
      <c r="B160" t="s">
        <v>499</v>
      </c>
      <c r="C160" t="s">
        <v>4608</v>
      </c>
      <c r="D160">
        <v>65108</v>
      </c>
      <c r="E160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54.08</v>
      </c>
      <c r="Q160" t="s">
        <v>8308</v>
      </c>
      <c r="R160" t="s">
        <v>8314</v>
      </c>
      <c r="S160">
        <v>40858.762141203704</v>
      </c>
    </row>
    <row r="161" spans="1:19" x14ac:dyDescent="0.2">
      <c r="A161">
        <v>499</v>
      </c>
      <c r="B161" t="s">
        <v>500</v>
      </c>
      <c r="C161" t="s">
        <v>4609</v>
      </c>
      <c r="D161">
        <v>20000</v>
      </c>
      <c r="E161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103.22</v>
      </c>
      <c r="Q161" t="s">
        <v>8308</v>
      </c>
      <c r="R161" t="s">
        <v>8314</v>
      </c>
      <c r="S161">
        <v>40043.895462962959</v>
      </c>
    </row>
    <row r="162" spans="1:19" x14ac:dyDescent="0.2">
      <c r="A162">
        <v>500</v>
      </c>
      <c r="B162" t="s">
        <v>501</v>
      </c>
      <c r="C162" t="s">
        <v>4610</v>
      </c>
      <c r="D162">
        <v>6500</v>
      </c>
      <c r="E162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40.4</v>
      </c>
      <c r="Q162" t="s">
        <v>8308</v>
      </c>
      <c r="R162" t="s">
        <v>8314</v>
      </c>
      <c r="S162">
        <v>40247.886006944449</v>
      </c>
    </row>
    <row r="163" spans="1:19" x14ac:dyDescent="0.2">
      <c r="A163">
        <v>501</v>
      </c>
      <c r="B163" t="s">
        <v>502</v>
      </c>
      <c r="C163" t="s">
        <v>4611</v>
      </c>
      <c r="D163">
        <v>10000</v>
      </c>
      <c r="E163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116.86</v>
      </c>
      <c r="Q163" t="s">
        <v>8308</v>
      </c>
      <c r="R163" t="s">
        <v>8314</v>
      </c>
      <c r="S163">
        <v>40703.234386574077</v>
      </c>
    </row>
    <row r="164" spans="1:19" x14ac:dyDescent="0.2">
      <c r="A164">
        <v>502</v>
      </c>
      <c r="B164" t="s">
        <v>503</v>
      </c>
      <c r="C164" t="s">
        <v>4612</v>
      </c>
      <c r="D164">
        <v>20000</v>
      </c>
      <c r="E164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115.51</v>
      </c>
      <c r="Q164" t="s">
        <v>8308</v>
      </c>
      <c r="R164" t="s">
        <v>8314</v>
      </c>
      <c r="S164">
        <v>40956.553530092591</v>
      </c>
    </row>
    <row r="165" spans="1:19" x14ac:dyDescent="0.2">
      <c r="A165">
        <v>503</v>
      </c>
      <c r="B165" t="s">
        <v>504</v>
      </c>
      <c r="C165" t="s">
        <v>4613</v>
      </c>
      <c r="D165">
        <v>6500</v>
      </c>
      <c r="E165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104.31</v>
      </c>
      <c r="Q165" t="s">
        <v>8308</v>
      </c>
      <c r="R165" t="s">
        <v>8314</v>
      </c>
      <c r="S165">
        <v>41991.526655092588</v>
      </c>
    </row>
    <row r="166" spans="1:19" x14ac:dyDescent="0.2">
      <c r="A166">
        <v>504</v>
      </c>
      <c r="B166" t="s">
        <v>505</v>
      </c>
      <c r="C166" t="s">
        <v>4614</v>
      </c>
      <c r="D166">
        <v>24500</v>
      </c>
      <c r="E166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69.77</v>
      </c>
      <c r="Q166" t="s">
        <v>8308</v>
      </c>
      <c r="R166" t="s">
        <v>8314</v>
      </c>
      <c r="S166">
        <v>40949.98364583333</v>
      </c>
    </row>
    <row r="167" spans="1:19" x14ac:dyDescent="0.2">
      <c r="A167">
        <v>505</v>
      </c>
      <c r="B167" t="s">
        <v>506</v>
      </c>
      <c r="C167" t="s">
        <v>4615</v>
      </c>
      <c r="D167">
        <v>12000</v>
      </c>
      <c r="E167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43.02</v>
      </c>
      <c r="Q167" t="s">
        <v>8308</v>
      </c>
      <c r="R167" t="s">
        <v>8314</v>
      </c>
      <c r="S167">
        <v>42318.098217592589</v>
      </c>
    </row>
    <row r="168" spans="1:19" x14ac:dyDescent="0.2">
      <c r="A168">
        <v>506</v>
      </c>
      <c r="B168" t="s">
        <v>507</v>
      </c>
      <c r="C168" t="s">
        <v>4616</v>
      </c>
      <c r="D168">
        <v>200000</v>
      </c>
      <c r="E16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58.54</v>
      </c>
      <c r="Q168" t="s">
        <v>8308</v>
      </c>
      <c r="R168" t="s">
        <v>8314</v>
      </c>
      <c r="S168">
        <v>41466.552314814813</v>
      </c>
    </row>
    <row r="169" spans="1:19" x14ac:dyDescent="0.2">
      <c r="A169">
        <v>507</v>
      </c>
      <c r="B169" t="s">
        <v>508</v>
      </c>
      <c r="C169" t="s">
        <v>4617</v>
      </c>
      <c r="D169">
        <v>20000</v>
      </c>
      <c r="E169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111.8</v>
      </c>
      <c r="Q169" t="s">
        <v>8308</v>
      </c>
      <c r="R169" t="s">
        <v>8314</v>
      </c>
      <c r="S169">
        <v>41156.958993055552</v>
      </c>
    </row>
    <row r="170" spans="1:19" x14ac:dyDescent="0.2">
      <c r="A170">
        <v>508</v>
      </c>
      <c r="B170" t="s">
        <v>509</v>
      </c>
      <c r="C170" t="s">
        <v>4618</v>
      </c>
      <c r="D170">
        <v>50000</v>
      </c>
      <c r="E170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46.23</v>
      </c>
      <c r="Q170" t="s">
        <v>8308</v>
      </c>
      <c r="R170" t="s">
        <v>8314</v>
      </c>
      <c r="S170">
        <v>40995.024317129632</v>
      </c>
    </row>
    <row r="171" spans="1:19" x14ac:dyDescent="0.2">
      <c r="A171">
        <v>509</v>
      </c>
      <c r="B171" t="s">
        <v>510</v>
      </c>
      <c r="C171" t="s">
        <v>4619</v>
      </c>
      <c r="D171">
        <v>5000</v>
      </c>
      <c r="E171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144.69</v>
      </c>
      <c r="Q171" t="s">
        <v>8308</v>
      </c>
      <c r="R171" t="s">
        <v>8314</v>
      </c>
      <c r="S171">
        <v>42153.631597222222</v>
      </c>
    </row>
    <row r="172" spans="1:19" x14ac:dyDescent="0.2">
      <c r="A172">
        <v>510</v>
      </c>
      <c r="B172" t="s">
        <v>511</v>
      </c>
      <c r="C172" t="s">
        <v>4620</v>
      </c>
      <c r="D172">
        <v>14000</v>
      </c>
      <c r="E172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88.85</v>
      </c>
      <c r="Q172" t="s">
        <v>8308</v>
      </c>
      <c r="R172" t="s">
        <v>8314</v>
      </c>
      <c r="S172">
        <v>42400.176377314812</v>
      </c>
    </row>
    <row r="173" spans="1:19" x14ac:dyDescent="0.2">
      <c r="A173">
        <v>511</v>
      </c>
      <c r="B173" t="s">
        <v>512</v>
      </c>
      <c r="C173" t="s">
        <v>4621</v>
      </c>
      <c r="D173">
        <v>5000</v>
      </c>
      <c r="E173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81.75</v>
      </c>
      <c r="Q173" t="s">
        <v>8308</v>
      </c>
      <c r="R173" t="s">
        <v>8314</v>
      </c>
      <c r="S173">
        <v>41340.303032407406</v>
      </c>
    </row>
    <row r="174" spans="1:19" x14ac:dyDescent="0.2">
      <c r="A174">
        <v>512</v>
      </c>
      <c r="B174" t="s">
        <v>513</v>
      </c>
      <c r="C174" t="s">
        <v>4622</v>
      </c>
      <c r="D174">
        <v>8000</v>
      </c>
      <c r="E174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71.430000000000007</v>
      </c>
      <c r="Q174" t="s">
        <v>8308</v>
      </c>
      <c r="R174" t="s">
        <v>8314</v>
      </c>
      <c r="S174">
        <v>42649.742210648154</v>
      </c>
    </row>
    <row r="175" spans="1:19" x14ac:dyDescent="0.2">
      <c r="A175">
        <v>513</v>
      </c>
      <c r="B175" t="s">
        <v>514</v>
      </c>
      <c r="C175" t="s">
        <v>4623</v>
      </c>
      <c r="D175">
        <v>50000</v>
      </c>
      <c r="E175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104.26</v>
      </c>
      <c r="Q175" t="s">
        <v>8308</v>
      </c>
      <c r="R175" t="s">
        <v>8314</v>
      </c>
      <c r="S175">
        <v>42552.653993055559</v>
      </c>
    </row>
    <row r="176" spans="1:19" x14ac:dyDescent="0.2">
      <c r="A176">
        <v>514</v>
      </c>
      <c r="B176" t="s">
        <v>515</v>
      </c>
      <c r="C176" t="s">
        <v>4624</v>
      </c>
      <c r="D176">
        <v>1500</v>
      </c>
      <c r="E176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90.62</v>
      </c>
      <c r="Q176" t="s">
        <v>8308</v>
      </c>
      <c r="R176" t="s">
        <v>8314</v>
      </c>
      <c r="S176">
        <v>41830.613969907405</v>
      </c>
    </row>
    <row r="177" spans="1:19" x14ac:dyDescent="0.2">
      <c r="A177">
        <v>515</v>
      </c>
      <c r="B177" t="s">
        <v>516</v>
      </c>
      <c r="C177" t="s">
        <v>4625</v>
      </c>
      <c r="D177">
        <v>97000</v>
      </c>
      <c r="E177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157.33000000000001</v>
      </c>
      <c r="Q177" t="s">
        <v>8308</v>
      </c>
      <c r="R177" t="s">
        <v>8314</v>
      </c>
      <c r="S177">
        <v>42327.490752314814</v>
      </c>
    </row>
    <row r="178" spans="1:19" x14ac:dyDescent="0.2">
      <c r="A178">
        <v>516</v>
      </c>
      <c r="B178" t="s">
        <v>517</v>
      </c>
      <c r="C178" t="s">
        <v>4626</v>
      </c>
      <c r="D178">
        <v>5000</v>
      </c>
      <c r="E17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105.18</v>
      </c>
      <c r="Q178" t="s">
        <v>8308</v>
      </c>
      <c r="R178" t="s">
        <v>8314</v>
      </c>
      <c r="S178">
        <v>42091.778703703705</v>
      </c>
    </row>
    <row r="179" spans="1:19" x14ac:dyDescent="0.2">
      <c r="A179">
        <v>517</v>
      </c>
      <c r="B179" t="s">
        <v>518</v>
      </c>
      <c r="C179" t="s">
        <v>4627</v>
      </c>
      <c r="D179">
        <v>15000</v>
      </c>
      <c r="E179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58.72</v>
      </c>
      <c r="Q179" t="s">
        <v>8308</v>
      </c>
      <c r="R179" t="s">
        <v>8314</v>
      </c>
      <c r="S179">
        <v>42738.615289351852</v>
      </c>
    </row>
    <row r="180" spans="1:19" x14ac:dyDescent="0.2">
      <c r="A180">
        <v>518</v>
      </c>
      <c r="B180" t="s">
        <v>519</v>
      </c>
      <c r="C180" t="s">
        <v>4628</v>
      </c>
      <c r="D180">
        <v>7175</v>
      </c>
      <c r="E180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81.63</v>
      </c>
      <c r="Q180" t="s">
        <v>8308</v>
      </c>
      <c r="R180" t="s">
        <v>8314</v>
      </c>
      <c r="S180">
        <v>42223.616018518514</v>
      </c>
    </row>
    <row r="181" spans="1:19" x14ac:dyDescent="0.2">
      <c r="A181">
        <v>519</v>
      </c>
      <c r="B181" t="s">
        <v>520</v>
      </c>
      <c r="C181" t="s">
        <v>4629</v>
      </c>
      <c r="D181">
        <v>12001</v>
      </c>
      <c r="E181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56.46</v>
      </c>
      <c r="Q181" t="s">
        <v>8308</v>
      </c>
      <c r="R181" t="s">
        <v>8314</v>
      </c>
      <c r="S181">
        <v>41218.391446759262</v>
      </c>
    </row>
    <row r="182" spans="1:19" x14ac:dyDescent="0.2">
      <c r="A182">
        <v>540</v>
      </c>
      <c r="B182" t="s">
        <v>541</v>
      </c>
      <c r="C182" t="s">
        <v>4650</v>
      </c>
      <c r="D182">
        <v>15000</v>
      </c>
      <c r="E182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216.75</v>
      </c>
      <c r="Q182" t="s">
        <v>8317</v>
      </c>
      <c r="R182" t="s">
        <v>8318</v>
      </c>
      <c r="S182">
        <v>42009.817199074074</v>
      </c>
    </row>
    <row r="183" spans="1:19" x14ac:dyDescent="0.2">
      <c r="A183">
        <v>541</v>
      </c>
      <c r="B183" t="s">
        <v>542</v>
      </c>
      <c r="C183" t="s">
        <v>4651</v>
      </c>
      <c r="D183">
        <v>4500</v>
      </c>
      <c r="E183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110.07</v>
      </c>
      <c r="Q183" t="s">
        <v>8317</v>
      </c>
      <c r="R183" t="s">
        <v>8318</v>
      </c>
      <c r="S183">
        <v>42276.046689814815</v>
      </c>
    </row>
    <row r="184" spans="1:19" x14ac:dyDescent="0.2">
      <c r="A184">
        <v>542</v>
      </c>
      <c r="B184" t="s">
        <v>543</v>
      </c>
      <c r="C184" t="s">
        <v>4652</v>
      </c>
      <c r="D184">
        <v>250000</v>
      </c>
      <c r="E184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4.83</v>
      </c>
      <c r="Q184" t="s">
        <v>8317</v>
      </c>
      <c r="R184" t="s">
        <v>8318</v>
      </c>
      <c r="S184">
        <v>42433.737453703703</v>
      </c>
    </row>
    <row r="185" spans="1:19" x14ac:dyDescent="0.2">
      <c r="A185">
        <v>543</v>
      </c>
      <c r="B185" t="s">
        <v>544</v>
      </c>
      <c r="C185" t="s">
        <v>4653</v>
      </c>
      <c r="D185">
        <v>22000</v>
      </c>
      <c r="E185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50.17</v>
      </c>
      <c r="Q185" t="s">
        <v>8317</v>
      </c>
      <c r="R185" t="s">
        <v>8318</v>
      </c>
      <c r="S185">
        <v>41914.092152777775</v>
      </c>
    </row>
    <row r="186" spans="1:19" x14ac:dyDescent="0.2">
      <c r="A186">
        <v>544</v>
      </c>
      <c r="B186" t="s">
        <v>545</v>
      </c>
      <c r="C186" t="s">
        <v>4654</v>
      </c>
      <c r="D186">
        <v>500</v>
      </c>
      <c r="E186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35.83</v>
      </c>
      <c r="Q186" t="s">
        <v>8317</v>
      </c>
      <c r="R186" t="s">
        <v>8318</v>
      </c>
      <c r="S186">
        <v>42525.656944444447</v>
      </c>
    </row>
    <row r="187" spans="1:19" x14ac:dyDescent="0.2">
      <c r="A187">
        <v>545</v>
      </c>
      <c r="B187" t="s">
        <v>546</v>
      </c>
      <c r="C187" t="s">
        <v>4655</v>
      </c>
      <c r="D187">
        <v>50000</v>
      </c>
      <c r="E187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11.77</v>
      </c>
      <c r="Q187" t="s">
        <v>8317</v>
      </c>
      <c r="R187" t="s">
        <v>8318</v>
      </c>
      <c r="S187">
        <v>42283.592465277776</v>
      </c>
    </row>
    <row r="188" spans="1:19" x14ac:dyDescent="0.2">
      <c r="A188">
        <v>546</v>
      </c>
      <c r="B188" t="s">
        <v>547</v>
      </c>
      <c r="C188" t="s">
        <v>4656</v>
      </c>
      <c r="D188">
        <v>60000</v>
      </c>
      <c r="E18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40.78</v>
      </c>
      <c r="Q188" t="s">
        <v>8317</v>
      </c>
      <c r="R188" t="s">
        <v>8318</v>
      </c>
      <c r="S188">
        <v>42249.667997685188</v>
      </c>
    </row>
    <row r="189" spans="1:19" x14ac:dyDescent="0.2">
      <c r="A189">
        <v>547</v>
      </c>
      <c r="B189" t="s">
        <v>548</v>
      </c>
      <c r="C189" t="s">
        <v>4657</v>
      </c>
      <c r="D189">
        <v>7500</v>
      </c>
      <c r="E189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3</v>
      </c>
      <c r="Q189" t="s">
        <v>8317</v>
      </c>
      <c r="R189" t="s">
        <v>8318</v>
      </c>
      <c r="S189">
        <v>42380.696342592593</v>
      </c>
    </row>
    <row r="190" spans="1:19" x14ac:dyDescent="0.2">
      <c r="A190">
        <v>548</v>
      </c>
      <c r="B190" t="s">
        <v>549</v>
      </c>
      <c r="C190" t="s">
        <v>4658</v>
      </c>
      <c r="D190">
        <v>10000</v>
      </c>
      <c r="E190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16.63</v>
      </c>
      <c r="Q190" t="s">
        <v>8317</v>
      </c>
      <c r="R190" t="s">
        <v>8318</v>
      </c>
      <c r="S190">
        <v>42276.903333333335</v>
      </c>
    </row>
    <row r="191" spans="1:19" x14ac:dyDescent="0.2">
      <c r="A191">
        <v>549</v>
      </c>
      <c r="B191" t="s">
        <v>550</v>
      </c>
      <c r="C191" t="s">
        <v>4659</v>
      </c>
      <c r="D191">
        <v>2500</v>
      </c>
      <c r="E191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0</v>
      </c>
      <c r="Q191" t="s">
        <v>8317</v>
      </c>
      <c r="R191" t="s">
        <v>8318</v>
      </c>
      <c r="S191">
        <v>42163.636828703704</v>
      </c>
    </row>
    <row r="192" spans="1:19" x14ac:dyDescent="0.2">
      <c r="A192">
        <v>550</v>
      </c>
      <c r="B192" t="s">
        <v>551</v>
      </c>
      <c r="C192" t="s">
        <v>4660</v>
      </c>
      <c r="D192">
        <v>5000</v>
      </c>
      <c r="E192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52</v>
      </c>
      <c r="Q192" t="s">
        <v>8317</v>
      </c>
      <c r="R192" t="s">
        <v>8318</v>
      </c>
      <c r="S192">
        <v>42753.678761574076</v>
      </c>
    </row>
    <row r="193" spans="1:19" x14ac:dyDescent="0.2">
      <c r="A193">
        <v>551</v>
      </c>
      <c r="B193" t="s">
        <v>552</v>
      </c>
      <c r="C193" t="s">
        <v>4661</v>
      </c>
      <c r="D193">
        <v>75000</v>
      </c>
      <c r="E193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0</v>
      </c>
      <c r="Q193" t="s">
        <v>8317</v>
      </c>
      <c r="R193" t="s">
        <v>8318</v>
      </c>
      <c r="S193">
        <v>42173.275740740741</v>
      </c>
    </row>
    <row r="194" spans="1:19" x14ac:dyDescent="0.2">
      <c r="A194">
        <v>552</v>
      </c>
      <c r="B194" t="s">
        <v>553</v>
      </c>
      <c r="C194" t="s">
        <v>4662</v>
      </c>
      <c r="D194">
        <v>45000</v>
      </c>
      <c r="E194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4.8</v>
      </c>
      <c r="Q194" t="s">
        <v>8317</v>
      </c>
      <c r="R194" t="s">
        <v>8318</v>
      </c>
      <c r="S194">
        <v>42318.616851851853</v>
      </c>
    </row>
    <row r="195" spans="1:19" x14ac:dyDescent="0.2">
      <c r="A195">
        <v>553</v>
      </c>
      <c r="B195" t="s">
        <v>554</v>
      </c>
      <c r="C195" t="s">
        <v>4663</v>
      </c>
      <c r="D195">
        <v>25000</v>
      </c>
      <c r="E195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51.88</v>
      </c>
      <c r="Q195" t="s">
        <v>8317</v>
      </c>
      <c r="R195" t="s">
        <v>8318</v>
      </c>
      <c r="S195">
        <v>41927.71980324074</v>
      </c>
    </row>
    <row r="196" spans="1:19" x14ac:dyDescent="0.2">
      <c r="A196">
        <v>554</v>
      </c>
      <c r="B196" t="s">
        <v>555</v>
      </c>
      <c r="C196" t="s">
        <v>4664</v>
      </c>
      <c r="D196">
        <v>3870</v>
      </c>
      <c r="E196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71.25</v>
      </c>
      <c r="Q196" t="s">
        <v>8317</v>
      </c>
      <c r="R196" t="s">
        <v>8318</v>
      </c>
      <c r="S196">
        <v>41901.684861111113</v>
      </c>
    </row>
    <row r="197" spans="1:19" x14ac:dyDescent="0.2">
      <c r="A197">
        <v>555</v>
      </c>
      <c r="B197" t="s">
        <v>556</v>
      </c>
      <c r="C197" t="s">
        <v>4665</v>
      </c>
      <c r="D197">
        <v>7500</v>
      </c>
      <c r="E197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t="s">
        <v>8317</v>
      </c>
      <c r="R197" t="s">
        <v>8318</v>
      </c>
      <c r="S197">
        <v>42503.353506944448</v>
      </c>
    </row>
    <row r="198" spans="1:19" x14ac:dyDescent="0.2">
      <c r="A198">
        <v>556</v>
      </c>
      <c r="B198" t="s">
        <v>557</v>
      </c>
      <c r="C198" t="s">
        <v>4666</v>
      </c>
      <c r="D198">
        <v>8000</v>
      </c>
      <c r="E19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62.5</v>
      </c>
      <c r="Q198" t="s">
        <v>8317</v>
      </c>
      <c r="R198" t="s">
        <v>8318</v>
      </c>
      <c r="S198">
        <v>42345.860150462962</v>
      </c>
    </row>
    <row r="199" spans="1:19" x14ac:dyDescent="0.2">
      <c r="A199">
        <v>557</v>
      </c>
      <c r="B199" t="s">
        <v>558</v>
      </c>
      <c r="C199" t="s">
        <v>4667</v>
      </c>
      <c r="D199">
        <v>150000</v>
      </c>
      <c r="E199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1</v>
      </c>
      <c r="Q199" t="s">
        <v>8317</v>
      </c>
      <c r="R199" t="s">
        <v>8318</v>
      </c>
      <c r="S199">
        <v>42676.942164351851</v>
      </c>
    </row>
    <row r="200" spans="1:19" x14ac:dyDescent="0.2">
      <c r="A200">
        <v>558</v>
      </c>
      <c r="B200" t="s">
        <v>559</v>
      </c>
      <c r="C200" t="s">
        <v>4668</v>
      </c>
      <c r="D200">
        <v>750</v>
      </c>
      <c r="E200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t="s">
        <v>8317</v>
      </c>
      <c r="R200" t="s">
        <v>8318</v>
      </c>
      <c r="S200">
        <v>42057.883159722223</v>
      </c>
    </row>
    <row r="201" spans="1:19" x14ac:dyDescent="0.2">
      <c r="A201">
        <v>559</v>
      </c>
      <c r="B201" t="s">
        <v>560</v>
      </c>
      <c r="C201" t="s">
        <v>4669</v>
      </c>
      <c r="D201">
        <v>240000</v>
      </c>
      <c r="E201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0</v>
      </c>
      <c r="Q201" t="s">
        <v>8317</v>
      </c>
      <c r="R201" t="s">
        <v>8318</v>
      </c>
      <c r="S201">
        <v>42321.283101851848</v>
      </c>
    </row>
    <row r="202" spans="1:19" x14ac:dyDescent="0.2">
      <c r="A202">
        <v>560</v>
      </c>
      <c r="B202" t="s">
        <v>561</v>
      </c>
      <c r="C202" t="s">
        <v>4670</v>
      </c>
      <c r="D202">
        <v>100000</v>
      </c>
      <c r="E202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170.55</v>
      </c>
      <c r="Q202" t="s">
        <v>8317</v>
      </c>
      <c r="R202" t="s">
        <v>8318</v>
      </c>
      <c r="S202">
        <v>41960.771354166667</v>
      </c>
    </row>
    <row r="203" spans="1:19" x14ac:dyDescent="0.2">
      <c r="A203">
        <v>561</v>
      </c>
      <c r="B203" t="s">
        <v>562</v>
      </c>
      <c r="C203" t="s">
        <v>4671</v>
      </c>
      <c r="D203">
        <v>15000</v>
      </c>
      <c r="E203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0</v>
      </c>
      <c r="Q203" t="s">
        <v>8317</v>
      </c>
      <c r="R203" t="s">
        <v>8318</v>
      </c>
      <c r="S203">
        <v>42268.658715277779</v>
      </c>
    </row>
    <row r="204" spans="1:19" x14ac:dyDescent="0.2">
      <c r="A204">
        <v>562</v>
      </c>
      <c r="B204" t="s">
        <v>563</v>
      </c>
      <c r="C204" t="s">
        <v>4672</v>
      </c>
      <c r="D204">
        <v>50000</v>
      </c>
      <c r="E204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5</v>
      </c>
      <c r="Q204" t="s">
        <v>8317</v>
      </c>
      <c r="R204" t="s">
        <v>8318</v>
      </c>
      <c r="S204">
        <v>42692.389062500006</v>
      </c>
    </row>
    <row r="205" spans="1:19" x14ac:dyDescent="0.2">
      <c r="A205">
        <v>563</v>
      </c>
      <c r="B205" t="s">
        <v>564</v>
      </c>
      <c r="C205" t="s">
        <v>4673</v>
      </c>
      <c r="D205">
        <v>75000</v>
      </c>
      <c r="E205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0</v>
      </c>
      <c r="Q205" t="s">
        <v>8317</v>
      </c>
      <c r="R205" t="s">
        <v>8318</v>
      </c>
      <c r="S205">
        <v>42022.069988425923</v>
      </c>
    </row>
    <row r="206" spans="1:19" x14ac:dyDescent="0.2">
      <c r="A206">
        <v>564</v>
      </c>
      <c r="B206" t="s">
        <v>565</v>
      </c>
      <c r="C206" t="s">
        <v>4674</v>
      </c>
      <c r="D206">
        <v>18000</v>
      </c>
      <c r="E206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393.59</v>
      </c>
      <c r="Q206" t="s">
        <v>8317</v>
      </c>
      <c r="R206" t="s">
        <v>8318</v>
      </c>
      <c r="S206">
        <v>42411.942997685182</v>
      </c>
    </row>
    <row r="207" spans="1:19" x14ac:dyDescent="0.2">
      <c r="A207">
        <v>565</v>
      </c>
      <c r="B207" t="s">
        <v>566</v>
      </c>
      <c r="C207" t="s">
        <v>4675</v>
      </c>
      <c r="D207">
        <v>25000</v>
      </c>
      <c r="E207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5</v>
      </c>
      <c r="Q207" t="s">
        <v>8317</v>
      </c>
      <c r="R207" t="s">
        <v>8318</v>
      </c>
      <c r="S207">
        <v>42165.785289351858</v>
      </c>
    </row>
    <row r="208" spans="1:19" x14ac:dyDescent="0.2">
      <c r="A208">
        <v>566</v>
      </c>
      <c r="B208" t="s">
        <v>567</v>
      </c>
      <c r="C208" t="s">
        <v>4676</v>
      </c>
      <c r="D208">
        <v>5000</v>
      </c>
      <c r="E20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50</v>
      </c>
      <c r="Q208" t="s">
        <v>8317</v>
      </c>
      <c r="R208" t="s">
        <v>8318</v>
      </c>
      <c r="S208">
        <v>42535.68440972222</v>
      </c>
    </row>
    <row r="209" spans="1:19" x14ac:dyDescent="0.2">
      <c r="A209">
        <v>567</v>
      </c>
      <c r="B209" t="s">
        <v>568</v>
      </c>
      <c r="C209" t="s">
        <v>4677</v>
      </c>
      <c r="D209">
        <v>10000</v>
      </c>
      <c r="E209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1</v>
      </c>
      <c r="Q209" t="s">
        <v>8317</v>
      </c>
      <c r="R209" t="s">
        <v>8318</v>
      </c>
      <c r="S209">
        <v>41975.842523148152</v>
      </c>
    </row>
    <row r="210" spans="1:19" x14ac:dyDescent="0.2">
      <c r="A210">
        <v>568</v>
      </c>
      <c r="B210" t="s">
        <v>569</v>
      </c>
      <c r="C210" t="s">
        <v>4678</v>
      </c>
      <c r="D210">
        <v>24500</v>
      </c>
      <c r="E210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47.88</v>
      </c>
      <c r="Q210" t="s">
        <v>8317</v>
      </c>
      <c r="R210" t="s">
        <v>8318</v>
      </c>
      <c r="S210">
        <v>42348.9215625</v>
      </c>
    </row>
    <row r="211" spans="1:19" x14ac:dyDescent="0.2">
      <c r="A211">
        <v>569</v>
      </c>
      <c r="B211" t="s">
        <v>570</v>
      </c>
      <c r="C211" t="s">
        <v>4679</v>
      </c>
      <c r="D211">
        <v>2500</v>
      </c>
      <c r="E211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5</v>
      </c>
      <c r="Q211" t="s">
        <v>8317</v>
      </c>
      <c r="R211" t="s">
        <v>8318</v>
      </c>
      <c r="S211">
        <v>42340.847361111111</v>
      </c>
    </row>
    <row r="212" spans="1:19" x14ac:dyDescent="0.2">
      <c r="A212">
        <v>570</v>
      </c>
      <c r="B212" t="s">
        <v>571</v>
      </c>
      <c r="C212" t="s">
        <v>4680</v>
      </c>
      <c r="D212">
        <v>85000</v>
      </c>
      <c r="E212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20.5</v>
      </c>
      <c r="Q212" t="s">
        <v>8317</v>
      </c>
      <c r="R212" t="s">
        <v>8318</v>
      </c>
      <c r="S212">
        <v>42388.798252314817</v>
      </c>
    </row>
    <row r="213" spans="1:19" x14ac:dyDescent="0.2">
      <c r="A213">
        <v>571</v>
      </c>
      <c r="B213" t="s">
        <v>572</v>
      </c>
      <c r="C213" t="s">
        <v>4681</v>
      </c>
      <c r="D213">
        <v>25000</v>
      </c>
      <c r="E213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9</v>
      </c>
      <c r="Q213" t="s">
        <v>8317</v>
      </c>
      <c r="R213" t="s">
        <v>8318</v>
      </c>
      <c r="S213">
        <v>42192.816238425927</v>
      </c>
    </row>
    <row r="214" spans="1:19" x14ac:dyDescent="0.2">
      <c r="A214">
        <v>572</v>
      </c>
      <c r="B214" t="s">
        <v>573</v>
      </c>
      <c r="C214" t="s">
        <v>4682</v>
      </c>
      <c r="D214">
        <v>2500</v>
      </c>
      <c r="E214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56.57</v>
      </c>
      <c r="Q214" t="s">
        <v>8317</v>
      </c>
      <c r="R214" t="s">
        <v>8318</v>
      </c>
      <c r="S214">
        <v>42282.71629629629</v>
      </c>
    </row>
    <row r="215" spans="1:19" x14ac:dyDescent="0.2">
      <c r="A215">
        <v>573</v>
      </c>
      <c r="B215" t="s">
        <v>574</v>
      </c>
      <c r="C215" t="s">
        <v>4683</v>
      </c>
      <c r="D215">
        <v>88888</v>
      </c>
      <c r="E215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0</v>
      </c>
      <c r="Q215" t="s">
        <v>8317</v>
      </c>
      <c r="R215" t="s">
        <v>8318</v>
      </c>
      <c r="S215">
        <v>41963.050127314811</v>
      </c>
    </row>
    <row r="216" spans="1:19" x14ac:dyDescent="0.2">
      <c r="A216">
        <v>574</v>
      </c>
      <c r="B216" t="s">
        <v>575</v>
      </c>
      <c r="C216" t="s">
        <v>4684</v>
      </c>
      <c r="D216">
        <v>11180</v>
      </c>
      <c r="E216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40</v>
      </c>
      <c r="Q216" t="s">
        <v>8317</v>
      </c>
      <c r="R216" t="s">
        <v>8318</v>
      </c>
      <c r="S216">
        <v>42632.443368055552</v>
      </c>
    </row>
    <row r="217" spans="1:19" x14ac:dyDescent="0.2">
      <c r="A217">
        <v>575</v>
      </c>
      <c r="B217" t="s">
        <v>576</v>
      </c>
      <c r="C217" t="s">
        <v>4685</v>
      </c>
      <c r="D217">
        <v>60000</v>
      </c>
      <c r="E217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13</v>
      </c>
      <c r="Q217" t="s">
        <v>8317</v>
      </c>
      <c r="R217" t="s">
        <v>8318</v>
      </c>
      <c r="S217">
        <v>42138.692627314813</v>
      </c>
    </row>
    <row r="218" spans="1:19" x14ac:dyDescent="0.2">
      <c r="A218">
        <v>576</v>
      </c>
      <c r="B218" t="s">
        <v>577</v>
      </c>
      <c r="C218" t="s">
        <v>4686</v>
      </c>
      <c r="D218">
        <v>80000</v>
      </c>
      <c r="E21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16.399999999999999</v>
      </c>
      <c r="Q218" t="s">
        <v>8317</v>
      </c>
      <c r="R218" t="s">
        <v>8318</v>
      </c>
      <c r="S218">
        <v>42031.471666666665</v>
      </c>
    </row>
    <row r="219" spans="1:19" x14ac:dyDescent="0.2">
      <c r="A219">
        <v>577</v>
      </c>
      <c r="B219" t="s">
        <v>578</v>
      </c>
      <c r="C219" t="s">
        <v>4687</v>
      </c>
      <c r="D219">
        <v>5000</v>
      </c>
      <c r="E219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22.5</v>
      </c>
      <c r="Q219" t="s">
        <v>8317</v>
      </c>
      <c r="R219" t="s">
        <v>8318</v>
      </c>
      <c r="S219">
        <v>42450.589143518519</v>
      </c>
    </row>
    <row r="220" spans="1:19" x14ac:dyDescent="0.2">
      <c r="A220">
        <v>578</v>
      </c>
      <c r="B220" t="s">
        <v>579</v>
      </c>
      <c r="C220" t="s">
        <v>4688</v>
      </c>
      <c r="D220">
        <v>125000</v>
      </c>
      <c r="E220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20.329999999999998</v>
      </c>
      <c r="Q220" t="s">
        <v>8317</v>
      </c>
      <c r="R220" t="s">
        <v>8318</v>
      </c>
      <c r="S220">
        <v>42230.578622685185</v>
      </c>
    </row>
    <row r="221" spans="1:19" x14ac:dyDescent="0.2">
      <c r="A221">
        <v>579</v>
      </c>
      <c r="B221" t="s">
        <v>580</v>
      </c>
      <c r="C221" t="s">
        <v>4689</v>
      </c>
      <c r="D221">
        <v>12000</v>
      </c>
      <c r="E221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0</v>
      </c>
      <c r="Q221" t="s">
        <v>8317</v>
      </c>
      <c r="R221" t="s">
        <v>8318</v>
      </c>
      <c r="S221">
        <v>41968.852118055554</v>
      </c>
    </row>
    <row r="222" spans="1:19" x14ac:dyDescent="0.2">
      <c r="A222">
        <v>580</v>
      </c>
      <c r="B222" t="s">
        <v>581</v>
      </c>
      <c r="C222" t="s">
        <v>4690</v>
      </c>
      <c r="D222">
        <v>3000</v>
      </c>
      <c r="E222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16.760000000000002</v>
      </c>
      <c r="Q222" t="s">
        <v>8317</v>
      </c>
      <c r="R222" t="s">
        <v>8318</v>
      </c>
      <c r="S222">
        <v>42605.908182870371</v>
      </c>
    </row>
    <row r="223" spans="1:19" x14ac:dyDescent="0.2">
      <c r="A223">
        <v>581</v>
      </c>
      <c r="B223" t="s">
        <v>582</v>
      </c>
      <c r="C223" t="s">
        <v>4691</v>
      </c>
      <c r="D223">
        <v>400</v>
      </c>
      <c r="E223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25</v>
      </c>
      <c r="Q223" t="s">
        <v>8317</v>
      </c>
      <c r="R223" t="s">
        <v>8318</v>
      </c>
      <c r="S223">
        <v>42188.012777777782</v>
      </c>
    </row>
    <row r="224" spans="1:19" x14ac:dyDescent="0.2">
      <c r="A224">
        <v>582</v>
      </c>
      <c r="B224" t="s">
        <v>583</v>
      </c>
      <c r="C224" t="s">
        <v>4692</v>
      </c>
      <c r="D224">
        <v>100000</v>
      </c>
      <c r="E224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12.5</v>
      </c>
      <c r="Q224" t="s">
        <v>8317</v>
      </c>
      <c r="R224" t="s">
        <v>8318</v>
      </c>
      <c r="S224">
        <v>42055.739803240736</v>
      </c>
    </row>
    <row r="225" spans="1:19" x14ac:dyDescent="0.2">
      <c r="A225">
        <v>583</v>
      </c>
      <c r="B225" t="s">
        <v>584</v>
      </c>
      <c r="C225" t="s">
        <v>4693</v>
      </c>
      <c r="D225">
        <v>9000</v>
      </c>
      <c r="E225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0</v>
      </c>
      <c r="Q225" t="s">
        <v>8317</v>
      </c>
      <c r="R225" t="s">
        <v>8318</v>
      </c>
      <c r="S225">
        <v>42052.93850694444</v>
      </c>
    </row>
    <row r="226" spans="1:19" x14ac:dyDescent="0.2">
      <c r="A226">
        <v>584</v>
      </c>
      <c r="B226" t="s">
        <v>585</v>
      </c>
      <c r="C226" t="s">
        <v>4694</v>
      </c>
      <c r="D226">
        <v>1000</v>
      </c>
      <c r="E226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0</v>
      </c>
      <c r="Q226" t="s">
        <v>8317</v>
      </c>
      <c r="R226" t="s">
        <v>8318</v>
      </c>
      <c r="S226">
        <v>42049.716620370367</v>
      </c>
    </row>
    <row r="227" spans="1:19" x14ac:dyDescent="0.2">
      <c r="A227">
        <v>585</v>
      </c>
      <c r="B227" t="s">
        <v>586</v>
      </c>
      <c r="C227" t="s">
        <v>4695</v>
      </c>
      <c r="D227">
        <v>9000</v>
      </c>
      <c r="E227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113.64</v>
      </c>
      <c r="Q227" t="s">
        <v>8317</v>
      </c>
      <c r="R227" t="s">
        <v>8318</v>
      </c>
      <c r="S227">
        <v>42283.3909375</v>
      </c>
    </row>
    <row r="228" spans="1:19" x14ac:dyDescent="0.2">
      <c r="A228">
        <v>586</v>
      </c>
      <c r="B228" t="s">
        <v>587</v>
      </c>
      <c r="C228" t="s">
        <v>4696</v>
      </c>
      <c r="D228">
        <v>10000</v>
      </c>
      <c r="E22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</v>
      </c>
      <c r="Q228" t="s">
        <v>8317</v>
      </c>
      <c r="R228" t="s">
        <v>8318</v>
      </c>
      <c r="S228">
        <v>42020.854247685187</v>
      </c>
    </row>
    <row r="229" spans="1:19" x14ac:dyDescent="0.2">
      <c r="A229">
        <v>587</v>
      </c>
      <c r="B229" t="s">
        <v>588</v>
      </c>
      <c r="C229" t="s">
        <v>4697</v>
      </c>
      <c r="D229">
        <v>30000</v>
      </c>
      <c r="E229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17.25</v>
      </c>
      <c r="Q229" t="s">
        <v>8317</v>
      </c>
      <c r="R229" t="s">
        <v>8318</v>
      </c>
      <c r="S229">
        <v>42080.757326388892</v>
      </c>
    </row>
    <row r="230" spans="1:19" x14ac:dyDescent="0.2">
      <c r="A230">
        <v>588</v>
      </c>
      <c r="B230" t="s">
        <v>589</v>
      </c>
      <c r="C230" t="s">
        <v>4698</v>
      </c>
      <c r="D230">
        <v>9000</v>
      </c>
      <c r="E230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15.2</v>
      </c>
      <c r="Q230" t="s">
        <v>8317</v>
      </c>
      <c r="R230" t="s">
        <v>8318</v>
      </c>
      <c r="S230">
        <v>42631.769513888896</v>
      </c>
    </row>
    <row r="231" spans="1:19" x14ac:dyDescent="0.2">
      <c r="A231">
        <v>589</v>
      </c>
      <c r="B231" t="s">
        <v>590</v>
      </c>
      <c r="C231" t="s">
        <v>4699</v>
      </c>
      <c r="D231">
        <v>7500</v>
      </c>
      <c r="E231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110.64</v>
      </c>
      <c r="Q231" t="s">
        <v>8317</v>
      </c>
      <c r="R231" t="s">
        <v>8318</v>
      </c>
      <c r="S231">
        <v>42178.614571759259</v>
      </c>
    </row>
    <row r="232" spans="1:19" x14ac:dyDescent="0.2">
      <c r="A232">
        <v>590</v>
      </c>
      <c r="B232" t="s">
        <v>591</v>
      </c>
      <c r="C232" t="s">
        <v>4700</v>
      </c>
      <c r="D232">
        <v>5000</v>
      </c>
      <c r="E232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0</v>
      </c>
      <c r="Q232" t="s">
        <v>8317</v>
      </c>
      <c r="R232" t="s">
        <v>8318</v>
      </c>
      <c r="S232">
        <v>42377.554756944446</v>
      </c>
    </row>
    <row r="233" spans="1:19" x14ac:dyDescent="0.2">
      <c r="A233">
        <v>591</v>
      </c>
      <c r="B233" t="s">
        <v>592</v>
      </c>
      <c r="C233" t="s">
        <v>4701</v>
      </c>
      <c r="D233">
        <v>100000</v>
      </c>
      <c r="E233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0</v>
      </c>
      <c r="Q233" t="s">
        <v>8317</v>
      </c>
      <c r="R233" t="s">
        <v>8318</v>
      </c>
      <c r="S233">
        <v>42177.543171296296</v>
      </c>
    </row>
    <row r="234" spans="1:19" x14ac:dyDescent="0.2">
      <c r="A234">
        <v>592</v>
      </c>
      <c r="B234" t="s">
        <v>593</v>
      </c>
      <c r="C234" t="s">
        <v>4702</v>
      </c>
      <c r="D234">
        <v>7500</v>
      </c>
      <c r="E234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25.5</v>
      </c>
      <c r="Q234" t="s">
        <v>8317</v>
      </c>
      <c r="R234" t="s">
        <v>8318</v>
      </c>
      <c r="S234">
        <v>41946.232175925928</v>
      </c>
    </row>
    <row r="235" spans="1:19" x14ac:dyDescent="0.2">
      <c r="A235">
        <v>593</v>
      </c>
      <c r="B235" t="s">
        <v>594</v>
      </c>
      <c r="C235" t="s">
        <v>4703</v>
      </c>
      <c r="D235">
        <v>500</v>
      </c>
      <c r="E235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38.479999999999997</v>
      </c>
      <c r="Q235" t="s">
        <v>8317</v>
      </c>
      <c r="R235" t="s">
        <v>8318</v>
      </c>
      <c r="S235">
        <v>42070.677604166667</v>
      </c>
    </row>
    <row r="236" spans="1:19" x14ac:dyDescent="0.2">
      <c r="A236">
        <v>594</v>
      </c>
      <c r="B236" t="s">
        <v>595</v>
      </c>
      <c r="C236" t="s">
        <v>4704</v>
      </c>
      <c r="D236">
        <v>25000</v>
      </c>
      <c r="E236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28.2</v>
      </c>
      <c r="Q236" t="s">
        <v>8317</v>
      </c>
      <c r="R236" t="s">
        <v>8318</v>
      </c>
      <c r="S236">
        <v>42446.780162037037</v>
      </c>
    </row>
    <row r="237" spans="1:19" x14ac:dyDescent="0.2">
      <c r="A237">
        <v>595</v>
      </c>
      <c r="B237" t="s">
        <v>596</v>
      </c>
      <c r="C237" t="s">
        <v>4705</v>
      </c>
      <c r="D237">
        <v>100000</v>
      </c>
      <c r="E237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61.5</v>
      </c>
      <c r="Q237" t="s">
        <v>8317</v>
      </c>
      <c r="R237" t="s">
        <v>8318</v>
      </c>
      <c r="S237">
        <v>42083.069884259254</v>
      </c>
    </row>
    <row r="238" spans="1:19" x14ac:dyDescent="0.2">
      <c r="A238">
        <v>596</v>
      </c>
      <c r="B238" t="s">
        <v>597</v>
      </c>
      <c r="C238" t="s">
        <v>4706</v>
      </c>
      <c r="D238">
        <v>20000</v>
      </c>
      <c r="E23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1</v>
      </c>
      <c r="Q238" t="s">
        <v>8317</v>
      </c>
      <c r="R238" t="s">
        <v>8318</v>
      </c>
      <c r="S238">
        <v>42646.896898148145</v>
      </c>
    </row>
    <row r="239" spans="1:19" x14ac:dyDescent="0.2">
      <c r="A239">
        <v>597</v>
      </c>
      <c r="B239" t="s">
        <v>598</v>
      </c>
      <c r="C239" t="s">
        <v>4707</v>
      </c>
      <c r="D239">
        <v>7500</v>
      </c>
      <c r="E239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0</v>
      </c>
      <c r="Q239" t="s">
        <v>8317</v>
      </c>
      <c r="R239" t="s">
        <v>8318</v>
      </c>
      <c r="S239">
        <v>42545.705266203702</v>
      </c>
    </row>
    <row r="240" spans="1:19" x14ac:dyDescent="0.2">
      <c r="A240">
        <v>598</v>
      </c>
      <c r="B240" t="s">
        <v>599</v>
      </c>
      <c r="C240" t="s">
        <v>4708</v>
      </c>
      <c r="D240">
        <v>2500</v>
      </c>
      <c r="E240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39.57</v>
      </c>
      <c r="Q240" t="s">
        <v>8317</v>
      </c>
      <c r="R240" t="s">
        <v>8318</v>
      </c>
      <c r="S240">
        <v>41948.00209490741</v>
      </c>
    </row>
    <row r="241" spans="1:19" x14ac:dyDescent="0.2">
      <c r="A241">
        <v>599</v>
      </c>
      <c r="B241" t="s">
        <v>600</v>
      </c>
      <c r="C241" t="s">
        <v>4709</v>
      </c>
      <c r="D241">
        <v>50000</v>
      </c>
      <c r="E241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0</v>
      </c>
      <c r="Q241" t="s">
        <v>8317</v>
      </c>
      <c r="R241" t="s">
        <v>8318</v>
      </c>
      <c r="S241">
        <v>42047.812523148154</v>
      </c>
    </row>
    <row r="242" spans="1:19" x14ac:dyDescent="0.2">
      <c r="A242">
        <v>660</v>
      </c>
      <c r="B242" t="s">
        <v>661</v>
      </c>
      <c r="C242" t="s">
        <v>4770</v>
      </c>
      <c r="D242">
        <v>50000</v>
      </c>
      <c r="E242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252.02</v>
      </c>
      <c r="Q242" t="s">
        <v>8317</v>
      </c>
      <c r="R242" t="s">
        <v>8319</v>
      </c>
      <c r="S242">
        <v>41922.741655092592</v>
      </c>
    </row>
    <row r="243" spans="1:19" x14ac:dyDescent="0.2">
      <c r="A243">
        <v>661</v>
      </c>
      <c r="B243" t="s">
        <v>662</v>
      </c>
      <c r="C243" t="s">
        <v>4771</v>
      </c>
      <c r="D243">
        <v>10000</v>
      </c>
      <c r="E243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25.16</v>
      </c>
      <c r="Q243" t="s">
        <v>8317</v>
      </c>
      <c r="R243" t="s">
        <v>8319</v>
      </c>
      <c r="S243">
        <v>42636.645358796297</v>
      </c>
    </row>
    <row r="244" spans="1:19" x14ac:dyDescent="0.2">
      <c r="A244">
        <v>662</v>
      </c>
      <c r="B244" t="s">
        <v>663</v>
      </c>
      <c r="C244" t="s">
        <v>4772</v>
      </c>
      <c r="D244">
        <v>39000</v>
      </c>
      <c r="E244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1</v>
      </c>
      <c r="Q244" t="s">
        <v>8317</v>
      </c>
      <c r="R244" t="s">
        <v>8319</v>
      </c>
      <c r="S244">
        <v>41990.438043981485</v>
      </c>
    </row>
    <row r="245" spans="1:19" x14ac:dyDescent="0.2">
      <c r="A245">
        <v>663</v>
      </c>
      <c r="B245" t="s">
        <v>664</v>
      </c>
      <c r="C245" t="s">
        <v>4773</v>
      </c>
      <c r="D245">
        <v>200000</v>
      </c>
      <c r="E245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25</v>
      </c>
      <c r="Q245" t="s">
        <v>8317</v>
      </c>
      <c r="R245" t="s">
        <v>8319</v>
      </c>
      <c r="S245">
        <v>42173.843240740738</v>
      </c>
    </row>
    <row r="246" spans="1:19" x14ac:dyDescent="0.2">
      <c r="A246">
        <v>664</v>
      </c>
      <c r="B246" t="s">
        <v>665</v>
      </c>
      <c r="C246" t="s">
        <v>4774</v>
      </c>
      <c r="D246">
        <v>12000</v>
      </c>
      <c r="E246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1</v>
      </c>
      <c r="Q246" t="s">
        <v>8317</v>
      </c>
      <c r="R246" t="s">
        <v>8319</v>
      </c>
      <c r="S246">
        <v>42077.666377314818</v>
      </c>
    </row>
    <row r="247" spans="1:19" x14ac:dyDescent="0.2">
      <c r="A247">
        <v>665</v>
      </c>
      <c r="B247" t="s">
        <v>666</v>
      </c>
      <c r="C247" t="s">
        <v>4775</v>
      </c>
      <c r="D247">
        <v>10000</v>
      </c>
      <c r="E247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35</v>
      </c>
      <c r="Q247" t="s">
        <v>8317</v>
      </c>
      <c r="R247" t="s">
        <v>8319</v>
      </c>
      <c r="S247">
        <v>42688.711354166662</v>
      </c>
    </row>
    <row r="248" spans="1:19" x14ac:dyDescent="0.2">
      <c r="A248">
        <v>666</v>
      </c>
      <c r="B248" t="s">
        <v>667</v>
      </c>
      <c r="C248" t="s">
        <v>4776</v>
      </c>
      <c r="D248">
        <v>200000</v>
      </c>
      <c r="E24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3</v>
      </c>
      <c r="Q248" t="s">
        <v>8317</v>
      </c>
      <c r="R248" t="s">
        <v>8319</v>
      </c>
      <c r="S248">
        <v>41838.832152777781</v>
      </c>
    </row>
    <row r="249" spans="1:19" x14ac:dyDescent="0.2">
      <c r="A249">
        <v>667</v>
      </c>
      <c r="B249" t="s">
        <v>668</v>
      </c>
      <c r="C249" t="s">
        <v>4777</v>
      </c>
      <c r="D249">
        <v>50000</v>
      </c>
      <c r="E249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402.71</v>
      </c>
      <c r="Q249" t="s">
        <v>8317</v>
      </c>
      <c r="R249" t="s">
        <v>8319</v>
      </c>
      <c r="S249">
        <v>42632.373414351852</v>
      </c>
    </row>
    <row r="250" spans="1:19" x14ac:dyDescent="0.2">
      <c r="A250">
        <v>668</v>
      </c>
      <c r="B250" t="s">
        <v>669</v>
      </c>
      <c r="C250" t="s">
        <v>4778</v>
      </c>
      <c r="D250">
        <v>15000</v>
      </c>
      <c r="E250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26</v>
      </c>
      <c r="Q250" t="s">
        <v>8317</v>
      </c>
      <c r="R250" t="s">
        <v>8319</v>
      </c>
      <c r="S250">
        <v>42090.831273148149</v>
      </c>
    </row>
    <row r="251" spans="1:19" x14ac:dyDescent="0.2">
      <c r="A251">
        <v>669</v>
      </c>
      <c r="B251" t="s">
        <v>670</v>
      </c>
      <c r="C251" t="s">
        <v>4779</v>
      </c>
      <c r="D251">
        <v>200000</v>
      </c>
      <c r="E251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0</v>
      </c>
      <c r="Q251" t="s">
        <v>8317</v>
      </c>
      <c r="R251" t="s">
        <v>8319</v>
      </c>
      <c r="S251">
        <v>42527.625671296293</v>
      </c>
    </row>
    <row r="252" spans="1:19" x14ac:dyDescent="0.2">
      <c r="A252">
        <v>670</v>
      </c>
      <c r="B252" t="s">
        <v>671</v>
      </c>
      <c r="C252" t="s">
        <v>4780</v>
      </c>
      <c r="D252">
        <v>90000</v>
      </c>
      <c r="E252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9</v>
      </c>
      <c r="Q252" t="s">
        <v>8317</v>
      </c>
      <c r="R252" t="s">
        <v>8319</v>
      </c>
      <c r="S252">
        <v>42506.709722222222</v>
      </c>
    </row>
    <row r="253" spans="1:19" x14ac:dyDescent="0.2">
      <c r="A253">
        <v>671</v>
      </c>
      <c r="B253" t="s">
        <v>672</v>
      </c>
      <c r="C253" t="s">
        <v>4781</v>
      </c>
      <c r="D253">
        <v>30000</v>
      </c>
      <c r="E253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8.5</v>
      </c>
      <c r="Q253" t="s">
        <v>8317</v>
      </c>
      <c r="R253" t="s">
        <v>8319</v>
      </c>
      <c r="S253">
        <v>41984.692731481482</v>
      </c>
    </row>
    <row r="254" spans="1:19" x14ac:dyDescent="0.2">
      <c r="A254">
        <v>672</v>
      </c>
      <c r="B254" t="s">
        <v>673</v>
      </c>
      <c r="C254" t="s">
        <v>4782</v>
      </c>
      <c r="D254">
        <v>50000</v>
      </c>
      <c r="E254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8.75</v>
      </c>
      <c r="Q254" t="s">
        <v>8317</v>
      </c>
      <c r="R254" t="s">
        <v>8319</v>
      </c>
      <c r="S254">
        <v>41974.219490740739</v>
      </c>
    </row>
    <row r="255" spans="1:19" x14ac:dyDescent="0.2">
      <c r="A255">
        <v>673</v>
      </c>
      <c r="B255" t="s">
        <v>674</v>
      </c>
      <c r="C255" t="s">
        <v>4783</v>
      </c>
      <c r="D255">
        <v>100000</v>
      </c>
      <c r="E255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135.04</v>
      </c>
      <c r="Q255" t="s">
        <v>8317</v>
      </c>
      <c r="R255" t="s">
        <v>8319</v>
      </c>
      <c r="S255">
        <v>41838.840474537035</v>
      </c>
    </row>
    <row r="256" spans="1:19" x14ac:dyDescent="0.2">
      <c r="A256">
        <v>674</v>
      </c>
      <c r="B256" t="s">
        <v>675</v>
      </c>
      <c r="C256" t="s">
        <v>4784</v>
      </c>
      <c r="D256">
        <v>50000</v>
      </c>
      <c r="E256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0</v>
      </c>
      <c r="Q256" t="s">
        <v>8317</v>
      </c>
      <c r="R256" t="s">
        <v>8319</v>
      </c>
      <c r="S256">
        <v>41803.116053240738</v>
      </c>
    </row>
    <row r="257" spans="1:19" x14ac:dyDescent="0.2">
      <c r="A257">
        <v>675</v>
      </c>
      <c r="B257" t="s">
        <v>676</v>
      </c>
      <c r="C257" t="s">
        <v>4785</v>
      </c>
      <c r="D257">
        <v>6000</v>
      </c>
      <c r="E25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20.5</v>
      </c>
      <c r="Q257" t="s">
        <v>8317</v>
      </c>
      <c r="R257" t="s">
        <v>8319</v>
      </c>
      <c r="S257">
        <v>41975.930601851855</v>
      </c>
    </row>
    <row r="258" spans="1:19" x14ac:dyDescent="0.2">
      <c r="A258">
        <v>676</v>
      </c>
      <c r="B258" t="s">
        <v>677</v>
      </c>
      <c r="C258" t="s">
        <v>4786</v>
      </c>
      <c r="D258">
        <v>100000</v>
      </c>
      <c r="E25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64.36</v>
      </c>
      <c r="Q258" t="s">
        <v>8317</v>
      </c>
      <c r="R258" t="s">
        <v>8319</v>
      </c>
      <c r="S258">
        <v>42012.768298611118</v>
      </c>
    </row>
    <row r="259" spans="1:19" x14ac:dyDescent="0.2">
      <c r="A259">
        <v>677</v>
      </c>
      <c r="B259" t="s">
        <v>678</v>
      </c>
      <c r="C259" t="s">
        <v>4787</v>
      </c>
      <c r="D259">
        <v>50000</v>
      </c>
      <c r="E259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0</v>
      </c>
      <c r="Q259" t="s">
        <v>8317</v>
      </c>
      <c r="R259" t="s">
        <v>8319</v>
      </c>
      <c r="S259">
        <v>42504.403877314813</v>
      </c>
    </row>
    <row r="260" spans="1:19" x14ac:dyDescent="0.2">
      <c r="A260">
        <v>678</v>
      </c>
      <c r="B260" t="s">
        <v>679</v>
      </c>
      <c r="C260" t="s">
        <v>4788</v>
      </c>
      <c r="D260">
        <v>29000</v>
      </c>
      <c r="E260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200</v>
      </c>
      <c r="Q260" t="s">
        <v>8317</v>
      </c>
      <c r="R260" t="s">
        <v>8319</v>
      </c>
      <c r="S260">
        <v>42481.376597222217</v>
      </c>
    </row>
    <row r="261" spans="1:19" x14ac:dyDescent="0.2">
      <c r="A261">
        <v>679</v>
      </c>
      <c r="B261" t="s">
        <v>680</v>
      </c>
      <c r="C261" t="s">
        <v>4789</v>
      </c>
      <c r="D261">
        <v>57000</v>
      </c>
      <c r="E261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68.3</v>
      </c>
      <c r="Q261" t="s">
        <v>8317</v>
      </c>
      <c r="R261" t="s">
        <v>8319</v>
      </c>
      <c r="S261">
        <v>42556.695706018523</v>
      </c>
    </row>
    <row r="262" spans="1:19" x14ac:dyDescent="0.2">
      <c r="A262">
        <v>680</v>
      </c>
      <c r="B262" t="s">
        <v>681</v>
      </c>
      <c r="C262" t="s">
        <v>4790</v>
      </c>
      <c r="D262">
        <v>75000</v>
      </c>
      <c r="E262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0</v>
      </c>
      <c r="Q262" t="s">
        <v>8317</v>
      </c>
      <c r="R262" t="s">
        <v>8319</v>
      </c>
      <c r="S262">
        <v>41864.501516203702</v>
      </c>
    </row>
    <row r="263" spans="1:19" x14ac:dyDescent="0.2">
      <c r="A263">
        <v>681</v>
      </c>
      <c r="B263" t="s">
        <v>682</v>
      </c>
      <c r="C263" t="s">
        <v>4791</v>
      </c>
      <c r="D263">
        <v>2500</v>
      </c>
      <c r="E263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50</v>
      </c>
      <c r="Q263" t="s">
        <v>8317</v>
      </c>
      <c r="R263" t="s">
        <v>8319</v>
      </c>
      <c r="S263">
        <v>42639.805601851855</v>
      </c>
    </row>
    <row r="264" spans="1:19" x14ac:dyDescent="0.2">
      <c r="A264">
        <v>682</v>
      </c>
      <c r="B264" t="s">
        <v>683</v>
      </c>
      <c r="C264" t="s">
        <v>4792</v>
      </c>
      <c r="D264">
        <v>50000</v>
      </c>
      <c r="E264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4</v>
      </c>
      <c r="Q264" t="s">
        <v>8317</v>
      </c>
      <c r="R264" t="s">
        <v>8319</v>
      </c>
      <c r="S264">
        <v>42778.765300925923</v>
      </c>
    </row>
    <row r="265" spans="1:19" x14ac:dyDescent="0.2">
      <c r="A265">
        <v>683</v>
      </c>
      <c r="B265" t="s">
        <v>684</v>
      </c>
      <c r="C265" t="s">
        <v>4793</v>
      </c>
      <c r="D265">
        <v>35000</v>
      </c>
      <c r="E265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27.5</v>
      </c>
      <c r="Q265" t="s">
        <v>8317</v>
      </c>
      <c r="R265" t="s">
        <v>8319</v>
      </c>
      <c r="S265">
        <v>42634.900046296301</v>
      </c>
    </row>
    <row r="266" spans="1:19" x14ac:dyDescent="0.2">
      <c r="A266">
        <v>684</v>
      </c>
      <c r="B266" t="s">
        <v>685</v>
      </c>
      <c r="C266" t="s">
        <v>4794</v>
      </c>
      <c r="D266">
        <v>320000</v>
      </c>
      <c r="E266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0</v>
      </c>
      <c r="Q266" t="s">
        <v>8317</v>
      </c>
      <c r="R266" t="s">
        <v>8319</v>
      </c>
      <c r="S266">
        <v>41809.473275462966</v>
      </c>
    </row>
    <row r="267" spans="1:19" x14ac:dyDescent="0.2">
      <c r="A267">
        <v>685</v>
      </c>
      <c r="B267" t="s">
        <v>686</v>
      </c>
      <c r="C267" t="s">
        <v>4795</v>
      </c>
      <c r="D267">
        <v>2000</v>
      </c>
      <c r="E267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34</v>
      </c>
      <c r="Q267" t="s">
        <v>8317</v>
      </c>
      <c r="R267" t="s">
        <v>8319</v>
      </c>
      <c r="S267">
        <v>41971.866574074069</v>
      </c>
    </row>
    <row r="268" spans="1:19" x14ac:dyDescent="0.2">
      <c r="A268">
        <v>686</v>
      </c>
      <c r="B268" t="s">
        <v>687</v>
      </c>
      <c r="C268" t="s">
        <v>4796</v>
      </c>
      <c r="D268">
        <v>500000</v>
      </c>
      <c r="E26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1</v>
      </c>
      <c r="Q268" t="s">
        <v>8317</v>
      </c>
      <c r="R268" t="s">
        <v>8319</v>
      </c>
      <c r="S268">
        <v>42189.673263888893</v>
      </c>
    </row>
    <row r="269" spans="1:19" x14ac:dyDescent="0.2">
      <c r="A269">
        <v>687</v>
      </c>
      <c r="B269" t="s">
        <v>688</v>
      </c>
      <c r="C269" t="s">
        <v>4797</v>
      </c>
      <c r="D269">
        <v>100000</v>
      </c>
      <c r="E269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0</v>
      </c>
      <c r="Q269" t="s">
        <v>8317</v>
      </c>
      <c r="R269" t="s">
        <v>8319</v>
      </c>
      <c r="S269">
        <v>42711.750613425931</v>
      </c>
    </row>
    <row r="270" spans="1:19" x14ac:dyDescent="0.2">
      <c r="A270">
        <v>688</v>
      </c>
      <c r="B270" t="s">
        <v>689</v>
      </c>
      <c r="C270" t="s">
        <v>4798</v>
      </c>
      <c r="D270">
        <v>20000</v>
      </c>
      <c r="E270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1</v>
      </c>
      <c r="Q270" t="s">
        <v>8317</v>
      </c>
      <c r="R270" t="s">
        <v>8319</v>
      </c>
      <c r="S270">
        <v>42262.104780092588</v>
      </c>
    </row>
    <row r="271" spans="1:19" x14ac:dyDescent="0.2">
      <c r="A271">
        <v>689</v>
      </c>
      <c r="B271" t="s">
        <v>690</v>
      </c>
      <c r="C271" t="s">
        <v>4799</v>
      </c>
      <c r="D271">
        <v>200000</v>
      </c>
      <c r="E271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0</v>
      </c>
      <c r="Q271" t="s">
        <v>8317</v>
      </c>
      <c r="R271" t="s">
        <v>8319</v>
      </c>
      <c r="S271">
        <v>42675.66778935185</v>
      </c>
    </row>
    <row r="272" spans="1:19" x14ac:dyDescent="0.2">
      <c r="A272">
        <v>690</v>
      </c>
      <c r="B272" t="s">
        <v>691</v>
      </c>
      <c r="C272" t="s">
        <v>4800</v>
      </c>
      <c r="D272">
        <v>20000</v>
      </c>
      <c r="E272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49</v>
      </c>
      <c r="Q272" t="s">
        <v>8317</v>
      </c>
      <c r="R272" t="s">
        <v>8319</v>
      </c>
      <c r="S272">
        <v>42579.634733796294</v>
      </c>
    </row>
    <row r="273" spans="1:19" x14ac:dyDescent="0.2">
      <c r="A273">
        <v>691</v>
      </c>
      <c r="B273" t="s">
        <v>692</v>
      </c>
      <c r="C273" t="s">
        <v>4801</v>
      </c>
      <c r="D273">
        <v>50000</v>
      </c>
      <c r="E273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20</v>
      </c>
      <c r="Q273" t="s">
        <v>8317</v>
      </c>
      <c r="R273" t="s">
        <v>8319</v>
      </c>
      <c r="S273">
        <v>42158.028310185182</v>
      </c>
    </row>
    <row r="274" spans="1:19" x14ac:dyDescent="0.2">
      <c r="A274">
        <v>692</v>
      </c>
      <c r="B274" t="s">
        <v>693</v>
      </c>
      <c r="C274" t="s">
        <v>4802</v>
      </c>
      <c r="D274">
        <v>20000</v>
      </c>
      <c r="E274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142</v>
      </c>
      <c r="Q274" t="s">
        <v>8317</v>
      </c>
      <c r="R274" t="s">
        <v>8319</v>
      </c>
      <c r="S274">
        <v>42696.37572916667</v>
      </c>
    </row>
    <row r="275" spans="1:19" x14ac:dyDescent="0.2">
      <c r="A275">
        <v>693</v>
      </c>
      <c r="B275" t="s">
        <v>694</v>
      </c>
      <c r="C275" t="s">
        <v>4803</v>
      </c>
      <c r="D275">
        <v>100000</v>
      </c>
      <c r="E275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53</v>
      </c>
      <c r="Q275" t="s">
        <v>8317</v>
      </c>
      <c r="R275" t="s">
        <v>8319</v>
      </c>
      <c r="S275">
        <v>42094.808182870373</v>
      </c>
    </row>
    <row r="276" spans="1:19" x14ac:dyDescent="0.2">
      <c r="A276">
        <v>694</v>
      </c>
      <c r="B276" t="s">
        <v>695</v>
      </c>
      <c r="C276" t="s">
        <v>4804</v>
      </c>
      <c r="D276">
        <v>150000</v>
      </c>
      <c r="E276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0</v>
      </c>
      <c r="Q276" t="s">
        <v>8317</v>
      </c>
      <c r="R276" t="s">
        <v>8319</v>
      </c>
      <c r="S276">
        <v>42737.663877314815</v>
      </c>
    </row>
    <row r="277" spans="1:19" x14ac:dyDescent="0.2">
      <c r="A277">
        <v>695</v>
      </c>
      <c r="B277" t="s">
        <v>696</v>
      </c>
      <c r="C277" t="s">
        <v>4805</v>
      </c>
      <c r="D277">
        <v>60000</v>
      </c>
      <c r="E277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38.44</v>
      </c>
      <c r="Q277" t="s">
        <v>8317</v>
      </c>
      <c r="R277" t="s">
        <v>8319</v>
      </c>
      <c r="S277">
        <v>41913.521064814813</v>
      </c>
    </row>
    <row r="278" spans="1:19" x14ac:dyDescent="0.2">
      <c r="A278">
        <v>696</v>
      </c>
      <c r="B278" t="s">
        <v>697</v>
      </c>
      <c r="C278" t="s">
        <v>4806</v>
      </c>
      <c r="D278">
        <v>175000</v>
      </c>
      <c r="E27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20</v>
      </c>
      <c r="Q278" t="s">
        <v>8317</v>
      </c>
      <c r="R278" t="s">
        <v>8319</v>
      </c>
      <c r="S278">
        <v>41815.927106481482</v>
      </c>
    </row>
    <row r="279" spans="1:19" x14ac:dyDescent="0.2">
      <c r="A279">
        <v>697</v>
      </c>
      <c r="B279" t="s">
        <v>698</v>
      </c>
      <c r="C279" t="s">
        <v>4807</v>
      </c>
      <c r="D279">
        <v>5000</v>
      </c>
      <c r="E279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64.75</v>
      </c>
      <c r="Q279" t="s">
        <v>8317</v>
      </c>
      <c r="R279" t="s">
        <v>8319</v>
      </c>
      <c r="S279">
        <v>42388.523020833338</v>
      </c>
    </row>
    <row r="280" spans="1:19" x14ac:dyDescent="0.2">
      <c r="A280">
        <v>698</v>
      </c>
      <c r="B280" t="s">
        <v>699</v>
      </c>
      <c r="C280" t="s">
        <v>4808</v>
      </c>
      <c r="D280">
        <v>100000</v>
      </c>
      <c r="E280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1</v>
      </c>
      <c r="Q280" t="s">
        <v>8317</v>
      </c>
      <c r="R280" t="s">
        <v>8319</v>
      </c>
      <c r="S280">
        <v>41866.931076388886</v>
      </c>
    </row>
    <row r="281" spans="1:19" x14ac:dyDescent="0.2">
      <c r="A281">
        <v>699</v>
      </c>
      <c r="B281" t="s">
        <v>700</v>
      </c>
      <c r="C281" t="s">
        <v>4809</v>
      </c>
      <c r="D281">
        <v>130000</v>
      </c>
      <c r="E281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10</v>
      </c>
      <c r="Q281" t="s">
        <v>8317</v>
      </c>
      <c r="R281" t="s">
        <v>8319</v>
      </c>
      <c r="S281">
        <v>41563.485509259262</v>
      </c>
    </row>
    <row r="282" spans="1:19" x14ac:dyDescent="0.2">
      <c r="A282">
        <v>700</v>
      </c>
      <c r="B282" t="s">
        <v>701</v>
      </c>
      <c r="C282" t="s">
        <v>4810</v>
      </c>
      <c r="D282">
        <v>15000</v>
      </c>
      <c r="E282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2</v>
      </c>
      <c r="Q282" t="s">
        <v>8317</v>
      </c>
      <c r="R282" t="s">
        <v>8319</v>
      </c>
      <c r="S282">
        <v>42715.688437500001</v>
      </c>
    </row>
    <row r="283" spans="1:19" x14ac:dyDescent="0.2">
      <c r="A283">
        <v>701</v>
      </c>
      <c r="B283" t="s">
        <v>702</v>
      </c>
      <c r="C283" t="s">
        <v>4811</v>
      </c>
      <c r="D283">
        <v>23000</v>
      </c>
      <c r="E283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35</v>
      </c>
      <c r="Q283" t="s">
        <v>8317</v>
      </c>
      <c r="R283" t="s">
        <v>8319</v>
      </c>
      <c r="S283">
        <v>41813.662962962961</v>
      </c>
    </row>
    <row r="284" spans="1:19" x14ac:dyDescent="0.2">
      <c r="A284">
        <v>702</v>
      </c>
      <c r="B284" t="s">
        <v>703</v>
      </c>
      <c r="C284" t="s">
        <v>4812</v>
      </c>
      <c r="D284">
        <v>15000</v>
      </c>
      <c r="E284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</v>
      </c>
      <c r="Q284" t="s">
        <v>8317</v>
      </c>
      <c r="R284" t="s">
        <v>8319</v>
      </c>
      <c r="S284">
        <v>42668.726701388892</v>
      </c>
    </row>
    <row r="285" spans="1:19" x14ac:dyDescent="0.2">
      <c r="A285">
        <v>703</v>
      </c>
      <c r="B285" t="s">
        <v>704</v>
      </c>
      <c r="C285" t="s">
        <v>4813</v>
      </c>
      <c r="D285">
        <v>15000</v>
      </c>
      <c r="E285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0</v>
      </c>
      <c r="Q285" t="s">
        <v>8317</v>
      </c>
      <c r="R285" t="s">
        <v>8319</v>
      </c>
      <c r="S285">
        <v>42711.950798611113</v>
      </c>
    </row>
    <row r="286" spans="1:19" x14ac:dyDescent="0.2">
      <c r="A286">
        <v>704</v>
      </c>
      <c r="B286" t="s">
        <v>705</v>
      </c>
      <c r="C286" t="s">
        <v>4814</v>
      </c>
      <c r="D286">
        <v>55000</v>
      </c>
      <c r="E286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0</v>
      </c>
      <c r="Q286" t="s">
        <v>8317</v>
      </c>
      <c r="R286" t="s">
        <v>8319</v>
      </c>
      <c r="S286">
        <v>42726.192916666667</v>
      </c>
    </row>
    <row r="287" spans="1:19" x14ac:dyDescent="0.2">
      <c r="A287">
        <v>705</v>
      </c>
      <c r="B287" t="s">
        <v>706</v>
      </c>
      <c r="C287" t="s">
        <v>4815</v>
      </c>
      <c r="D287">
        <v>100000</v>
      </c>
      <c r="E287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</v>
      </c>
      <c r="Q287" t="s">
        <v>8317</v>
      </c>
      <c r="R287" t="s">
        <v>8319</v>
      </c>
      <c r="S287">
        <v>42726.491643518515</v>
      </c>
    </row>
    <row r="288" spans="1:19" x14ac:dyDescent="0.2">
      <c r="A288">
        <v>706</v>
      </c>
      <c r="B288" t="s">
        <v>707</v>
      </c>
      <c r="C288" t="s">
        <v>4816</v>
      </c>
      <c r="D288">
        <v>100000</v>
      </c>
      <c r="E28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5</v>
      </c>
      <c r="Q288" t="s">
        <v>8317</v>
      </c>
      <c r="R288" t="s">
        <v>8319</v>
      </c>
      <c r="S288">
        <v>42676.995173611111</v>
      </c>
    </row>
    <row r="289" spans="1:19" x14ac:dyDescent="0.2">
      <c r="A289">
        <v>707</v>
      </c>
      <c r="B289" t="s">
        <v>708</v>
      </c>
      <c r="C289" t="s">
        <v>4817</v>
      </c>
      <c r="D289">
        <v>68000</v>
      </c>
      <c r="E289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0</v>
      </c>
      <c r="Q289" t="s">
        <v>8317</v>
      </c>
      <c r="R289" t="s">
        <v>8319</v>
      </c>
      <c r="S289">
        <v>42696.663506944446</v>
      </c>
    </row>
    <row r="290" spans="1:19" x14ac:dyDescent="0.2">
      <c r="A290">
        <v>708</v>
      </c>
      <c r="B290" t="s">
        <v>709</v>
      </c>
      <c r="C290" t="s">
        <v>4818</v>
      </c>
      <c r="D290">
        <v>40000</v>
      </c>
      <c r="E290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14</v>
      </c>
      <c r="Q290" t="s">
        <v>8317</v>
      </c>
      <c r="R290" t="s">
        <v>8319</v>
      </c>
      <c r="S290">
        <v>41835.581018518518</v>
      </c>
    </row>
    <row r="291" spans="1:19" x14ac:dyDescent="0.2">
      <c r="A291">
        <v>709</v>
      </c>
      <c r="B291" t="s">
        <v>710</v>
      </c>
      <c r="C291" t="s">
        <v>4819</v>
      </c>
      <c r="D291">
        <v>15000</v>
      </c>
      <c r="E291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389.29</v>
      </c>
      <c r="Q291" t="s">
        <v>8317</v>
      </c>
      <c r="R291" t="s">
        <v>8319</v>
      </c>
      <c r="S291">
        <v>41948.041192129633</v>
      </c>
    </row>
    <row r="292" spans="1:19" x14ac:dyDescent="0.2">
      <c r="A292">
        <v>710</v>
      </c>
      <c r="B292" t="s">
        <v>711</v>
      </c>
      <c r="C292" t="s">
        <v>4820</v>
      </c>
      <c r="D292">
        <v>1200</v>
      </c>
      <c r="E292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150.5</v>
      </c>
      <c r="Q292" t="s">
        <v>8317</v>
      </c>
      <c r="R292" t="s">
        <v>8319</v>
      </c>
      <c r="S292">
        <v>41837.984976851854</v>
      </c>
    </row>
    <row r="293" spans="1:19" x14ac:dyDescent="0.2">
      <c r="A293">
        <v>711</v>
      </c>
      <c r="B293" t="s">
        <v>712</v>
      </c>
      <c r="C293" t="s">
        <v>4821</v>
      </c>
      <c r="D293">
        <v>100000</v>
      </c>
      <c r="E293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1</v>
      </c>
      <c r="Q293" t="s">
        <v>8317</v>
      </c>
      <c r="R293" t="s">
        <v>8319</v>
      </c>
      <c r="S293">
        <v>42678.459120370375</v>
      </c>
    </row>
    <row r="294" spans="1:19" x14ac:dyDescent="0.2">
      <c r="A294">
        <v>712</v>
      </c>
      <c r="B294" t="s">
        <v>713</v>
      </c>
      <c r="C294" t="s">
        <v>4822</v>
      </c>
      <c r="D294">
        <v>48500</v>
      </c>
      <c r="E294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24.78</v>
      </c>
      <c r="Q294" t="s">
        <v>8317</v>
      </c>
      <c r="R294" t="s">
        <v>8319</v>
      </c>
      <c r="S294">
        <v>42384.680925925932</v>
      </c>
    </row>
    <row r="295" spans="1:19" x14ac:dyDescent="0.2">
      <c r="A295">
        <v>713</v>
      </c>
      <c r="B295" t="s">
        <v>714</v>
      </c>
      <c r="C295" t="s">
        <v>4823</v>
      </c>
      <c r="D295">
        <v>25000</v>
      </c>
      <c r="E295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30.5</v>
      </c>
      <c r="Q295" t="s">
        <v>8317</v>
      </c>
      <c r="R295" t="s">
        <v>8319</v>
      </c>
      <c r="S295">
        <v>42496.529305555552</v>
      </c>
    </row>
    <row r="296" spans="1:19" x14ac:dyDescent="0.2">
      <c r="A296">
        <v>714</v>
      </c>
      <c r="B296" t="s">
        <v>715</v>
      </c>
      <c r="C296" t="s">
        <v>4824</v>
      </c>
      <c r="D296">
        <v>15000</v>
      </c>
      <c r="E296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250</v>
      </c>
      <c r="Q296" t="s">
        <v>8317</v>
      </c>
      <c r="R296" t="s">
        <v>8319</v>
      </c>
      <c r="S296">
        <v>42734.787986111114</v>
      </c>
    </row>
    <row r="297" spans="1:19" x14ac:dyDescent="0.2">
      <c r="A297">
        <v>715</v>
      </c>
      <c r="B297" t="s">
        <v>716</v>
      </c>
      <c r="C297" t="s">
        <v>4825</v>
      </c>
      <c r="D297">
        <v>27500</v>
      </c>
      <c r="E297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16.43</v>
      </c>
      <c r="Q297" t="s">
        <v>8317</v>
      </c>
      <c r="R297" t="s">
        <v>8319</v>
      </c>
      <c r="S297">
        <v>42273.090740740736</v>
      </c>
    </row>
    <row r="298" spans="1:19" x14ac:dyDescent="0.2">
      <c r="A298">
        <v>716</v>
      </c>
      <c r="B298" t="s">
        <v>717</v>
      </c>
      <c r="C298" t="s">
        <v>4826</v>
      </c>
      <c r="D298">
        <v>7000</v>
      </c>
      <c r="E29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13</v>
      </c>
      <c r="Q298" t="s">
        <v>8317</v>
      </c>
      <c r="R298" t="s">
        <v>8319</v>
      </c>
      <c r="S298">
        <v>41940.658645833333</v>
      </c>
    </row>
    <row r="299" spans="1:19" x14ac:dyDescent="0.2">
      <c r="A299">
        <v>717</v>
      </c>
      <c r="B299" t="s">
        <v>718</v>
      </c>
      <c r="C299" t="s">
        <v>4827</v>
      </c>
      <c r="D299">
        <v>100000</v>
      </c>
      <c r="E299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53.25</v>
      </c>
      <c r="Q299" t="s">
        <v>8317</v>
      </c>
      <c r="R299" t="s">
        <v>8319</v>
      </c>
      <c r="S299">
        <v>41857.854189814818</v>
      </c>
    </row>
    <row r="300" spans="1:19" x14ac:dyDescent="0.2">
      <c r="A300">
        <v>718</v>
      </c>
      <c r="B300" t="s">
        <v>719</v>
      </c>
      <c r="C300" t="s">
        <v>4828</v>
      </c>
      <c r="D300">
        <v>12000</v>
      </c>
      <c r="E300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3</v>
      </c>
      <c r="Q300" t="s">
        <v>8317</v>
      </c>
      <c r="R300" t="s">
        <v>8319</v>
      </c>
      <c r="S300">
        <v>42752.845451388886</v>
      </c>
    </row>
    <row r="301" spans="1:19" x14ac:dyDescent="0.2">
      <c r="A301">
        <v>719</v>
      </c>
      <c r="B301" t="s">
        <v>720</v>
      </c>
      <c r="C301" t="s">
        <v>4829</v>
      </c>
      <c r="D301">
        <v>15000</v>
      </c>
      <c r="E301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10</v>
      </c>
      <c r="Q301" t="s">
        <v>8317</v>
      </c>
      <c r="R301" t="s">
        <v>8319</v>
      </c>
      <c r="S301">
        <v>42409.040231481486</v>
      </c>
    </row>
    <row r="302" spans="1:19" x14ac:dyDescent="0.2">
      <c r="A302">
        <v>760</v>
      </c>
      <c r="B302" t="s">
        <v>761</v>
      </c>
      <c r="C302" t="s">
        <v>4870</v>
      </c>
      <c r="D302">
        <v>2200</v>
      </c>
      <c r="E302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3</v>
      </c>
      <c r="Q302" t="s">
        <v>8320</v>
      </c>
      <c r="R302" t="s">
        <v>8322</v>
      </c>
      <c r="S302">
        <v>42670.764039351852</v>
      </c>
    </row>
    <row r="303" spans="1:19" x14ac:dyDescent="0.2">
      <c r="A303">
        <v>761</v>
      </c>
      <c r="B303" t="s">
        <v>762</v>
      </c>
      <c r="C303" t="s">
        <v>4871</v>
      </c>
      <c r="D303">
        <v>5000</v>
      </c>
      <c r="E303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1</v>
      </c>
      <c r="Q303" t="s">
        <v>8320</v>
      </c>
      <c r="R303" t="s">
        <v>8322</v>
      </c>
      <c r="S303">
        <v>41642.751458333332</v>
      </c>
    </row>
    <row r="304" spans="1:19" x14ac:dyDescent="0.2">
      <c r="A304">
        <v>762</v>
      </c>
      <c r="B304" t="s">
        <v>763</v>
      </c>
      <c r="C304" t="s">
        <v>4872</v>
      </c>
      <c r="D304">
        <v>3500</v>
      </c>
      <c r="E304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50.5</v>
      </c>
      <c r="Q304" t="s">
        <v>8320</v>
      </c>
      <c r="R304" t="s">
        <v>8322</v>
      </c>
      <c r="S304">
        <v>42690.858449074076</v>
      </c>
    </row>
    <row r="305" spans="1:19" x14ac:dyDescent="0.2">
      <c r="A305">
        <v>763</v>
      </c>
      <c r="B305" t="s">
        <v>764</v>
      </c>
      <c r="C305" t="s">
        <v>4873</v>
      </c>
      <c r="D305">
        <v>4290</v>
      </c>
      <c r="E305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151.32</v>
      </c>
      <c r="Q305" t="s">
        <v>8320</v>
      </c>
      <c r="R305" t="s">
        <v>8322</v>
      </c>
      <c r="S305">
        <v>41471.446851851848</v>
      </c>
    </row>
    <row r="306" spans="1:19" x14ac:dyDescent="0.2">
      <c r="A306">
        <v>764</v>
      </c>
      <c r="B306" t="s">
        <v>765</v>
      </c>
      <c r="C306" t="s">
        <v>4874</v>
      </c>
      <c r="D306">
        <v>5000</v>
      </c>
      <c r="E306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134.36000000000001</v>
      </c>
      <c r="Q306" t="s">
        <v>8320</v>
      </c>
      <c r="R306" t="s">
        <v>8322</v>
      </c>
      <c r="S306">
        <v>42227.173159722224</v>
      </c>
    </row>
    <row r="307" spans="1:19" x14ac:dyDescent="0.2">
      <c r="A307">
        <v>765</v>
      </c>
      <c r="B307" t="s">
        <v>766</v>
      </c>
      <c r="C307" t="s">
        <v>4875</v>
      </c>
      <c r="D307">
        <v>7000</v>
      </c>
      <c r="E307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174.03</v>
      </c>
      <c r="Q307" t="s">
        <v>8320</v>
      </c>
      <c r="R307" t="s">
        <v>8322</v>
      </c>
      <c r="S307">
        <v>41901.542638888888</v>
      </c>
    </row>
    <row r="308" spans="1:19" x14ac:dyDescent="0.2">
      <c r="A308">
        <v>766</v>
      </c>
      <c r="B308" t="s">
        <v>767</v>
      </c>
      <c r="C308" t="s">
        <v>4876</v>
      </c>
      <c r="D308">
        <v>4000</v>
      </c>
      <c r="E30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73.489999999999995</v>
      </c>
      <c r="Q308" t="s">
        <v>8320</v>
      </c>
      <c r="R308" t="s">
        <v>8322</v>
      </c>
      <c r="S308">
        <v>42021.783368055556</v>
      </c>
    </row>
    <row r="309" spans="1:19" x14ac:dyDescent="0.2">
      <c r="A309">
        <v>767</v>
      </c>
      <c r="B309" t="s">
        <v>768</v>
      </c>
      <c r="C309" t="s">
        <v>4877</v>
      </c>
      <c r="D309">
        <v>5000</v>
      </c>
      <c r="E309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23.52</v>
      </c>
      <c r="Q309" t="s">
        <v>8320</v>
      </c>
      <c r="R309" t="s">
        <v>8322</v>
      </c>
      <c r="S309">
        <v>42115.143634259264</v>
      </c>
    </row>
    <row r="310" spans="1:19" x14ac:dyDescent="0.2">
      <c r="A310">
        <v>768</v>
      </c>
      <c r="B310" t="s">
        <v>769</v>
      </c>
      <c r="C310" t="s">
        <v>4878</v>
      </c>
      <c r="D310">
        <v>2500</v>
      </c>
      <c r="E310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39.07</v>
      </c>
      <c r="Q310" t="s">
        <v>8320</v>
      </c>
      <c r="R310" t="s">
        <v>8322</v>
      </c>
      <c r="S310">
        <v>41594.207060185188</v>
      </c>
    </row>
    <row r="311" spans="1:19" x14ac:dyDescent="0.2">
      <c r="A311">
        <v>769</v>
      </c>
      <c r="B311" t="s">
        <v>770</v>
      </c>
      <c r="C311" t="s">
        <v>4879</v>
      </c>
      <c r="D311">
        <v>4000</v>
      </c>
      <c r="E311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125.94</v>
      </c>
      <c r="Q311" t="s">
        <v>8320</v>
      </c>
      <c r="R311" t="s">
        <v>8322</v>
      </c>
      <c r="S311">
        <v>41604.996458333335</v>
      </c>
    </row>
    <row r="312" spans="1:19" x14ac:dyDescent="0.2">
      <c r="A312">
        <v>770</v>
      </c>
      <c r="B312" t="s">
        <v>771</v>
      </c>
      <c r="C312" t="s">
        <v>4880</v>
      </c>
      <c r="D312">
        <v>17500</v>
      </c>
      <c r="E312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1644</v>
      </c>
      <c r="Q312" t="s">
        <v>8320</v>
      </c>
      <c r="R312" t="s">
        <v>8322</v>
      </c>
      <c r="S312">
        <v>41289.999641203707</v>
      </c>
    </row>
    <row r="313" spans="1:19" x14ac:dyDescent="0.2">
      <c r="A313">
        <v>771</v>
      </c>
      <c r="B313" t="s">
        <v>772</v>
      </c>
      <c r="C313" t="s">
        <v>4881</v>
      </c>
      <c r="D313">
        <v>38000</v>
      </c>
      <c r="E313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42.67</v>
      </c>
      <c r="Q313" t="s">
        <v>8320</v>
      </c>
      <c r="R313" t="s">
        <v>8322</v>
      </c>
      <c r="S313">
        <v>42349.824097222227</v>
      </c>
    </row>
    <row r="314" spans="1:19" x14ac:dyDescent="0.2">
      <c r="A314">
        <v>772</v>
      </c>
      <c r="B314" t="s">
        <v>773</v>
      </c>
      <c r="C314" t="s">
        <v>4882</v>
      </c>
      <c r="D314">
        <v>1500</v>
      </c>
      <c r="E314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35.130000000000003</v>
      </c>
      <c r="Q314" t="s">
        <v>8320</v>
      </c>
      <c r="R314" t="s">
        <v>8322</v>
      </c>
      <c r="S314">
        <v>40068.056932870371</v>
      </c>
    </row>
    <row r="315" spans="1:19" x14ac:dyDescent="0.2">
      <c r="A315">
        <v>773</v>
      </c>
      <c r="B315" t="s">
        <v>774</v>
      </c>
      <c r="C315" t="s">
        <v>4883</v>
      </c>
      <c r="D315">
        <v>3759</v>
      </c>
      <c r="E315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239.35</v>
      </c>
      <c r="Q315" t="s">
        <v>8320</v>
      </c>
      <c r="R315" t="s">
        <v>8322</v>
      </c>
      <c r="S315">
        <v>42100.735937499994</v>
      </c>
    </row>
    <row r="316" spans="1:19" x14ac:dyDescent="0.2">
      <c r="A316">
        <v>774</v>
      </c>
      <c r="B316" t="s">
        <v>775</v>
      </c>
      <c r="C316" t="s">
        <v>4884</v>
      </c>
      <c r="D316">
        <v>500</v>
      </c>
      <c r="E316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107.64</v>
      </c>
      <c r="Q316" t="s">
        <v>8320</v>
      </c>
      <c r="R316" t="s">
        <v>8322</v>
      </c>
      <c r="S316">
        <v>41663.780300925922</v>
      </c>
    </row>
    <row r="317" spans="1:19" x14ac:dyDescent="0.2">
      <c r="A317">
        <v>775</v>
      </c>
      <c r="B317" t="s">
        <v>776</v>
      </c>
      <c r="C317" t="s">
        <v>4885</v>
      </c>
      <c r="D317">
        <v>10000</v>
      </c>
      <c r="E317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95.83</v>
      </c>
      <c r="Q317" t="s">
        <v>8320</v>
      </c>
      <c r="R317" t="s">
        <v>8322</v>
      </c>
      <c r="S317">
        <v>40863.060127314813</v>
      </c>
    </row>
    <row r="318" spans="1:19" x14ac:dyDescent="0.2">
      <c r="A318">
        <v>776</v>
      </c>
      <c r="B318" t="s">
        <v>777</v>
      </c>
      <c r="C318" t="s">
        <v>4886</v>
      </c>
      <c r="D318">
        <v>7000</v>
      </c>
      <c r="E31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31.66</v>
      </c>
      <c r="Q318" t="s">
        <v>8320</v>
      </c>
      <c r="R318" t="s">
        <v>8322</v>
      </c>
      <c r="S318">
        <v>42250.685706018514</v>
      </c>
    </row>
    <row r="319" spans="1:19" x14ac:dyDescent="0.2">
      <c r="A319">
        <v>777</v>
      </c>
      <c r="B319" t="s">
        <v>778</v>
      </c>
      <c r="C319" t="s">
        <v>4887</v>
      </c>
      <c r="D319">
        <v>3000</v>
      </c>
      <c r="E319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42.89</v>
      </c>
      <c r="Q319" t="s">
        <v>8320</v>
      </c>
      <c r="R319" t="s">
        <v>8322</v>
      </c>
      <c r="S319">
        <v>41456.981215277774</v>
      </c>
    </row>
    <row r="320" spans="1:19" x14ac:dyDescent="0.2">
      <c r="A320">
        <v>778</v>
      </c>
      <c r="B320" t="s">
        <v>779</v>
      </c>
      <c r="C320" t="s">
        <v>4888</v>
      </c>
      <c r="D320">
        <v>500</v>
      </c>
      <c r="E320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122.74</v>
      </c>
      <c r="Q320" t="s">
        <v>8320</v>
      </c>
      <c r="R320" t="s">
        <v>8322</v>
      </c>
      <c r="S320">
        <v>41729.702314814815</v>
      </c>
    </row>
    <row r="321" spans="1:19" x14ac:dyDescent="0.2">
      <c r="A321">
        <v>779</v>
      </c>
      <c r="B321" t="s">
        <v>780</v>
      </c>
      <c r="C321" t="s">
        <v>4889</v>
      </c>
      <c r="D321">
        <v>15000</v>
      </c>
      <c r="E321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190.45</v>
      </c>
      <c r="Q321" t="s">
        <v>8320</v>
      </c>
      <c r="R321" t="s">
        <v>8322</v>
      </c>
      <c r="S321">
        <v>40436.68408564815</v>
      </c>
    </row>
    <row r="322" spans="1:19" x14ac:dyDescent="0.2">
      <c r="A322">
        <v>860</v>
      </c>
      <c r="B322" t="s">
        <v>861</v>
      </c>
      <c r="C322" t="s">
        <v>4970</v>
      </c>
      <c r="D322">
        <v>14000</v>
      </c>
      <c r="E322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39.049999999999997</v>
      </c>
      <c r="Q322" t="s">
        <v>8323</v>
      </c>
      <c r="R322" t="s">
        <v>8326</v>
      </c>
      <c r="S322">
        <v>41570.482789351852</v>
      </c>
    </row>
    <row r="323" spans="1:19" x14ac:dyDescent="0.2">
      <c r="A323">
        <v>861</v>
      </c>
      <c r="B323" t="s">
        <v>862</v>
      </c>
      <c r="C323" t="s">
        <v>4971</v>
      </c>
      <c r="D323">
        <v>4500</v>
      </c>
      <c r="E323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68.349999999999994</v>
      </c>
      <c r="Q323" t="s">
        <v>8323</v>
      </c>
      <c r="R323" t="s">
        <v>8326</v>
      </c>
      <c r="S323">
        <v>42599.965324074074</v>
      </c>
    </row>
    <row r="324" spans="1:19" x14ac:dyDescent="0.2">
      <c r="A324">
        <v>862</v>
      </c>
      <c r="B324" t="s">
        <v>863</v>
      </c>
      <c r="C324" t="s">
        <v>4972</v>
      </c>
      <c r="D324">
        <v>50000</v>
      </c>
      <c r="E324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169.58</v>
      </c>
      <c r="Q324" t="s">
        <v>8323</v>
      </c>
      <c r="R324" t="s">
        <v>8326</v>
      </c>
      <c r="S324">
        <v>41559.5549537037</v>
      </c>
    </row>
    <row r="325" spans="1:19" x14ac:dyDescent="0.2">
      <c r="A325">
        <v>863</v>
      </c>
      <c r="B325" t="s">
        <v>864</v>
      </c>
      <c r="C325" t="s">
        <v>4973</v>
      </c>
      <c r="D325">
        <v>2000</v>
      </c>
      <c r="E325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141.41999999999999</v>
      </c>
      <c r="Q325" t="s">
        <v>8323</v>
      </c>
      <c r="R325" t="s">
        <v>8326</v>
      </c>
      <c r="S325">
        <v>40921.117662037039</v>
      </c>
    </row>
    <row r="326" spans="1:19" x14ac:dyDescent="0.2">
      <c r="A326">
        <v>864</v>
      </c>
      <c r="B326" t="s">
        <v>865</v>
      </c>
      <c r="C326" t="s">
        <v>4974</v>
      </c>
      <c r="D326">
        <v>6500</v>
      </c>
      <c r="E326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67.39</v>
      </c>
      <c r="Q326" t="s">
        <v>8323</v>
      </c>
      <c r="R326" t="s">
        <v>8326</v>
      </c>
      <c r="S326">
        <v>41541.106921296298</v>
      </c>
    </row>
    <row r="327" spans="1:19" x14ac:dyDescent="0.2">
      <c r="A327">
        <v>865</v>
      </c>
      <c r="B327" t="s">
        <v>866</v>
      </c>
      <c r="C327" t="s">
        <v>4975</v>
      </c>
      <c r="D327">
        <v>2200</v>
      </c>
      <c r="E327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54.27</v>
      </c>
      <c r="Q327" t="s">
        <v>8323</v>
      </c>
      <c r="R327" t="s">
        <v>8326</v>
      </c>
      <c r="S327">
        <v>41230.77311342593</v>
      </c>
    </row>
    <row r="328" spans="1:19" x14ac:dyDescent="0.2">
      <c r="A328">
        <v>866</v>
      </c>
      <c r="B328" t="s">
        <v>867</v>
      </c>
      <c r="C328" t="s">
        <v>4976</v>
      </c>
      <c r="D328">
        <v>3500</v>
      </c>
      <c r="E32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82.52</v>
      </c>
      <c r="Q328" t="s">
        <v>8323</v>
      </c>
      <c r="R328" t="s">
        <v>8326</v>
      </c>
      <c r="S328">
        <v>42025.637939814813</v>
      </c>
    </row>
    <row r="329" spans="1:19" x14ac:dyDescent="0.2">
      <c r="A329">
        <v>867</v>
      </c>
      <c r="B329" t="s">
        <v>868</v>
      </c>
      <c r="C329" t="s">
        <v>4977</v>
      </c>
      <c r="D329">
        <v>5000</v>
      </c>
      <c r="E329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53.73</v>
      </c>
      <c r="Q329" t="s">
        <v>8323</v>
      </c>
      <c r="R329" t="s">
        <v>8326</v>
      </c>
      <c r="S329">
        <v>40088.105393518519</v>
      </c>
    </row>
    <row r="330" spans="1:19" x14ac:dyDescent="0.2">
      <c r="A330">
        <v>868</v>
      </c>
      <c r="B330" t="s">
        <v>869</v>
      </c>
      <c r="C330" t="s">
        <v>4978</v>
      </c>
      <c r="D330">
        <v>45000</v>
      </c>
      <c r="E330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34.21</v>
      </c>
      <c r="Q330" t="s">
        <v>8323</v>
      </c>
      <c r="R330" t="s">
        <v>8326</v>
      </c>
      <c r="S330">
        <v>41616.027754629627</v>
      </c>
    </row>
    <row r="331" spans="1:19" x14ac:dyDescent="0.2">
      <c r="A331">
        <v>869</v>
      </c>
      <c r="B331" t="s">
        <v>870</v>
      </c>
      <c r="C331" t="s">
        <v>4979</v>
      </c>
      <c r="D331">
        <v>8800</v>
      </c>
      <c r="E331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127.33</v>
      </c>
      <c r="Q331" t="s">
        <v>8323</v>
      </c>
      <c r="R331" t="s">
        <v>8326</v>
      </c>
      <c r="S331">
        <v>41342.845567129632</v>
      </c>
    </row>
    <row r="332" spans="1:19" x14ac:dyDescent="0.2">
      <c r="A332">
        <v>870</v>
      </c>
      <c r="B332" t="s">
        <v>871</v>
      </c>
      <c r="C332" t="s">
        <v>4980</v>
      </c>
      <c r="D332">
        <v>20000</v>
      </c>
      <c r="E332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45.57</v>
      </c>
      <c r="Q332" t="s">
        <v>8323</v>
      </c>
      <c r="R332" t="s">
        <v>8326</v>
      </c>
      <c r="S332">
        <v>41488.022256944445</v>
      </c>
    </row>
    <row r="333" spans="1:19" x14ac:dyDescent="0.2">
      <c r="A333">
        <v>871</v>
      </c>
      <c r="B333" t="s">
        <v>872</v>
      </c>
      <c r="C333" t="s">
        <v>4981</v>
      </c>
      <c r="D333">
        <v>6000</v>
      </c>
      <c r="E333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95.96</v>
      </c>
      <c r="Q333" t="s">
        <v>8323</v>
      </c>
      <c r="R333" t="s">
        <v>8326</v>
      </c>
      <c r="S333">
        <v>41577.561284722222</v>
      </c>
    </row>
    <row r="334" spans="1:19" x14ac:dyDescent="0.2">
      <c r="A334">
        <v>872</v>
      </c>
      <c r="B334" t="s">
        <v>873</v>
      </c>
      <c r="C334" t="s">
        <v>4982</v>
      </c>
      <c r="D334">
        <v>8000</v>
      </c>
      <c r="E334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77.27</v>
      </c>
      <c r="Q334" t="s">
        <v>8323</v>
      </c>
      <c r="R334" t="s">
        <v>8326</v>
      </c>
      <c r="S334">
        <v>40567.825543981482</v>
      </c>
    </row>
    <row r="335" spans="1:19" x14ac:dyDescent="0.2">
      <c r="A335">
        <v>873</v>
      </c>
      <c r="B335" t="s">
        <v>874</v>
      </c>
      <c r="C335" t="s">
        <v>4983</v>
      </c>
      <c r="D335">
        <v>3500</v>
      </c>
      <c r="E335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57.34</v>
      </c>
      <c r="Q335" t="s">
        <v>8323</v>
      </c>
      <c r="R335" t="s">
        <v>8326</v>
      </c>
      <c r="S335">
        <v>41184.167129629634</v>
      </c>
    </row>
    <row r="336" spans="1:19" x14ac:dyDescent="0.2">
      <c r="A336">
        <v>874</v>
      </c>
      <c r="B336" t="s">
        <v>875</v>
      </c>
      <c r="C336" t="s">
        <v>4984</v>
      </c>
      <c r="D336">
        <v>3000</v>
      </c>
      <c r="E336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53.19</v>
      </c>
      <c r="Q336" t="s">
        <v>8323</v>
      </c>
      <c r="R336" t="s">
        <v>8326</v>
      </c>
      <c r="S336">
        <v>41368.583726851852</v>
      </c>
    </row>
    <row r="337" spans="1:19" x14ac:dyDescent="0.2">
      <c r="A337">
        <v>875</v>
      </c>
      <c r="B337" t="s">
        <v>876</v>
      </c>
      <c r="C337" t="s">
        <v>4985</v>
      </c>
      <c r="D337">
        <v>5000</v>
      </c>
      <c r="E337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492.31</v>
      </c>
      <c r="Q337" t="s">
        <v>8323</v>
      </c>
      <c r="R337" t="s">
        <v>8326</v>
      </c>
      <c r="S337">
        <v>42248.723738425921</v>
      </c>
    </row>
    <row r="338" spans="1:19" x14ac:dyDescent="0.2">
      <c r="A338">
        <v>876</v>
      </c>
      <c r="B338" t="s">
        <v>877</v>
      </c>
      <c r="C338" t="s">
        <v>4986</v>
      </c>
      <c r="D338">
        <v>3152</v>
      </c>
      <c r="E33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42.35</v>
      </c>
      <c r="Q338" t="s">
        <v>8323</v>
      </c>
      <c r="R338" t="s">
        <v>8326</v>
      </c>
      <c r="S338">
        <v>41276.496840277774</v>
      </c>
    </row>
    <row r="339" spans="1:19" x14ac:dyDescent="0.2">
      <c r="A339">
        <v>877</v>
      </c>
      <c r="B339" t="s">
        <v>878</v>
      </c>
      <c r="C339" t="s">
        <v>4987</v>
      </c>
      <c r="D339">
        <v>2000</v>
      </c>
      <c r="E339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37.47</v>
      </c>
      <c r="Q339" t="s">
        <v>8323</v>
      </c>
      <c r="R339" t="s">
        <v>8326</v>
      </c>
      <c r="S339">
        <v>41597.788888888892</v>
      </c>
    </row>
    <row r="340" spans="1:19" x14ac:dyDescent="0.2">
      <c r="A340">
        <v>878</v>
      </c>
      <c r="B340" t="s">
        <v>879</v>
      </c>
      <c r="C340" t="s">
        <v>4988</v>
      </c>
      <c r="D340">
        <v>5000</v>
      </c>
      <c r="E340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37.450000000000003</v>
      </c>
      <c r="Q340" t="s">
        <v>8323</v>
      </c>
      <c r="R340" t="s">
        <v>8326</v>
      </c>
      <c r="S340">
        <v>40505.232916666668</v>
      </c>
    </row>
    <row r="341" spans="1:19" x14ac:dyDescent="0.2">
      <c r="A341">
        <v>879</v>
      </c>
      <c r="B341" t="s">
        <v>880</v>
      </c>
      <c r="C341" t="s">
        <v>4989</v>
      </c>
      <c r="D341">
        <v>2100</v>
      </c>
      <c r="E341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33.06</v>
      </c>
      <c r="Q341" t="s">
        <v>8323</v>
      </c>
      <c r="R341" t="s">
        <v>8326</v>
      </c>
      <c r="S341">
        <v>41037.829918981479</v>
      </c>
    </row>
    <row r="342" spans="1:19" x14ac:dyDescent="0.2">
      <c r="A342">
        <v>880</v>
      </c>
      <c r="B342" t="s">
        <v>881</v>
      </c>
      <c r="C342" t="s">
        <v>4990</v>
      </c>
      <c r="D342">
        <v>3780</v>
      </c>
      <c r="E342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134.21</v>
      </c>
      <c r="Q342" t="s">
        <v>8323</v>
      </c>
      <c r="R342" t="s">
        <v>8327</v>
      </c>
      <c r="S342">
        <v>41179.32104166667</v>
      </c>
    </row>
    <row r="343" spans="1:19" x14ac:dyDescent="0.2">
      <c r="A343">
        <v>881</v>
      </c>
      <c r="B343" t="s">
        <v>882</v>
      </c>
      <c r="C343" t="s">
        <v>4991</v>
      </c>
      <c r="D343">
        <v>3750</v>
      </c>
      <c r="E343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51.47</v>
      </c>
      <c r="Q343" t="s">
        <v>8323</v>
      </c>
      <c r="R343" t="s">
        <v>8327</v>
      </c>
      <c r="S343">
        <v>40877.25099537037</v>
      </c>
    </row>
    <row r="344" spans="1:19" x14ac:dyDescent="0.2">
      <c r="A344">
        <v>882</v>
      </c>
      <c r="B344" t="s">
        <v>883</v>
      </c>
      <c r="C344" t="s">
        <v>4992</v>
      </c>
      <c r="D344">
        <v>1500</v>
      </c>
      <c r="E344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0</v>
      </c>
      <c r="Q344" t="s">
        <v>8323</v>
      </c>
      <c r="R344" t="s">
        <v>8327</v>
      </c>
      <c r="S344">
        <v>40759.860532407409</v>
      </c>
    </row>
    <row r="345" spans="1:19" x14ac:dyDescent="0.2">
      <c r="A345">
        <v>883</v>
      </c>
      <c r="B345" t="s">
        <v>884</v>
      </c>
      <c r="C345" t="s">
        <v>4993</v>
      </c>
      <c r="D345">
        <v>5000</v>
      </c>
      <c r="E345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39.17</v>
      </c>
      <c r="Q345" t="s">
        <v>8323</v>
      </c>
      <c r="R345" t="s">
        <v>8327</v>
      </c>
      <c r="S345">
        <v>42371.935590277775</v>
      </c>
    </row>
    <row r="346" spans="1:19" x14ac:dyDescent="0.2">
      <c r="A346">
        <v>884</v>
      </c>
      <c r="B346" t="s">
        <v>885</v>
      </c>
      <c r="C346" t="s">
        <v>4994</v>
      </c>
      <c r="D346">
        <v>2000</v>
      </c>
      <c r="E346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0</v>
      </c>
      <c r="Q346" t="s">
        <v>8323</v>
      </c>
      <c r="R346" t="s">
        <v>8327</v>
      </c>
      <c r="S346">
        <v>40981.802615740737</v>
      </c>
    </row>
    <row r="347" spans="1:19" x14ac:dyDescent="0.2">
      <c r="A347">
        <v>885</v>
      </c>
      <c r="B347" t="s">
        <v>886</v>
      </c>
      <c r="C347" t="s">
        <v>4995</v>
      </c>
      <c r="D347">
        <v>1000</v>
      </c>
      <c r="E347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5</v>
      </c>
      <c r="Q347" t="s">
        <v>8323</v>
      </c>
      <c r="R347" t="s">
        <v>8327</v>
      </c>
      <c r="S347">
        <v>42713.941099537042</v>
      </c>
    </row>
    <row r="348" spans="1:19" x14ac:dyDescent="0.2">
      <c r="A348">
        <v>886</v>
      </c>
      <c r="B348" t="s">
        <v>887</v>
      </c>
      <c r="C348" t="s">
        <v>4996</v>
      </c>
      <c r="D348">
        <v>500</v>
      </c>
      <c r="E34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0</v>
      </c>
      <c r="Q348" t="s">
        <v>8323</v>
      </c>
      <c r="R348" t="s">
        <v>8327</v>
      </c>
      <c r="S348">
        <v>42603.870520833334</v>
      </c>
    </row>
    <row r="349" spans="1:19" x14ac:dyDescent="0.2">
      <c r="A349">
        <v>887</v>
      </c>
      <c r="B349" t="s">
        <v>888</v>
      </c>
      <c r="C349" t="s">
        <v>4997</v>
      </c>
      <c r="D349">
        <v>1000</v>
      </c>
      <c r="E349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57.3</v>
      </c>
      <c r="Q349" t="s">
        <v>8323</v>
      </c>
      <c r="R349" t="s">
        <v>8327</v>
      </c>
      <c r="S349">
        <v>41026.958969907406</v>
      </c>
    </row>
    <row r="350" spans="1:19" x14ac:dyDescent="0.2">
      <c r="A350">
        <v>888</v>
      </c>
      <c r="B350" t="s">
        <v>889</v>
      </c>
      <c r="C350" t="s">
        <v>4998</v>
      </c>
      <c r="D350">
        <v>1000</v>
      </c>
      <c r="E350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0</v>
      </c>
      <c r="Q350" t="s">
        <v>8323</v>
      </c>
      <c r="R350" t="s">
        <v>8327</v>
      </c>
      <c r="S350">
        <v>40751.753298611111</v>
      </c>
    </row>
    <row r="351" spans="1:19" x14ac:dyDescent="0.2">
      <c r="A351">
        <v>889</v>
      </c>
      <c r="B351" t="s">
        <v>890</v>
      </c>
      <c r="C351" t="s">
        <v>4999</v>
      </c>
      <c r="D351">
        <v>25000</v>
      </c>
      <c r="E351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59</v>
      </c>
      <c r="Q351" t="s">
        <v>8323</v>
      </c>
      <c r="R351" t="s">
        <v>8327</v>
      </c>
      <c r="S351">
        <v>41887.784062500003</v>
      </c>
    </row>
    <row r="352" spans="1:19" x14ac:dyDescent="0.2">
      <c r="A352">
        <v>890</v>
      </c>
      <c r="B352" t="s">
        <v>891</v>
      </c>
      <c r="C352" t="s">
        <v>5000</v>
      </c>
      <c r="D352">
        <v>3000</v>
      </c>
      <c r="E352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0</v>
      </c>
      <c r="Q352" t="s">
        <v>8323</v>
      </c>
      <c r="R352" t="s">
        <v>8327</v>
      </c>
      <c r="S352">
        <v>41569.698831018519</v>
      </c>
    </row>
    <row r="353" spans="1:19" x14ac:dyDescent="0.2">
      <c r="A353">
        <v>891</v>
      </c>
      <c r="B353" t="s">
        <v>892</v>
      </c>
      <c r="C353" t="s">
        <v>5001</v>
      </c>
      <c r="D353">
        <v>8000</v>
      </c>
      <c r="E353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31.85</v>
      </c>
      <c r="Q353" t="s">
        <v>8323</v>
      </c>
      <c r="R353" t="s">
        <v>8327</v>
      </c>
      <c r="S353">
        <v>41842.031597222223</v>
      </c>
    </row>
    <row r="354" spans="1:19" x14ac:dyDescent="0.2">
      <c r="A354">
        <v>892</v>
      </c>
      <c r="B354" t="s">
        <v>893</v>
      </c>
      <c r="C354" t="s">
        <v>5002</v>
      </c>
      <c r="D354">
        <v>6000</v>
      </c>
      <c r="E354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0</v>
      </c>
      <c r="Q354" t="s">
        <v>8323</v>
      </c>
      <c r="R354" t="s">
        <v>8327</v>
      </c>
      <c r="S354">
        <v>40304.20003472222</v>
      </c>
    </row>
    <row r="355" spans="1:19" x14ac:dyDescent="0.2">
      <c r="A355">
        <v>893</v>
      </c>
      <c r="B355" t="s">
        <v>894</v>
      </c>
      <c r="C355" t="s">
        <v>5003</v>
      </c>
      <c r="D355">
        <v>2000</v>
      </c>
      <c r="E355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10</v>
      </c>
      <c r="Q355" t="s">
        <v>8323</v>
      </c>
      <c r="R355" t="s">
        <v>8327</v>
      </c>
      <c r="S355">
        <v>42065.897719907407</v>
      </c>
    </row>
    <row r="356" spans="1:19" x14ac:dyDescent="0.2">
      <c r="A356">
        <v>894</v>
      </c>
      <c r="B356" t="s">
        <v>895</v>
      </c>
      <c r="C356" t="s">
        <v>5004</v>
      </c>
      <c r="D356">
        <v>20000</v>
      </c>
      <c r="E356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50</v>
      </c>
      <c r="Q356" t="s">
        <v>8323</v>
      </c>
      <c r="R356" t="s">
        <v>8327</v>
      </c>
      <c r="S356">
        <v>42496.981597222228</v>
      </c>
    </row>
    <row r="357" spans="1:19" x14ac:dyDescent="0.2">
      <c r="A357">
        <v>895</v>
      </c>
      <c r="B357" t="s">
        <v>896</v>
      </c>
      <c r="C357" t="s">
        <v>5005</v>
      </c>
      <c r="D357">
        <v>8000</v>
      </c>
      <c r="E357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16</v>
      </c>
      <c r="Q357" t="s">
        <v>8323</v>
      </c>
      <c r="R357" t="s">
        <v>8327</v>
      </c>
      <c r="S357">
        <v>40431.127650462964</v>
      </c>
    </row>
    <row r="358" spans="1:19" x14ac:dyDescent="0.2">
      <c r="A358">
        <v>896</v>
      </c>
      <c r="B358" t="s">
        <v>897</v>
      </c>
      <c r="C358" t="s">
        <v>5006</v>
      </c>
      <c r="D358">
        <v>8000</v>
      </c>
      <c r="E35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39</v>
      </c>
      <c r="Q358" t="s">
        <v>8323</v>
      </c>
      <c r="R358" t="s">
        <v>8327</v>
      </c>
      <c r="S358">
        <v>42218.872986111113</v>
      </c>
    </row>
    <row r="359" spans="1:19" x14ac:dyDescent="0.2">
      <c r="A359">
        <v>897</v>
      </c>
      <c r="B359" t="s">
        <v>898</v>
      </c>
      <c r="C359" t="s">
        <v>5007</v>
      </c>
      <c r="D359">
        <v>3000</v>
      </c>
      <c r="E359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34</v>
      </c>
      <c r="Q359" t="s">
        <v>8323</v>
      </c>
      <c r="R359" t="s">
        <v>8327</v>
      </c>
      <c r="S359">
        <v>41211.688750000001</v>
      </c>
    </row>
    <row r="360" spans="1:19" x14ac:dyDescent="0.2">
      <c r="A360">
        <v>898</v>
      </c>
      <c r="B360" t="s">
        <v>899</v>
      </c>
      <c r="C360" t="s">
        <v>5008</v>
      </c>
      <c r="D360">
        <v>2500</v>
      </c>
      <c r="E360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63.12</v>
      </c>
      <c r="Q360" t="s">
        <v>8323</v>
      </c>
      <c r="R360" t="s">
        <v>8327</v>
      </c>
      <c r="S360">
        <v>40878.758217592593</v>
      </c>
    </row>
    <row r="361" spans="1:19" x14ac:dyDescent="0.2">
      <c r="A361">
        <v>899</v>
      </c>
      <c r="B361" t="s">
        <v>900</v>
      </c>
      <c r="C361" t="s">
        <v>5009</v>
      </c>
      <c r="D361">
        <v>750</v>
      </c>
      <c r="E361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7</v>
      </c>
      <c r="Q361" t="s">
        <v>8323</v>
      </c>
      <c r="R361" t="s">
        <v>8327</v>
      </c>
      <c r="S361">
        <v>40646.099097222221</v>
      </c>
    </row>
    <row r="362" spans="1:19" x14ac:dyDescent="0.2">
      <c r="A362">
        <v>900</v>
      </c>
      <c r="B362" t="s">
        <v>901</v>
      </c>
      <c r="C362" t="s">
        <v>5010</v>
      </c>
      <c r="D362">
        <v>5000</v>
      </c>
      <c r="E362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2</v>
      </c>
      <c r="Q362" t="s">
        <v>8323</v>
      </c>
      <c r="R362" t="s">
        <v>8326</v>
      </c>
      <c r="S362">
        <v>42429.84956018519</v>
      </c>
    </row>
    <row r="363" spans="1:19" x14ac:dyDescent="0.2">
      <c r="A363">
        <v>901</v>
      </c>
      <c r="B363" t="s">
        <v>902</v>
      </c>
      <c r="C363" t="s">
        <v>5011</v>
      </c>
      <c r="D363">
        <v>6500</v>
      </c>
      <c r="E363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66.67</v>
      </c>
      <c r="Q363" t="s">
        <v>8323</v>
      </c>
      <c r="R363" t="s">
        <v>8326</v>
      </c>
      <c r="S363">
        <v>40291.81150462963</v>
      </c>
    </row>
    <row r="364" spans="1:19" x14ac:dyDescent="0.2">
      <c r="A364">
        <v>902</v>
      </c>
      <c r="B364" t="s">
        <v>903</v>
      </c>
      <c r="C364" t="s">
        <v>5012</v>
      </c>
      <c r="D364">
        <v>30000</v>
      </c>
      <c r="E364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38.520000000000003</v>
      </c>
      <c r="Q364" t="s">
        <v>8323</v>
      </c>
      <c r="R364" t="s">
        <v>8326</v>
      </c>
      <c r="S364">
        <v>41829.965532407405</v>
      </c>
    </row>
    <row r="365" spans="1:19" x14ac:dyDescent="0.2">
      <c r="A365">
        <v>903</v>
      </c>
      <c r="B365" t="s">
        <v>904</v>
      </c>
      <c r="C365" t="s">
        <v>5013</v>
      </c>
      <c r="D365">
        <v>5000</v>
      </c>
      <c r="E365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42.61</v>
      </c>
      <c r="Q365" t="s">
        <v>8323</v>
      </c>
      <c r="R365" t="s">
        <v>8326</v>
      </c>
      <c r="S365">
        <v>41149.796064814815</v>
      </c>
    </row>
    <row r="366" spans="1:19" x14ac:dyDescent="0.2">
      <c r="A366">
        <v>904</v>
      </c>
      <c r="B366" t="s">
        <v>905</v>
      </c>
      <c r="C366" t="s">
        <v>5014</v>
      </c>
      <c r="D366">
        <v>50000</v>
      </c>
      <c r="E366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</v>
      </c>
      <c r="Q366" t="s">
        <v>8323</v>
      </c>
      <c r="R366" t="s">
        <v>8326</v>
      </c>
      <c r="S366">
        <v>42342.080289351856</v>
      </c>
    </row>
    <row r="367" spans="1:19" x14ac:dyDescent="0.2">
      <c r="A367">
        <v>905</v>
      </c>
      <c r="B367" t="s">
        <v>906</v>
      </c>
      <c r="C367" t="s">
        <v>5015</v>
      </c>
      <c r="D367">
        <v>6500</v>
      </c>
      <c r="E367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63.49</v>
      </c>
      <c r="Q367" t="s">
        <v>8323</v>
      </c>
      <c r="R367" t="s">
        <v>8326</v>
      </c>
      <c r="S367">
        <v>40507.239884259259</v>
      </c>
    </row>
    <row r="368" spans="1:19" x14ac:dyDescent="0.2">
      <c r="A368">
        <v>906</v>
      </c>
      <c r="B368" t="s">
        <v>907</v>
      </c>
      <c r="C368" t="s">
        <v>5016</v>
      </c>
      <c r="D368">
        <v>15000</v>
      </c>
      <c r="E36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102.5</v>
      </c>
      <c r="Q368" t="s">
        <v>8323</v>
      </c>
      <c r="R368" t="s">
        <v>8326</v>
      </c>
      <c r="S368">
        <v>41681.189699074072</v>
      </c>
    </row>
    <row r="369" spans="1:19" x14ac:dyDescent="0.2">
      <c r="A369">
        <v>907</v>
      </c>
      <c r="B369" t="s">
        <v>908</v>
      </c>
      <c r="C369" t="s">
        <v>5017</v>
      </c>
      <c r="D369">
        <v>2900</v>
      </c>
      <c r="E369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31.14</v>
      </c>
      <c r="Q369" t="s">
        <v>8323</v>
      </c>
      <c r="R369" t="s">
        <v>8326</v>
      </c>
      <c r="S369">
        <v>40767.192395833335</v>
      </c>
    </row>
    <row r="370" spans="1:19" x14ac:dyDescent="0.2">
      <c r="A370">
        <v>908</v>
      </c>
      <c r="B370" t="s">
        <v>909</v>
      </c>
      <c r="C370" t="s">
        <v>5018</v>
      </c>
      <c r="D370">
        <v>2500</v>
      </c>
      <c r="E370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162.27000000000001</v>
      </c>
      <c r="Q370" t="s">
        <v>8323</v>
      </c>
      <c r="R370" t="s">
        <v>8326</v>
      </c>
      <c r="S370">
        <v>40340.801562499997</v>
      </c>
    </row>
    <row r="371" spans="1:19" x14ac:dyDescent="0.2">
      <c r="A371">
        <v>909</v>
      </c>
      <c r="B371" t="s">
        <v>910</v>
      </c>
      <c r="C371" t="s">
        <v>5019</v>
      </c>
      <c r="D371">
        <v>16000</v>
      </c>
      <c r="E371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80.59</v>
      </c>
      <c r="Q371" t="s">
        <v>8323</v>
      </c>
      <c r="R371" t="s">
        <v>8326</v>
      </c>
      <c r="S371">
        <v>41081.69027777778</v>
      </c>
    </row>
    <row r="372" spans="1:19" x14ac:dyDescent="0.2">
      <c r="A372">
        <v>910</v>
      </c>
      <c r="B372" t="s">
        <v>911</v>
      </c>
      <c r="C372" t="s">
        <v>5020</v>
      </c>
      <c r="D372">
        <v>550</v>
      </c>
      <c r="E372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59.85</v>
      </c>
      <c r="Q372" t="s">
        <v>8323</v>
      </c>
      <c r="R372" t="s">
        <v>8326</v>
      </c>
      <c r="S372">
        <v>42737.545358796298</v>
      </c>
    </row>
    <row r="373" spans="1:19" x14ac:dyDescent="0.2">
      <c r="A373">
        <v>911</v>
      </c>
      <c r="B373" t="s">
        <v>912</v>
      </c>
      <c r="C373" t="s">
        <v>5021</v>
      </c>
      <c r="D373">
        <v>100000</v>
      </c>
      <c r="E373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132.86000000000001</v>
      </c>
      <c r="Q373" t="s">
        <v>8323</v>
      </c>
      <c r="R373" t="s">
        <v>8326</v>
      </c>
      <c r="S373">
        <v>41642.005150462966</v>
      </c>
    </row>
    <row r="374" spans="1:19" x14ac:dyDescent="0.2">
      <c r="A374">
        <v>912</v>
      </c>
      <c r="B374" t="s">
        <v>913</v>
      </c>
      <c r="C374" t="s">
        <v>5022</v>
      </c>
      <c r="D374">
        <v>3500</v>
      </c>
      <c r="E374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92.55</v>
      </c>
      <c r="Q374" t="s">
        <v>8323</v>
      </c>
      <c r="R374" t="s">
        <v>8326</v>
      </c>
      <c r="S374">
        <v>41194.109340277777</v>
      </c>
    </row>
    <row r="375" spans="1:19" x14ac:dyDescent="0.2">
      <c r="A375">
        <v>913</v>
      </c>
      <c r="B375" t="s">
        <v>914</v>
      </c>
      <c r="C375" t="s">
        <v>5023</v>
      </c>
      <c r="D375">
        <v>30000</v>
      </c>
      <c r="E375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60.86</v>
      </c>
      <c r="Q375" t="s">
        <v>8323</v>
      </c>
      <c r="R375" t="s">
        <v>8326</v>
      </c>
      <c r="S375">
        <v>41004.139108796298</v>
      </c>
    </row>
    <row r="376" spans="1:19" x14ac:dyDescent="0.2">
      <c r="A376">
        <v>914</v>
      </c>
      <c r="B376" t="s">
        <v>915</v>
      </c>
      <c r="C376" t="s">
        <v>5024</v>
      </c>
      <c r="D376">
        <v>1500</v>
      </c>
      <c r="E376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41.85</v>
      </c>
      <c r="Q376" t="s">
        <v>8323</v>
      </c>
      <c r="R376" t="s">
        <v>8326</v>
      </c>
      <c r="S376">
        <v>41116.763275462967</v>
      </c>
    </row>
    <row r="377" spans="1:19" x14ac:dyDescent="0.2">
      <c r="A377">
        <v>915</v>
      </c>
      <c r="B377" t="s">
        <v>916</v>
      </c>
      <c r="C377" t="s">
        <v>5025</v>
      </c>
      <c r="D377">
        <v>6500</v>
      </c>
      <c r="E377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88.33</v>
      </c>
      <c r="Q377" t="s">
        <v>8323</v>
      </c>
      <c r="R377" t="s">
        <v>8326</v>
      </c>
      <c r="S377">
        <v>40937.679560185185</v>
      </c>
    </row>
    <row r="378" spans="1:19" x14ac:dyDescent="0.2">
      <c r="A378">
        <v>916</v>
      </c>
      <c r="B378" t="s">
        <v>917</v>
      </c>
      <c r="C378" t="s">
        <v>5026</v>
      </c>
      <c r="D378">
        <v>3300</v>
      </c>
      <c r="E37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158.96</v>
      </c>
      <c r="Q378" t="s">
        <v>8323</v>
      </c>
      <c r="R378" t="s">
        <v>8326</v>
      </c>
      <c r="S378">
        <v>40434.853402777779</v>
      </c>
    </row>
    <row r="379" spans="1:19" x14ac:dyDescent="0.2">
      <c r="A379">
        <v>917</v>
      </c>
      <c r="B379" t="s">
        <v>918</v>
      </c>
      <c r="C379" t="s">
        <v>5027</v>
      </c>
      <c r="D379">
        <v>5000</v>
      </c>
      <c r="E379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85.05</v>
      </c>
      <c r="Q379" t="s">
        <v>8323</v>
      </c>
      <c r="R379" t="s">
        <v>8326</v>
      </c>
      <c r="S379">
        <v>41802.94363425926</v>
      </c>
    </row>
    <row r="380" spans="1:19" x14ac:dyDescent="0.2">
      <c r="A380">
        <v>918</v>
      </c>
      <c r="B380" t="s">
        <v>919</v>
      </c>
      <c r="C380" t="s">
        <v>5028</v>
      </c>
      <c r="D380">
        <v>3900</v>
      </c>
      <c r="E380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112.61</v>
      </c>
      <c r="Q380" t="s">
        <v>8323</v>
      </c>
      <c r="R380" t="s">
        <v>8326</v>
      </c>
      <c r="S380">
        <v>41944.916215277779</v>
      </c>
    </row>
    <row r="381" spans="1:19" x14ac:dyDescent="0.2">
      <c r="A381">
        <v>919</v>
      </c>
      <c r="B381" t="s">
        <v>920</v>
      </c>
      <c r="C381" t="s">
        <v>5029</v>
      </c>
      <c r="D381">
        <v>20000</v>
      </c>
      <c r="E381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45.44</v>
      </c>
      <c r="Q381" t="s">
        <v>8323</v>
      </c>
      <c r="R381" t="s">
        <v>8326</v>
      </c>
      <c r="S381">
        <v>41227.641724537039</v>
      </c>
    </row>
    <row r="382" spans="1:19" x14ac:dyDescent="0.2">
      <c r="A382">
        <v>920</v>
      </c>
      <c r="B382" t="s">
        <v>921</v>
      </c>
      <c r="C382" t="s">
        <v>5030</v>
      </c>
      <c r="D382">
        <v>5500</v>
      </c>
      <c r="E382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46.22</v>
      </c>
      <c r="Q382" t="s">
        <v>8323</v>
      </c>
      <c r="R382" t="s">
        <v>8326</v>
      </c>
      <c r="S382">
        <v>41562.67155092593</v>
      </c>
    </row>
    <row r="383" spans="1:19" x14ac:dyDescent="0.2">
      <c r="A383">
        <v>921</v>
      </c>
      <c r="B383" t="s">
        <v>922</v>
      </c>
      <c r="C383" t="s">
        <v>5031</v>
      </c>
      <c r="D383">
        <v>15000</v>
      </c>
      <c r="E383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178.61</v>
      </c>
      <c r="Q383" t="s">
        <v>8323</v>
      </c>
      <c r="R383" t="s">
        <v>8326</v>
      </c>
      <c r="S383">
        <v>40847.171018518515</v>
      </c>
    </row>
    <row r="384" spans="1:19" x14ac:dyDescent="0.2">
      <c r="A384">
        <v>922</v>
      </c>
      <c r="B384" t="s">
        <v>923</v>
      </c>
      <c r="C384" t="s">
        <v>5032</v>
      </c>
      <c r="D384">
        <v>27000</v>
      </c>
      <c r="E384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40.75</v>
      </c>
      <c r="Q384" t="s">
        <v>8323</v>
      </c>
      <c r="R384" t="s">
        <v>8326</v>
      </c>
      <c r="S384">
        <v>41878.530011574076</v>
      </c>
    </row>
    <row r="385" spans="1:19" x14ac:dyDescent="0.2">
      <c r="A385">
        <v>923</v>
      </c>
      <c r="B385" t="s">
        <v>924</v>
      </c>
      <c r="C385" t="s">
        <v>5033</v>
      </c>
      <c r="D385">
        <v>15000</v>
      </c>
      <c r="E385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43.73</v>
      </c>
      <c r="Q385" t="s">
        <v>8323</v>
      </c>
      <c r="R385" t="s">
        <v>8326</v>
      </c>
      <c r="S385">
        <v>41934.959756944445</v>
      </c>
    </row>
    <row r="386" spans="1:19" x14ac:dyDescent="0.2">
      <c r="A386">
        <v>924</v>
      </c>
      <c r="B386" t="s">
        <v>925</v>
      </c>
      <c r="C386" t="s">
        <v>5034</v>
      </c>
      <c r="D386">
        <v>3000</v>
      </c>
      <c r="E386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81.069999999999993</v>
      </c>
      <c r="Q386" t="s">
        <v>8323</v>
      </c>
      <c r="R386" t="s">
        <v>8326</v>
      </c>
      <c r="S386">
        <v>41288.942928240744</v>
      </c>
    </row>
    <row r="387" spans="1:19" x14ac:dyDescent="0.2">
      <c r="A387">
        <v>925</v>
      </c>
      <c r="B387" t="s">
        <v>926</v>
      </c>
      <c r="C387" t="s">
        <v>5035</v>
      </c>
      <c r="D387">
        <v>6000</v>
      </c>
      <c r="E387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74.61</v>
      </c>
      <c r="Q387" t="s">
        <v>8323</v>
      </c>
      <c r="R387" t="s">
        <v>8326</v>
      </c>
      <c r="S387">
        <v>41575.880914351852</v>
      </c>
    </row>
    <row r="388" spans="1:19" x14ac:dyDescent="0.2">
      <c r="A388">
        <v>926</v>
      </c>
      <c r="B388" t="s">
        <v>927</v>
      </c>
      <c r="C388" t="s">
        <v>5036</v>
      </c>
      <c r="D388">
        <v>7000</v>
      </c>
      <c r="E38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305.56</v>
      </c>
      <c r="Q388" t="s">
        <v>8323</v>
      </c>
      <c r="R388" t="s">
        <v>8326</v>
      </c>
      <c r="S388">
        <v>40338.02002314815</v>
      </c>
    </row>
    <row r="389" spans="1:19" x14ac:dyDescent="0.2">
      <c r="A389">
        <v>927</v>
      </c>
      <c r="B389" t="s">
        <v>928</v>
      </c>
      <c r="C389" t="s">
        <v>5037</v>
      </c>
      <c r="D389">
        <v>20000</v>
      </c>
      <c r="E389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58.33</v>
      </c>
      <c r="Q389" t="s">
        <v>8323</v>
      </c>
      <c r="R389" t="s">
        <v>8326</v>
      </c>
      <c r="S389">
        <v>41013.822858796295</v>
      </c>
    </row>
    <row r="390" spans="1:19" x14ac:dyDescent="0.2">
      <c r="A390">
        <v>928</v>
      </c>
      <c r="B390" t="s">
        <v>929</v>
      </c>
      <c r="C390" t="s">
        <v>5038</v>
      </c>
      <c r="D390">
        <v>14500</v>
      </c>
      <c r="E390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117.68</v>
      </c>
      <c r="Q390" t="s">
        <v>8323</v>
      </c>
      <c r="R390" t="s">
        <v>8326</v>
      </c>
      <c r="S390">
        <v>41180.86241898148</v>
      </c>
    </row>
    <row r="391" spans="1:19" x14ac:dyDescent="0.2">
      <c r="A391">
        <v>929</v>
      </c>
      <c r="B391" t="s">
        <v>930</v>
      </c>
      <c r="C391" t="s">
        <v>5039</v>
      </c>
      <c r="D391">
        <v>500</v>
      </c>
      <c r="E391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73.77</v>
      </c>
      <c r="Q391" t="s">
        <v>8323</v>
      </c>
      <c r="R391" t="s">
        <v>8326</v>
      </c>
      <c r="S391">
        <v>40978.238067129627</v>
      </c>
    </row>
    <row r="392" spans="1:19" x14ac:dyDescent="0.2">
      <c r="A392">
        <v>930</v>
      </c>
      <c r="B392" t="s">
        <v>931</v>
      </c>
      <c r="C392" t="s">
        <v>5040</v>
      </c>
      <c r="D392">
        <v>900</v>
      </c>
      <c r="E392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104.65</v>
      </c>
      <c r="Q392" t="s">
        <v>8323</v>
      </c>
      <c r="R392" t="s">
        <v>8326</v>
      </c>
      <c r="S392">
        <v>40312.915578703702</v>
      </c>
    </row>
    <row r="393" spans="1:19" x14ac:dyDescent="0.2">
      <c r="A393">
        <v>931</v>
      </c>
      <c r="B393" t="s">
        <v>932</v>
      </c>
      <c r="C393" t="s">
        <v>5041</v>
      </c>
      <c r="D393">
        <v>2000</v>
      </c>
      <c r="E393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79.83</v>
      </c>
      <c r="Q393" t="s">
        <v>8323</v>
      </c>
      <c r="R393" t="s">
        <v>8326</v>
      </c>
      <c r="S393">
        <v>41680.359976851854</v>
      </c>
    </row>
    <row r="394" spans="1:19" x14ac:dyDescent="0.2">
      <c r="A394">
        <v>932</v>
      </c>
      <c r="B394" t="s">
        <v>933</v>
      </c>
      <c r="C394" t="s">
        <v>5042</v>
      </c>
      <c r="D394">
        <v>9500</v>
      </c>
      <c r="E394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58.33</v>
      </c>
      <c r="Q394" t="s">
        <v>8323</v>
      </c>
      <c r="R394" t="s">
        <v>8326</v>
      </c>
      <c r="S394">
        <v>41310.969270833331</v>
      </c>
    </row>
    <row r="395" spans="1:19" x14ac:dyDescent="0.2">
      <c r="A395">
        <v>933</v>
      </c>
      <c r="B395" t="s">
        <v>934</v>
      </c>
      <c r="C395" t="s">
        <v>5043</v>
      </c>
      <c r="D395">
        <v>2000</v>
      </c>
      <c r="E395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86.67</v>
      </c>
      <c r="Q395" t="s">
        <v>8323</v>
      </c>
      <c r="R395" t="s">
        <v>8326</v>
      </c>
      <c r="S395">
        <v>41711.169085648151</v>
      </c>
    </row>
    <row r="396" spans="1:19" x14ac:dyDescent="0.2">
      <c r="A396">
        <v>934</v>
      </c>
      <c r="B396" t="s">
        <v>935</v>
      </c>
      <c r="C396" t="s">
        <v>5044</v>
      </c>
      <c r="D396">
        <v>5000</v>
      </c>
      <c r="E396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27.61</v>
      </c>
      <c r="Q396" t="s">
        <v>8323</v>
      </c>
      <c r="R396" t="s">
        <v>8326</v>
      </c>
      <c r="S396">
        <v>41733.737083333333</v>
      </c>
    </row>
    <row r="397" spans="1:19" x14ac:dyDescent="0.2">
      <c r="A397">
        <v>935</v>
      </c>
      <c r="B397" t="s">
        <v>936</v>
      </c>
      <c r="C397" t="s">
        <v>5045</v>
      </c>
      <c r="D397">
        <v>3500</v>
      </c>
      <c r="E397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t="s">
        <v>8323</v>
      </c>
      <c r="R397" t="s">
        <v>8326</v>
      </c>
      <c r="S397">
        <v>42368.333668981482</v>
      </c>
    </row>
    <row r="398" spans="1:19" x14ac:dyDescent="0.2">
      <c r="A398">
        <v>936</v>
      </c>
      <c r="B398" t="s">
        <v>937</v>
      </c>
      <c r="C398" t="s">
        <v>5046</v>
      </c>
      <c r="D398">
        <v>1400</v>
      </c>
      <c r="E39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45.46</v>
      </c>
      <c r="Q398" t="s">
        <v>8323</v>
      </c>
      <c r="R398" t="s">
        <v>8326</v>
      </c>
      <c r="S398">
        <v>40883.024178240739</v>
      </c>
    </row>
    <row r="399" spans="1:19" x14ac:dyDescent="0.2">
      <c r="A399">
        <v>937</v>
      </c>
      <c r="B399" t="s">
        <v>938</v>
      </c>
      <c r="C399" t="s">
        <v>5047</v>
      </c>
      <c r="D399">
        <v>3500</v>
      </c>
      <c r="E399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99.53</v>
      </c>
      <c r="Q399" t="s">
        <v>8323</v>
      </c>
      <c r="R399" t="s">
        <v>8326</v>
      </c>
      <c r="S399">
        <v>41551.798113425924</v>
      </c>
    </row>
    <row r="400" spans="1:19" x14ac:dyDescent="0.2">
      <c r="A400">
        <v>938</v>
      </c>
      <c r="B400" t="s">
        <v>939</v>
      </c>
      <c r="C400" t="s">
        <v>5048</v>
      </c>
      <c r="D400">
        <v>7000</v>
      </c>
      <c r="E400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39.31</v>
      </c>
      <c r="Q400" t="s">
        <v>8323</v>
      </c>
      <c r="R400" t="s">
        <v>8326</v>
      </c>
      <c r="S400">
        <v>41124.479722222226</v>
      </c>
    </row>
    <row r="401" spans="1:19" x14ac:dyDescent="0.2">
      <c r="A401">
        <v>939</v>
      </c>
      <c r="B401" t="s">
        <v>940</v>
      </c>
      <c r="C401" t="s">
        <v>5049</v>
      </c>
      <c r="D401">
        <v>2750</v>
      </c>
      <c r="E401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89.42</v>
      </c>
      <c r="Q401" t="s">
        <v>8323</v>
      </c>
      <c r="R401" t="s">
        <v>8326</v>
      </c>
      <c r="S401">
        <v>41416.763171296298</v>
      </c>
    </row>
    <row r="402" spans="1:19" x14ac:dyDescent="0.2">
      <c r="A402">
        <v>940</v>
      </c>
      <c r="B402" t="s">
        <v>941</v>
      </c>
      <c r="C402" t="s">
        <v>5050</v>
      </c>
      <c r="D402">
        <v>9000</v>
      </c>
      <c r="E402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28.68</v>
      </c>
      <c r="Q402" t="s">
        <v>8317</v>
      </c>
      <c r="R402" t="s">
        <v>8319</v>
      </c>
      <c r="S402">
        <v>42182.008402777778</v>
      </c>
    </row>
    <row r="403" spans="1:19" x14ac:dyDescent="0.2">
      <c r="A403">
        <v>941</v>
      </c>
      <c r="B403" t="s">
        <v>942</v>
      </c>
      <c r="C403" t="s">
        <v>5051</v>
      </c>
      <c r="D403">
        <v>50000</v>
      </c>
      <c r="E403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31.07</v>
      </c>
      <c r="Q403" t="s">
        <v>8317</v>
      </c>
      <c r="R403" t="s">
        <v>8319</v>
      </c>
      <c r="S403">
        <v>42746.096585648149</v>
      </c>
    </row>
    <row r="404" spans="1:19" x14ac:dyDescent="0.2">
      <c r="A404">
        <v>942</v>
      </c>
      <c r="B404" t="s">
        <v>943</v>
      </c>
      <c r="C404" t="s">
        <v>5052</v>
      </c>
      <c r="D404">
        <v>7500</v>
      </c>
      <c r="E404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70.55</v>
      </c>
      <c r="Q404" t="s">
        <v>8317</v>
      </c>
      <c r="R404" t="s">
        <v>8319</v>
      </c>
      <c r="S404">
        <v>42382.843287037031</v>
      </c>
    </row>
    <row r="405" spans="1:19" x14ac:dyDescent="0.2">
      <c r="A405">
        <v>943</v>
      </c>
      <c r="B405" t="s">
        <v>944</v>
      </c>
      <c r="C405" t="s">
        <v>5053</v>
      </c>
      <c r="D405">
        <v>3000</v>
      </c>
      <c r="E405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224.13</v>
      </c>
      <c r="Q405" t="s">
        <v>8317</v>
      </c>
      <c r="R405" t="s">
        <v>8319</v>
      </c>
      <c r="S405">
        <v>42673.66788194445</v>
      </c>
    </row>
    <row r="406" spans="1:19" x14ac:dyDescent="0.2">
      <c r="A406">
        <v>944</v>
      </c>
      <c r="B406" t="s">
        <v>945</v>
      </c>
      <c r="C406" t="s">
        <v>5054</v>
      </c>
      <c r="D406">
        <v>50000</v>
      </c>
      <c r="E40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51.81</v>
      </c>
      <c r="Q406" t="s">
        <v>8317</v>
      </c>
      <c r="R406" t="s">
        <v>8319</v>
      </c>
      <c r="S406">
        <v>42444.583912037036</v>
      </c>
    </row>
    <row r="407" spans="1:19" x14ac:dyDescent="0.2">
      <c r="A407">
        <v>945</v>
      </c>
      <c r="B407" t="s">
        <v>946</v>
      </c>
      <c r="C407" t="s">
        <v>5055</v>
      </c>
      <c r="D407">
        <v>100000</v>
      </c>
      <c r="E407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43.52</v>
      </c>
      <c r="Q407" t="s">
        <v>8317</v>
      </c>
      <c r="R407" t="s">
        <v>8319</v>
      </c>
      <c r="S407">
        <v>42732.872986111113</v>
      </c>
    </row>
    <row r="408" spans="1:19" x14ac:dyDescent="0.2">
      <c r="A408">
        <v>946</v>
      </c>
      <c r="B408" t="s">
        <v>947</v>
      </c>
      <c r="C408" t="s">
        <v>5056</v>
      </c>
      <c r="D408">
        <v>15000</v>
      </c>
      <c r="E40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39.82</v>
      </c>
      <c r="Q408" t="s">
        <v>8317</v>
      </c>
      <c r="R408" t="s">
        <v>8319</v>
      </c>
      <c r="S408">
        <v>42592.750555555554</v>
      </c>
    </row>
    <row r="409" spans="1:19" x14ac:dyDescent="0.2">
      <c r="A409">
        <v>947</v>
      </c>
      <c r="B409" t="s">
        <v>948</v>
      </c>
      <c r="C409" t="s">
        <v>5057</v>
      </c>
      <c r="D409">
        <v>850</v>
      </c>
      <c r="E409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126.81</v>
      </c>
      <c r="Q409" t="s">
        <v>8317</v>
      </c>
      <c r="R409" t="s">
        <v>8319</v>
      </c>
      <c r="S409">
        <v>42491.781319444446</v>
      </c>
    </row>
    <row r="410" spans="1:19" x14ac:dyDescent="0.2">
      <c r="A410">
        <v>948</v>
      </c>
      <c r="B410" t="s">
        <v>949</v>
      </c>
      <c r="C410" t="s">
        <v>5058</v>
      </c>
      <c r="D410">
        <v>4000</v>
      </c>
      <c r="E410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113.88</v>
      </c>
      <c r="Q410" t="s">
        <v>8317</v>
      </c>
      <c r="R410" t="s">
        <v>8319</v>
      </c>
      <c r="S410">
        <v>42411.828287037039</v>
      </c>
    </row>
    <row r="411" spans="1:19" x14ac:dyDescent="0.2">
      <c r="A411">
        <v>949</v>
      </c>
      <c r="B411" t="s">
        <v>950</v>
      </c>
      <c r="C411" t="s">
        <v>5059</v>
      </c>
      <c r="D411">
        <v>20000</v>
      </c>
      <c r="E411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28.18</v>
      </c>
      <c r="Q411" t="s">
        <v>8317</v>
      </c>
      <c r="R411" t="s">
        <v>8319</v>
      </c>
      <c r="S411">
        <v>42361.043703703705</v>
      </c>
    </row>
    <row r="412" spans="1:19" x14ac:dyDescent="0.2">
      <c r="A412">
        <v>950</v>
      </c>
      <c r="B412" t="s">
        <v>951</v>
      </c>
      <c r="C412" t="s">
        <v>5060</v>
      </c>
      <c r="D412">
        <v>5000</v>
      </c>
      <c r="E412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36.61</v>
      </c>
      <c r="Q412" t="s">
        <v>8317</v>
      </c>
      <c r="R412" t="s">
        <v>8319</v>
      </c>
      <c r="S412">
        <v>42356.750706018516</v>
      </c>
    </row>
    <row r="413" spans="1:19" x14ac:dyDescent="0.2">
      <c r="A413">
        <v>951</v>
      </c>
      <c r="B413" t="s">
        <v>952</v>
      </c>
      <c r="C413" t="s">
        <v>5061</v>
      </c>
      <c r="D413">
        <v>50000</v>
      </c>
      <c r="E413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32.5</v>
      </c>
      <c r="Q413" t="s">
        <v>8317</v>
      </c>
      <c r="R413" t="s">
        <v>8319</v>
      </c>
      <c r="S413">
        <v>42480.653611111105</v>
      </c>
    </row>
    <row r="414" spans="1:19" x14ac:dyDescent="0.2">
      <c r="A414">
        <v>952</v>
      </c>
      <c r="B414" t="s">
        <v>953</v>
      </c>
      <c r="C414" t="s">
        <v>5062</v>
      </c>
      <c r="D414">
        <v>49000</v>
      </c>
      <c r="E414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60.66</v>
      </c>
      <c r="Q414" t="s">
        <v>8317</v>
      </c>
      <c r="R414" t="s">
        <v>8319</v>
      </c>
      <c r="S414">
        <v>42662.613564814819</v>
      </c>
    </row>
    <row r="415" spans="1:19" x14ac:dyDescent="0.2">
      <c r="A415">
        <v>953</v>
      </c>
      <c r="B415" t="s">
        <v>954</v>
      </c>
      <c r="C415" t="s">
        <v>5063</v>
      </c>
      <c r="D415">
        <v>15000</v>
      </c>
      <c r="E415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175</v>
      </c>
      <c r="Q415" t="s">
        <v>8317</v>
      </c>
      <c r="R415" t="s">
        <v>8319</v>
      </c>
      <c r="S415">
        <v>41999.164340277777</v>
      </c>
    </row>
    <row r="416" spans="1:19" x14ac:dyDescent="0.2">
      <c r="A416">
        <v>954</v>
      </c>
      <c r="B416" t="s">
        <v>955</v>
      </c>
      <c r="C416" t="s">
        <v>5064</v>
      </c>
      <c r="D416">
        <v>15000</v>
      </c>
      <c r="E416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97.99</v>
      </c>
      <c r="Q416" t="s">
        <v>8317</v>
      </c>
      <c r="R416" t="s">
        <v>8319</v>
      </c>
      <c r="S416">
        <v>42194.833784722221</v>
      </c>
    </row>
    <row r="417" spans="1:19" x14ac:dyDescent="0.2">
      <c r="A417">
        <v>955</v>
      </c>
      <c r="B417" t="s">
        <v>956</v>
      </c>
      <c r="C417" t="s">
        <v>5065</v>
      </c>
      <c r="D417">
        <v>300000</v>
      </c>
      <c r="E417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148.78</v>
      </c>
      <c r="Q417" t="s">
        <v>8317</v>
      </c>
      <c r="R417" t="s">
        <v>8319</v>
      </c>
      <c r="S417">
        <v>42586.295138888891</v>
      </c>
    </row>
    <row r="418" spans="1:19" x14ac:dyDescent="0.2">
      <c r="A418">
        <v>956</v>
      </c>
      <c r="B418" t="s">
        <v>957</v>
      </c>
      <c r="C418" t="s">
        <v>5066</v>
      </c>
      <c r="D418">
        <v>50000</v>
      </c>
      <c r="E41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96.08</v>
      </c>
      <c r="Q418" t="s">
        <v>8317</v>
      </c>
      <c r="R418" t="s">
        <v>8319</v>
      </c>
      <c r="S418">
        <v>42060.913877314815</v>
      </c>
    </row>
    <row r="419" spans="1:19" x14ac:dyDescent="0.2">
      <c r="A419">
        <v>957</v>
      </c>
      <c r="B419" t="s">
        <v>958</v>
      </c>
      <c r="C419" t="s">
        <v>5067</v>
      </c>
      <c r="D419">
        <v>12000</v>
      </c>
      <c r="E419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58.63</v>
      </c>
      <c r="Q419" t="s">
        <v>8317</v>
      </c>
      <c r="R419" t="s">
        <v>8319</v>
      </c>
      <c r="S419">
        <v>42660.552465277782</v>
      </c>
    </row>
    <row r="420" spans="1:19" x14ac:dyDescent="0.2">
      <c r="A420">
        <v>958</v>
      </c>
      <c r="B420" t="s">
        <v>959</v>
      </c>
      <c r="C420" t="s">
        <v>5068</v>
      </c>
      <c r="D420">
        <v>7777</v>
      </c>
      <c r="E420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109.71</v>
      </c>
      <c r="Q420" t="s">
        <v>8317</v>
      </c>
      <c r="R420" t="s">
        <v>8319</v>
      </c>
      <c r="S420">
        <v>42082.802812499998</v>
      </c>
    </row>
    <row r="421" spans="1:19" x14ac:dyDescent="0.2">
      <c r="A421">
        <v>959</v>
      </c>
      <c r="B421" t="s">
        <v>960</v>
      </c>
      <c r="C421" t="s">
        <v>5069</v>
      </c>
      <c r="D421">
        <v>50000</v>
      </c>
      <c r="E421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49.11</v>
      </c>
      <c r="Q421" t="s">
        <v>8317</v>
      </c>
      <c r="R421" t="s">
        <v>8319</v>
      </c>
      <c r="S421">
        <v>41993.174363425926</v>
      </c>
    </row>
    <row r="422" spans="1:19" x14ac:dyDescent="0.2">
      <c r="A422">
        <v>960</v>
      </c>
      <c r="B422" t="s">
        <v>961</v>
      </c>
      <c r="C422" t="s">
        <v>5070</v>
      </c>
      <c r="D422">
        <v>55650</v>
      </c>
      <c r="E422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47.67</v>
      </c>
      <c r="Q422" t="s">
        <v>8317</v>
      </c>
      <c r="R422" t="s">
        <v>8319</v>
      </c>
      <c r="S422">
        <v>42766.626793981486</v>
      </c>
    </row>
    <row r="423" spans="1:19" x14ac:dyDescent="0.2">
      <c r="A423">
        <v>961</v>
      </c>
      <c r="B423" t="s">
        <v>962</v>
      </c>
      <c r="C423" t="s">
        <v>5071</v>
      </c>
      <c r="D423">
        <v>95000</v>
      </c>
      <c r="E423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60.74</v>
      </c>
      <c r="Q423" t="s">
        <v>8317</v>
      </c>
      <c r="R423" t="s">
        <v>8319</v>
      </c>
      <c r="S423">
        <v>42740.693692129629</v>
      </c>
    </row>
    <row r="424" spans="1:19" x14ac:dyDescent="0.2">
      <c r="A424">
        <v>962</v>
      </c>
      <c r="B424" t="s">
        <v>963</v>
      </c>
      <c r="C424" t="s">
        <v>5072</v>
      </c>
      <c r="D424">
        <v>2500</v>
      </c>
      <c r="E424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63.38</v>
      </c>
      <c r="Q424" t="s">
        <v>8317</v>
      </c>
      <c r="R424" t="s">
        <v>8319</v>
      </c>
      <c r="S424">
        <v>42373.712418981479</v>
      </c>
    </row>
    <row r="425" spans="1:19" x14ac:dyDescent="0.2">
      <c r="A425">
        <v>963</v>
      </c>
      <c r="B425" t="s">
        <v>964</v>
      </c>
      <c r="C425" t="s">
        <v>5073</v>
      </c>
      <c r="D425">
        <v>35000</v>
      </c>
      <c r="E425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53.89</v>
      </c>
      <c r="Q425" t="s">
        <v>8317</v>
      </c>
      <c r="R425" t="s">
        <v>8319</v>
      </c>
      <c r="S425">
        <v>42625.635636574079</v>
      </c>
    </row>
    <row r="426" spans="1:19" x14ac:dyDescent="0.2">
      <c r="A426">
        <v>964</v>
      </c>
      <c r="B426" t="s">
        <v>965</v>
      </c>
      <c r="C426" t="s">
        <v>5074</v>
      </c>
      <c r="D426">
        <v>110000</v>
      </c>
      <c r="E426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66.87</v>
      </c>
      <c r="Q426" t="s">
        <v>8317</v>
      </c>
      <c r="R426" t="s">
        <v>8319</v>
      </c>
      <c r="S426">
        <v>42208.628692129627</v>
      </c>
    </row>
    <row r="427" spans="1:19" x14ac:dyDescent="0.2">
      <c r="A427">
        <v>965</v>
      </c>
      <c r="B427" t="s">
        <v>966</v>
      </c>
      <c r="C427" t="s">
        <v>5075</v>
      </c>
      <c r="D427">
        <v>25000</v>
      </c>
      <c r="E427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63.1</v>
      </c>
      <c r="Q427" t="s">
        <v>8317</v>
      </c>
      <c r="R427" t="s">
        <v>8319</v>
      </c>
      <c r="S427">
        <v>42637.016736111109</v>
      </c>
    </row>
    <row r="428" spans="1:19" x14ac:dyDescent="0.2">
      <c r="A428">
        <v>966</v>
      </c>
      <c r="B428" t="s">
        <v>967</v>
      </c>
      <c r="C428" t="s">
        <v>5076</v>
      </c>
      <c r="D428">
        <v>12000</v>
      </c>
      <c r="E42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36.630000000000003</v>
      </c>
      <c r="Q428" t="s">
        <v>8317</v>
      </c>
      <c r="R428" t="s">
        <v>8319</v>
      </c>
      <c r="S428">
        <v>42619.635787037041</v>
      </c>
    </row>
    <row r="429" spans="1:19" x14ac:dyDescent="0.2">
      <c r="A429">
        <v>967</v>
      </c>
      <c r="B429" t="s">
        <v>968</v>
      </c>
      <c r="C429" t="s">
        <v>5077</v>
      </c>
      <c r="D429">
        <v>20000</v>
      </c>
      <c r="E429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34.01</v>
      </c>
      <c r="Q429" t="s">
        <v>8317</v>
      </c>
      <c r="R429" t="s">
        <v>8319</v>
      </c>
      <c r="S429">
        <v>42422.254328703704</v>
      </c>
    </row>
    <row r="430" spans="1:19" x14ac:dyDescent="0.2">
      <c r="A430">
        <v>968</v>
      </c>
      <c r="B430" t="s">
        <v>969</v>
      </c>
      <c r="C430" t="s">
        <v>5078</v>
      </c>
      <c r="D430">
        <v>8000</v>
      </c>
      <c r="E430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28.55</v>
      </c>
      <c r="Q430" t="s">
        <v>8317</v>
      </c>
      <c r="R430" t="s">
        <v>8319</v>
      </c>
      <c r="S430">
        <v>41836.847615740742</v>
      </c>
    </row>
    <row r="431" spans="1:19" x14ac:dyDescent="0.2">
      <c r="A431">
        <v>969</v>
      </c>
      <c r="B431" t="s">
        <v>970</v>
      </c>
      <c r="C431" t="s">
        <v>5079</v>
      </c>
      <c r="D431">
        <v>30000</v>
      </c>
      <c r="E431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10</v>
      </c>
      <c r="Q431" t="s">
        <v>8317</v>
      </c>
      <c r="R431" t="s">
        <v>8319</v>
      </c>
      <c r="S431">
        <v>42742.30332175926</v>
      </c>
    </row>
    <row r="432" spans="1:19" x14ac:dyDescent="0.2">
      <c r="A432">
        <v>970</v>
      </c>
      <c r="B432" t="s">
        <v>971</v>
      </c>
      <c r="C432" t="s">
        <v>5080</v>
      </c>
      <c r="D432">
        <v>5000</v>
      </c>
      <c r="E432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18.75</v>
      </c>
      <c r="Q432" t="s">
        <v>8317</v>
      </c>
      <c r="R432" t="s">
        <v>8319</v>
      </c>
      <c r="S432">
        <v>42721.220520833333</v>
      </c>
    </row>
    <row r="433" spans="1:19" x14ac:dyDescent="0.2">
      <c r="A433">
        <v>971</v>
      </c>
      <c r="B433" t="s">
        <v>972</v>
      </c>
      <c r="C433" t="s">
        <v>5081</v>
      </c>
      <c r="D433">
        <v>100000</v>
      </c>
      <c r="E433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41.7</v>
      </c>
      <c r="Q433" t="s">
        <v>8317</v>
      </c>
      <c r="R433" t="s">
        <v>8319</v>
      </c>
      <c r="S433">
        <v>42111.709027777775</v>
      </c>
    </row>
    <row r="434" spans="1:19" x14ac:dyDescent="0.2">
      <c r="A434">
        <v>972</v>
      </c>
      <c r="B434" t="s">
        <v>973</v>
      </c>
      <c r="C434" t="s">
        <v>5082</v>
      </c>
      <c r="D434">
        <v>20000</v>
      </c>
      <c r="E434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46.67</v>
      </c>
      <c r="Q434" t="s">
        <v>8317</v>
      </c>
      <c r="R434" t="s">
        <v>8319</v>
      </c>
      <c r="S434">
        <v>41856.865717592591</v>
      </c>
    </row>
    <row r="435" spans="1:19" x14ac:dyDescent="0.2">
      <c r="A435">
        <v>973</v>
      </c>
      <c r="B435" t="s">
        <v>974</v>
      </c>
      <c r="C435" t="s">
        <v>5083</v>
      </c>
      <c r="D435">
        <v>20000</v>
      </c>
      <c r="E435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37.270000000000003</v>
      </c>
      <c r="Q435" t="s">
        <v>8317</v>
      </c>
      <c r="R435" t="s">
        <v>8319</v>
      </c>
      <c r="S435">
        <v>42257.014965277776</v>
      </c>
    </row>
    <row r="436" spans="1:19" x14ac:dyDescent="0.2">
      <c r="A436">
        <v>974</v>
      </c>
      <c r="B436" t="s">
        <v>975</v>
      </c>
      <c r="C436" t="s">
        <v>5084</v>
      </c>
      <c r="D436">
        <v>50000</v>
      </c>
      <c r="E436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59.26</v>
      </c>
      <c r="Q436" t="s">
        <v>8317</v>
      </c>
      <c r="R436" t="s">
        <v>8319</v>
      </c>
      <c r="S436">
        <v>42424.749490740738</v>
      </c>
    </row>
    <row r="437" spans="1:19" x14ac:dyDescent="0.2">
      <c r="A437">
        <v>975</v>
      </c>
      <c r="B437" t="s">
        <v>976</v>
      </c>
      <c r="C437" t="s">
        <v>5085</v>
      </c>
      <c r="D437">
        <v>100000</v>
      </c>
      <c r="E437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30</v>
      </c>
      <c r="Q437" t="s">
        <v>8317</v>
      </c>
      <c r="R437" t="s">
        <v>8319</v>
      </c>
      <c r="S437">
        <v>42489.696585648147</v>
      </c>
    </row>
    <row r="438" spans="1:19" x14ac:dyDescent="0.2">
      <c r="A438">
        <v>976</v>
      </c>
      <c r="B438" t="s">
        <v>977</v>
      </c>
      <c r="C438" t="s">
        <v>5086</v>
      </c>
      <c r="D438">
        <v>150000</v>
      </c>
      <c r="E43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65.86</v>
      </c>
      <c r="Q438" t="s">
        <v>8317</v>
      </c>
      <c r="R438" t="s">
        <v>8319</v>
      </c>
      <c r="S438">
        <v>42185.058993055558</v>
      </c>
    </row>
    <row r="439" spans="1:19" x14ac:dyDescent="0.2">
      <c r="A439">
        <v>977</v>
      </c>
      <c r="B439" t="s">
        <v>978</v>
      </c>
      <c r="C439" t="s">
        <v>5087</v>
      </c>
      <c r="D439">
        <v>2700</v>
      </c>
      <c r="E439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31.91</v>
      </c>
      <c r="Q439" t="s">
        <v>8317</v>
      </c>
      <c r="R439" t="s">
        <v>8319</v>
      </c>
      <c r="S439">
        <v>42391.942094907412</v>
      </c>
    </row>
    <row r="440" spans="1:19" x14ac:dyDescent="0.2">
      <c r="A440">
        <v>978</v>
      </c>
      <c r="B440" t="s">
        <v>979</v>
      </c>
      <c r="C440" t="s">
        <v>5088</v>
      </c>
      <c r="D440">
        <v>172889</v>
      </c>
      <c r="E440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19.46</v>
      </c>
      <c r="Q440" t="s">
        <v>8317</v>
      </c>
      <c r="R440" t="s">
        <v>8319</v>
      </c>
      <c r="S440">
        <v>42395.309039351851</v>
      </c>
    </row>
    <row r="441" spans="1:19" x14ac:dyDescent="0.2">
      <c r="A441">
        <v>979</v>
      </c>
      <c r="B441" t="s">
        <v>980</v>
      </c>
      <c r="C441" t="s">
        <v>5089</v>
      </c>
      <c r="D441">
        <v>35000</v>
      </c>
      <c r="E441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50</v>
      </c>
      <c r="Q441" t="s">
        <v>8317</v>
      </c>
      <c r="R441" t="s">
        <v>8319</v>
      </c>
      <c r="S441">
        <v>42506.416990740734</v>
      </c>
    </row>
    <row r="442" spans="1:19" x14ac:dyDescent="0.2">
      <c r="A442">
        <v>980</v>
      </c>
      <c r="B442" t="s">
        <v>981</v>
      </c>
      <c r="C442" t="s">
        <v>5090</v>
      </c>
      <c r="D442">
        <v>10000</v>
      </c>
      <c r="E442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22.74</v>
      </c>
      <c r="Q442" t="s">
        <v>8317</v>
      </c>
      <c r="R442" t="s">
        <v>8319</v>
      </c>
      <c r="S442">
        <v>41928.904189814813</v>
      </c>
    </row>
    <row r="443" spans="1:19" x14ac:dyDescent="0.2">
      <c r="A443">
        <v>981</v>
      </c>
      <c r="B443" t="s">
        <v>982</v>
      </c>
      <c r="C443" t="s">
        <v>5091</v>
      </c>
      <c r="D443">
        <v>88888</v>
      </c>
      <c r="E443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42.72</v>
      </c>
      <c r="Q443" t="s">
        <v>8317</v>
      </c>
      <c r="R443" t="s">
        <v>8319</v>
      </c>
      <c r="S443">
        <v>41830.947013888886</v>
      </c>
    </row>
    <row r="444" spans="1:19" x14ac:dyDescent="0.2">
      <c r="A444">
        <v>982</v>
      </c>
      <c r="B444" t="s">
        <v>983</v>
      </c>
      <c r="C444" t="s">
        <v>5092</v>
      </c>
      <c r="D444">
        <v>17500</v>
      </c>
      <c r="E444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52.92</v>
      </c>
      <c r="Q444" t="s">
        <v>8317</v>
      </c>
      <c r="R444" t="s">
        <v>8319</v>
      </c>
      <c r="S444">
        <v>42615.753310185188</v>
      </c>
    </row>
    <row r="445" spans="1:19" x14ac:dyDescent="0.2">
      <c r="A445">
        <v>983</v>
      </c>
      <c r="B445" t="s">
        <v>984</v>
      </c>
      <c r="C445" t="s">
        <v>5093</v>
      </c>
      <c r="D445">
        <v>104219</v>
      </c>
      <c r="E445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50.5</v>
      </c>
      <c r="Q445" t="s">
        <v>8317</v>
      </c>
      <c r="R445" t="s">
        <v>8319</v>
      </c>
      <c r="S445">
        <v>42574.667650462965</v>
      </c>
    </row>
    <row r="446" spans="1:19" x14ac:dyDescent="0.2">
      <c r="A446">
        <v>984</v>
      </c>
      <c r="B446" t="s">
        <v>985</v>
      </c>
      <c r="C446" t="s">
        <v>5094</v>
      </c>
      <c r="D446">
        <v>10000</v>
      </c>
      <c r="E446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42.5</v>
      </c>
      <c r="Q446" t="s">
        <v>8317</v>
      </c>
      <c r="R446" t="s">
        <v>8319</v>
      </c>
      <c r="S446">
        <v>42061.11583333333</v>
      </c>
    </row>
    <row r="447" spans="1:19" x14ac:dyDescent="0.2">
      <c r="A447">
        <v>985</v>
      </c>
      <c r="B447" t="s">
        <v>986</v>
      </c>
      <c r="C447" t="s">
        <v>5095</v>
      </c>
      <c r="D447">
        <v>30000</v>
      </c>
      <c r="E447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18</v>
      </c>
      <c r="Q447" t="s">
        <v>8317</v>
      </c>
      <c r="R447" t="s">
        <v>8319</v>
      </c>
      <c r="S447">
        <v>42339.967708333337</v>
      </c>
    </row>
    <row r="448" spans="1:19" x14ac:dyDescent="0.2">
      <c r="A448">
        <v>986</v>
      </c>
      <c r="B448" t="s">
        <v>987</v>
      </c>
      <c r="C448" t="s">
        <v>5096</v>
      </c>
      <c r="D448">
        <v>20000</v>
      </c>
      <c r="E44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34.18</v>
      </c>
      <c r="Q448" t="s">
        <v>8317</v>
      </c>
      <c r="R448" t="s">
        <v>8319</v>
      </c>
      <c r="S448">
        <v>42324.767361111109</v>
      </c>
    </row>
    <row r="449" spans="1:19" x14ac:dyDescent="0.2">
      <c r="A449">
        <v>987</v>
      </c>
      <c r="B449" t="s">
        <v>988</v>
      </c>
      <c r="C449" t="s">
        <v>5097</v>
      </c>
      <c r="D449">
        <v>50000</v>
      </c>
      <c r="E449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22.5</v>
      </c>
      <c r="Q449" t="s">
        <v>8317</v>
      </c>
      <c r="R449" t="s">
        <v>8319</v>
      </c>
      <c r="S449">
        <v>41773.294560185182</v>
      </c>
    </row>
    <row r="450" spans="1:19" x14ac:dyDescent="0.2">
      <c r="A450">
        <v>988</v>
      </c>
      <c r="B450" t="s">
        <v>989</v>
      </c>
      <c r="C450" t="s">
        <v>5098</v>
      </c>
      <c r="D450">
        <v>5000</v>
      </c>
      <c r="E450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58.18</v>
      </c>
      <c r="Q450" t="s">
        <v>8317</v>
      </c>
      <c r="R450" t="s">
        <v>8319</v>
      </c>
      <c r="S450">
        <v>42614.356770833328</v>
      </c>
    </row>
    <row r="451" spans="1:19" x14ac:dyDescent="0.2">
      <c r="A451">
        <v>989</v>
      </c>
      <c r="B451" t="s">
        <v>990</v>
      </c>
      <c r="C451" t="s">
        <v>5099</v>
      </c>
      <c r="D451">
        <v>10000</v>
      </c>
      <c r="E451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109.18</v>
      </c>
      <c r="Q451" t="s">
        <v>8317</v>
      </c>
      <c r="R451" t="s">
        <v>8319</v>
      </c>
      <c r="S451">
        <v>42611.933969907404</v>
      </c>
    </row>
    <row r="452" spans="1:19" x14ac:dyDescent="0.2">
      <c r="A452">
        <v>990</v>
      </c>
      <c r="B452" t="s">
        <v>991</v>
      </c>
      <c r="C452" t="s">
        <v>5100</v>
      </c>
      <c r="D452">
        <v>25000</v>
      </c>
      <c r="E452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50</v>
      </c>
      <c r="Q452" t="s">
        <v>8317</v>
      </c>
      <c r="R452" t="s">
        <v>8319</v>
      </c>
      <c r="S452">
        <v>41855.784305555557</v>
      </c>
    </row>
    <row r="453" spans="1:19" x14ac:dyDescent="0.2">
      <c r="A453">
        <v>991</v>
      </c>
      <c r="B453" t="s">
        <v>992</v>
      </c>
      <c r="C453" t="s">
        <v>5101</v>
      </c>
      <c r="D453">
        <v>5000</v>
      </c>
      <c r="E453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346.67</v>
      </c>
      <c r="Q453" t="s">
        <v>8317</v>
      </c>
      <c r="R453" t="s">
        <v>8319</v>
      </c>
      <c r="S453">
        <v>42538.75680555556</v>
      </c>
    </row>
    <row r="454" spans="1:19" x14ac:dyDescent="0.2">
      <c r="A454">
        <v>992</v>
      </c>
      <c r="B454" t="s">
        <v>993</v>
      </c>
      <c r="C454" t="s">
        <v>5102</v>
      </c>
      <c r="D454">
        <v>100000</v>
      </c>
      <c r="E454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12.4</v>
      </c>
      <c r="Q454" t="s">
        <v>8317</v>
      </c>
      <c r="R454" t="s">
        <v>8319</v>
      </c>
      <c r="S454">
        <v>42437.924988425926</v>
      </c>
    </row>
    <row r="455" spans="1:19" x14ac:dyDescent="0.2">
      <c r="A455">
        <v>993</v>
      </c>
      <c r="B455" t="s">
        <v>994</v>
      </c>
      <c r="C455" t="s">
        <v>5103</v>
      </c>
      <c r="D455">
        <v>70000</v>
      </c>
      <c r="E455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27.08</v>
      </c>
      <c r="Q455" t="s">
        <v>8317</v>
      </c>
      <c r="R455" t="s">
        <v>8319</v>
      </c>
      <c r="S455">
        <v>42652.964907407411</v>
      </c>
    </row>
    <row r="456" spans="1:19" x14ac:dyDescent="0.2">
      <c r="A456">
        <v>994</v>
      </c>
      <c r="B456" t="s">
        <v>995</v>
      </c>
      <c r="C456" t="s">
        <v>5104</v>
      </c>
      <c r="D456">
        <v>200000</v>
      </c>
      <c r="E456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32.5</v>
      </c>
      <c r="Q456" t="s">
        <v>8317</v>
      </c>
      <c r="R456" t="s">
        <v>8319</v>
      </c>
      <c r="S456">
        <v>41921.263078703705</v>
      </c>
    </row>
    <row r="457" spans="1:19" x14ac:dyDescent="0.2">
      <c r="A457">
        <v>995</v>
      </c>
      <c r="B457" t="s">
        <v>996</v>
      </c>
      <c r="C457" t="s">
        <v>5105</v>
      </c>
      <c r="D457">
        <v>10000</v>
      </c>
      <c r="E457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9</v>
      </c>
      <c r="Q457" t="s">
        <v>8317</v>
      </c>
      <c r="R457" t="s">
        <v>8319</v>
      </c>
      <c r="S457">
        <v>41947.940740740742</v>
      </c>
    </row>
    <row r="458" spans="1:19" x14ac:dyDescent="0.2">
      <c r="A458">
        <v>996</v>
      </c>
      <c r="B458" t="s">
        <v>997</v>
      </c>
      <c r="C458" t="s">
        <v>5106</v>
      </c>
      <c r="D458">
        <v>4000</v>
      </c>
      <c r="E45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34.76</v>
      </c>
      <c r="Q458" t="s">
        <v>8317</v>
      </c>
      <c r="R458" t="s">
        <v>8319</v>
      </c>
      <c r="S458">
        <v>41817.866435185184</v>
      </c>
    </row>
    <row r="459" spans="1:19" x14ac:dyDescent="0.2">
      <c r="A459">
        <v>997</v>
      </c>
      <c r="B459" t="s">
        <v>998</v>
      </c>
      <c r="C459" t="s">
        <v>5107</v>
      </c>
      <c r="D459">
        <v>5000</v>
      </c>
      <c r="E459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0</v>
      </c>
      <c r="Q459" t="s">
        <v>8317</v>
      </c>
      <c r="R459" t="s">
        <v>8319</v>
      </c>
      <c r="S459">
        <v>41941.10297453704</v>
      </c>
    </row>
    <row r="460" spans="1:19" x14ac:dyDescent="0.2">
      <c r="A460">
        <v>998</v>
      </c>
      <c r="B460" t="s">
        <v>999</v>
      </c>
      <c r="C460" t="s">
        <v>5108</v>
      </c>
      <c r="D460">
        <v>60000</v>
      </c>
      <c r="E460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28.58</v>
      </c>
      <c r="Q460" t="s">
        <v>8317</v>
      </c>
      <c r="R460" t="s">
        <v>8319</v>
      </c>
      <c r="S460">
        <v>42282.168993055559</v>
      </c>
    </row>
    <row r="461" spans="1:19" x14ac:dyDescent="0.2">
      <c r="A461">
        <v>999</v>
      </c>
      <c r="B461" t="s">
        <v>1000</v>
      </c>
      <c r="C461" t="s">
        <v>5109</v>
      </c>
      <c r="D461">
        <v>150000</v>
      </c>
      <c r="E461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46.59</v>
      </c>
      <c r="Q461" t="s">
        <v>8317</v>
      </c>
      <c r="R461" t="s">
        <v>8319</v>
      </c>
      <c r="S461">
        <v>41926.29965277778</v>
      </c>
    </row>
    <row r="462" spans="1:19" x14ac:dyDescent="0.2">
      <c r="A462">
        <v>1064</v>
      </c>
      <c r="B462" t="s">
        <v>1065</v>
      </c>
      <c r="C462" t="s">
        <v>5174</v>
      </c>
      <c r="D462">
        <v>90000</v>
      </c>
      <c r="E462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41.75</v>
      </c>
      <c r="Q462" t="s">
        <v>8331</v>
      </c>
      <c r="R462" t="s">
        <v>8332</v>
      </c>
      <c r="S462">
        <v>41417.228043981479</v>
      </c>
    </row>
    <row r="463" spans="1:19" x14ac:dyDescent="0.2">
      <c r="A463">
        <v>1065</v>
      </c>
      <c r="B463" t="s">
        <v>1066</v>
      </c>
      <c r="C463" t="s">
        <v>5175</v>
      </c>
      <c r="D463">
        <v>3000</v>
      </c>
      <c r="E463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24.08</v>
      </c>
      <c r="Q463" t="s">
        <v>8331</v>
      </c>
      <c r="R463" t="s">
        <v>8332</v>
      </c>
      <c r="S463">
        <v>41661.381041666667</v>
      </c>
    </row>
    <row r="464" spans="1:19" x14ac:dyDescent="0.2">
      <c r="A464">
        <v>1066</v>
      </c>
      <c r="B464" t="s">
        <v>1067</v>
      </c>
      <c r="C464" t="s">
        <v>5176</v>
      </c>
      <c r="D464">
        <v>150000</v>
      </c>
      <c r="E464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69.41</v>
      </c>
      <c r="Q464" t="s">
        <v>8331</v>
      </c>
      <c r="R464" t="s">
        <v>8332</v>
      </c>
      <c r="S464">
        <v>41445.962754629632</v>
      </c>
    </row>
    <row r="465" spans="1:19" x14ac:dyDescent="0.2">
      <c r="A465">
        <v>1067</v>
      </c>
      <c r="B465" t="s">
        <v>1068</v>
      </c>
      <c r="C465" t="s">
        <v>5177</v>
      </c>
      <c r="D465">
        <v>500</v>
      </c>
      <c r="E465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155.25</v>
      </c>
      <c r="Q465" t="s">
        <v>8331</v>
      </c>
      <c r="R465" t="s">
        <v>8332</v>
      </c>
      <c r="S465">
        <v>41599.855682870373</v>
      </c>
    </row>
    <row r="466" spans="1:19" x14ac:dyDescent="0.2">
      <c r="A466">
        <v>1068</v>
      </c>
      <c r="B466" t="s">
        <v>1069</v>
      </c>
      <c r="C466" t="s">
        <v>5178</v>
      </c>
      <c r="D466">
        <v>30000</v>
      </c>
      <c r="E466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57.2</v>
      </c>
      <c r="Q466" t="s">
        <v>8331</v>
      </c>
      <c r="R466" t="s">
        <v>8332</v>
      </c>
      <c r="S466">
        <v>42440.371111111104</v>
      </c>
    </row>
    <row r="467" spans="1:19" x14ac:dyDescent="0.2">
      <c r="A467">
        <v>1069</v>
      </c>
      <c r="B467" t="s">
        <v>1070</v>
      </c>
      <c r="C467" t="s">
        <v>5179</v>
      </c>
      <c r="D467">
        <v>2200</v>
      </c>
      <c r="E467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0</v>
      </c>
      <c r="Q467" t="s">
        <v>8331</v>
      </c>
      <c r="R467" t="s">
        <v>8332</v>
      </c>
      <c r="S467">
        <v>41572.229849537034</v>
      </c>
    </row>
    <row r="468" spans="1:19" x14ac:dyDescent="0.2">
      <c r="A468">
        <v>1070</v>
      </c>
      <c r="B468" t="s">
        <v>1071</v>
      </c>
      <c r="C468" t="s">
        <v>5180</v>
      </c>
      <c r="D468">
        <v>10000</v>
      </c>
      <c r="E46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60</v>
      </c>
      <c r="Q468" t="s">
        <v>8331</v>
      </c>
      <c r="R468" t="s">
        <v>8332</v>
      </c>
      <c r="S468">
        <v>41163.011828703704</v>
      </c>
    </row>
    <row r="469" spans="1:19" x14ac:dyDescent="0.2">
      <c r="A469">
        <v>1071</v>
      </c>
      <c r="B469" t="s">
        <v>1072</v>
      </c>
      <c r="C469" t="s">
        <v>5181</v>
      </c>
      <c r="D469">
        <v>100</v>
      </c>
      <c r="E469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39</v>
      </c>
      <c r="Q469" t="s">
        <v>8331</v>
      </c>
      <c r="R469" t="s">
        <v>8332</v>
      </c>
      <c r="S469">
        <v>42295.753391203703</v>
      </c>
    </row>
    <row r="470" spans="1:19" x14ac:dyDescent="0.2">
      <c r="A470">
        <v>1072</v>
      </c>
      <c r="B470" t="s">
        <v>1073</v>
      </c>
      <c r="C470" t="s">
        <v>5182</v>
      </c>
      <c r="D470">
        <v>75000</v>
      </c>
      <c r="E470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58.42</v>
      </c>
      <c r="Q470" t="s">
        <v>8331</v>
      </c>
      <c r="R470" t="s">
        <v>8332</v>
      </c>
      <c r="S470">
        <v>41645.832141203704</v>
      </c>
    </row>
    <row r="471" spans="1:19" x14ac:dyDescent="0.2">
      <c r="A471">
        <v>1073</v>
      </c>
      <c r="B471" t="s">
        <v>1074</v>
      </c>
      <c r="C471" t="s">
        <v>5183</v>
      </c>
      <c r="D471">
        <v>750</v>
      </c>
      <c r="E471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158.63999999999999</v>
      </c>
      <c r="Q471" t="s">
        <v>8331</v>
      </c>
      <c r="R471" t="s">
        <v>8332</v>
      </c>
      <c r="S471">
        <v>40802.964594907404</v>
      </c>
    </row>
    <row r="472" spans="1:19" x14ac:dyDescent="0.2">
      <c r="A472">
        <v>1074</v>
      </c>
      <c r="B472" t="s">
        <v>1075</v>
      </c>
      <c r="C472" t="s">
        <v>5184</v>
      </c>
      <c r="D472">
        <v>54000</v>
      </c>
      <c r="E472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99.86</v>
      </c>
      <c r="Q472" t="s">
        <v>8331</v>
      </c>
      <c r="R472" t="s">
        <v>8332</v>
      </c>
      <c r="S472">
        <v>41613.172974537039</v>
      </c>
    </row>
    <row r="473" spans="1:19" x14ac:dyDescent="0.2">
      <c r="A473">
        <v>1075</v>
      </c>
      <c r="B473" t="s">
        <v>1076</v>
      </c>
      <c r="C473" t="s">
        <v>5185</v>
      </c>
      <c r="D473">
        <v>1000</v>
      </c>
      <c r="E473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25.2</v>
      </c>
      <c r="Q473" t="s">
        <v>8331</v>
      </c>
      <c r="R473" t="s">
        <v>8332</v>
      </c>
      <c r="S473">
        <v>41005.904120370367</v>
      </c>
    </row>
    <row r="474" spans="1:19" x14ac:dyDescent="0.2">
      <c r="A474">
        <v>1076</v>
      </c>
      <c r="B474" t="s">
        <v>1077</v>
      </c>
      <c r="C474" t="s">
        <v>5186</v>
      </c>
      <c r="D474">
        <v>75000</v>
      </c>
      <c r="E474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89.19</v>
      </c>
      <c r="Q474" t="s">
        <v>8331</v>
      </c>
      <c r="R474" t="s">
        <v>8332</v>
      </c>
      <c r="S474">
        <v>41838.377893518518</v>
      </c>
    </row>
    <row r="475" spans="1:19" x14ac:dyDescent="0.2">
      <c r="A475">
        <v>1077</v>
      </c>
      <c r="B475" t="s">
        <v>1078</v>
      </c>
      <c r="C475" t="s">
        <v>5187</v>
      </c>
      <c r="D475">
        <v>25000</v>
      </c>
      <c r="E475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182.62</v>
      </c>
      <c r="Q475" t="s">
        <v>8331</v>
      </c>
      <c r="R475" t="s">
        <v>8332</v>
      </c>
      <c r="S475">
        <v>42353.16679398148</v>
      </c>
    </row>
    <row r="476" spans="1:19" x14ac:dyDescent="0.2">
      <c r="A476">
        <v>1078</v>
      </c>
      <c r="B476" t="s">
        <v>1079</v>
      </c>
      <c r="C476" t="s">
        <v>5188</v>
      </c>
      <c r="D476">
        <v>600</v>
      </c>
      <c r="E476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50.65</v>
      </c>
      <c r="Q476" t="s">
        <v>8331</v>
      </c>
      <c r="R476" t="s">
        <v>8332</v>
      </c>
      <c r="S476">
        <v>40701.195844907408</v>
      </c>
    </row>
    <row r="477" spans="1:19" x14ac:dyDescent="0.2">
      <c r="A477">
        <v>1079</v>
      </c>
      <c r="B477" t="s">
        <v>1080</v>
      </c>
      <c r="C477" t="s">
        <v>5189</v>
      </c>
      <c r="D477">
        <v>26000</v>
      </c>
      <c r="E477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33.29</v>
      </c>
      <c r="Q477" t="s">
        <v>8331</v>
      </c>
      <c r="R477" t="s">
        <v>8332</v>
      </c>
      <c r="S477">
        <v>42479.566388888896</v>
      </c>
    </row>
    <row r="478" spans="1:19" x14ac:dyDescent="0.2">
      <c r="A478">
        <v>1080</v>
      </c>
      <c r="B478" t="s">
        <v>1081</v>
      </c>
      <c r="C478" t="s">
        <v>5190</v>
      </c>
      <c r="D478">
        <v>20000</v>
      </c>
      <c r="E47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51.82</v>
      </c>
      <c r="Q478" t="s">
        <v>8331</v>
      </c>
      <c r="R478" t="s">
        <v>8332</v>
      </c>
      <c r="S478">
        <v>41740.138113425928</v>
      </c>
    </row>
    <row r="479" spans="1:19" x14ac:dyDescent="0.2">
      <c r="A479">
        <v>1081</v>
      </c>
      <c r="B479" t="s">
        <v>1082</v>
      </c>
      <c r="C479" t="s">
        <v>5191</v>
      </c>
      <c r="D479">
        <v>68000</v>
      </c>
      <c r="E479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113.63</v>
      </c>
      <c r="Q479" t="s">
        <v>8331</v>
      </c>
      <c r="R479" t="s">
        <v>8332</v>
      </c>
      <c r="S479">
        <v>42002.926990740743</v>
      </c>
    </row>
    <row r="480" spans="1:19" x14ac:dyDescent="0.2">
      <c r="A480">
        <v>1082</v>
      </c>
      <c r="B480" t="s">
        <v>1083</v>
      </c>
      <c r="C480" t="s">
        <v>5192</v>
      </c>
      <c r="D480">
        <v>10000</v>
      </c>
      <c r="E480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136.46</v>
      </c>
      <c r="Q480" t="s">
        <v>8331</v>
      </c>
      <c r="R480" t="s">
        <v>8332</v>
      </c>
      <c r="S480">
        <v>41101.906111111115</v>
      </c>
    </row>
    <row r="481" spans="1:19" x14ac:dyDescent="0.2">
      <c r="A481">
        <v>1083</v>
      </c>
      <c r="B481" t="s">
        <v>1084</v>
      </c>
      <c r="C481" t="s">
        <v>5193</v>
      </c>
      <c r="D481">
        <v>50000</v>
      </c>
      <c r="E481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364.35</v>
      </c>
      <c r="Q481" t="s">
        <v>8331</v>
      </c>
      <c r="R481" t="s">
        <v>8332</v>
      </c>
      <c r="S481">
        <v>41793.659525462965</v>
      </c>
    </row>
    <row r="482" spans="1:19" x14ac:dyDescent="0.2">
      <c r="A482">
        <v>1084</v>
      </c>
      <c r="B482" t="s">
        <v>1085</v>
      </c>
      <c r="C482" t="s">
        <v>5194</v>
      </c>
      <c r="D482">
        <v>550</v>
      </c>
      <c r="E482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19.239999999999998</v>
      </c>
      <c r="Q482" t="s">
        <v>8331</v>
      </c>
      <c r="R482" t="s">
        <v>8332</v>
      </c>
      <c r="S482">
        <v>41829.912083333329</v>
      </c>
    </row>
    <row r="483" spans="1:19" x14ac:dyDescent="0.2">
      <c r="A483">
        <v>1085</v>
      </c>
      <c r="B483" t="s">
        <v>1086</v>
      </c>
      <c r="C483" t="s">
        <v>5195</v>
      </c>
      <c r="D483">
        <v>30000</v>
      </c>
      <c r="E483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41.89</v>
      </c>
      <c r="Q483" t="s">
        <v>8331</v>
      </c>
      <c r="R483" t="s">
        <v>8332</v>
      </c>
      <c r="S483">
        <v>42413.671006944445</v>
      </c>
    </row>
    <row r="484" spans="1:19" x14ac:dyDescent="0.2">
      <c r="A484">
        <v>1086</v>
      </c>
      <c r="B484" t="s">
        <v>1087</v>
      </c>
      <c r="C484" t="s">
        <v>5196</v>
      </c>
      <c r="D484">
        <v>18000</v>
      </c>
      <c r="E484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30.31</v>
      </c>
      <c r="Q484" t="s">
        <v>8331</v>
      </c>
      <c r="R484" t="s">
        <v>8332</v>
      </c>
      <c r="S484">
        <v>41845.866793981484</v>
      </c>
    </row>
    <row r="485" spans="1:19" x14ac:dyDescent="0.2">
      <c r="A485">
        <v>1087</v>
      </c>
      <c r="B485" t="s">
        <v>1088</v>
      </c>
      <c r="C485" t="s">
        <v>5197</v>
      </c>
      <c r="D485">
        <v>1100</v>
      </c>
      <c r="E485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49.67</v>
      </c>
      <c r="Q485" t="s">
        <v>8331</v>
      </c>
      <c r="R485" t="s">
        <v>8332</v>
      </c>
      <c r="S485">
        <v>41775.713969907411</v>
      </c>
    </row>
    <row r="486" spans="1:19" x14ac:dyDescent="0.2">
      <c r="A486">
        <v>1088</v>
      </c>
      <c r="B486" t="s">
        <v>1089</v>
      </c>
      <c r="C486" t="s">
        <v>5198</v>
      </c>
      <c r="D486">
        <v>45000</v>
      </c>
      <c r="E486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59.2</v>
      </c>
      <c r="Q486" t="s">
        <v>8331</v>
      </c>
      <c r="R486" t="s">
        <v>8332</v>
      </c>
      <c r="S486">
        <v>41723.799386574072</v>
      </c>
    </row>
    <row r="487" spans="1:19" x14ac:dyDescent="0.2">
      <c r="A487">
        <v>1089</v>
      </c>
      <c r="B487" t="s">
        <v>1090</v>
      </c>
      <c r="C487" t="s">
        <v>5199</v>
      </c>
      <c r="D487">
        <v>15000</v>
      </c>
      <c r="E487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43.98</v>
      </c>
      <c r="Q487" t="s">
        <v>8331</v>
      </c>
      <c r="R487" t="s">
        <v>8332</v>
      </c>
      <c r="S487">
        <v>42151.189525462964</v>
      </c>
    </row>
    <row r="488" spans="1:19" x14ac:dyDescent="0.2">
      <c r="A488">
        <v>1090</v>
      </c>
      <c r="B488" t="s">
        <v>1091</v>
      </c>
      <c r="C488" t="s">
        <v>5200</v>
      </c>
      <c r="D488">
        <v>12999</v>
      </c>
      <c r="E48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26.5</v>
      </c>
      <c r="Q488" t="s">
        <v>8331</v>
      </c>
      <c r="R488" t="s">
        <v>8332</v>
      </c>
      <c r="S488">
        <v>42123.185798611114</v>
      </c>
    </row>
    <row r="489" spans="1:19" x14ac:dyDescent="0.2">
      <c r="A489">
        <v>1091</v>
      </c>
      <c r="B489" t="s">
        <v>1092</v>
      </c>
      <c r="C489" t="s">
        <v>5201</v>
      </c>
      <c r="D489">
        <v>200</v>
      </c>
      <c r="E489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1272.73</v>
      </c>
      <c r="Q489" t="s">
        <v>8331</v>
      </c>
      <c r="R489" t="s">
        <v>8332</v>
      </c>
      <c r="S489">
        <v>42440.820277777777</v>
      </c>
    </row>
    <row r="490" spans="1:19" x14ac:dyDescent="0.2">
      <c r="A490">
        <v>1092</v>
      </c>
      <c r="B490" t="s">
        <v>1093</v>
      </c>
      <c r="C490" t="s">
        <v>5202</v>
      </c>
      <c r="D490">
        <v>2000</v>
      </c>
      <c r="E490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164</v>
      </c>
      <c r="Q490" t="s">
        <v>8331</v>
      </c>
      <c r="R490" t="s">
        <v>8332</v>
      </c>
      <c r="S490">
        <v>41250.025902777779</v>
      </c>
    </row>
    <row r="491" spans="1:19" x14ac:dyDescent="0.2">
      <c r="A491">
        <v>1093</v>
      </c>
      <c r="B491" t="s">
        <v>1094</v>
      </c>
      <c r="C491" t="s">
        <v>5203</v>
      </c>
      <c r="D491">
        <v>300</v>
      </c>
      <c r="E491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45.2</v>
      </c>
      <c r="Q491" t="s">
        <v>8331</v>
      </c>
      <c r="R491" t="s">
        <v>8332</v>
      </c>
      <c r="S491">
        <v>42396.973807870367</v>
      </c>
    </row>
    <row r="492" spans="1:19" x14ac:dyDescent="0.2">
      <c r="A492">
        <v>1094</v>
      </c>
      <c r="B492" t="s">
        <v>1095</v>
      </c>
      <c r="C492" t="s">
        <v>5204</v>
      </c>
      <c r="D492">
        <v>18000</v>
      </c>
      <c r="E492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153.88999999999999</v>
      </c>
      <c r="Q492" t="s">
        <v>8331</v>
      </c>
      <c r="R492" t="s">
        <v>8332</v>
      </c>
      <c r="S492">
        <v>40795.713344907403</v>
      </c>
    </row>
    <row r="493" spans="1:19" x14ac:dyDescent="0.2">
      <c r="A493">
        <v>1095</v>
      </c>
      <c r="B493" t="s">
        <v>1096</v>
      </c>
      <c r="C493" t="s">
        <v>5205</v>
      </c>
      <c r="D493">
        <v>500000</v>
      </c>
      <c r="E493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51.38</v>
      </c>
      <c r="Q493" t="s">
        <v>8331</v>
      </c>
      <c r="R493" t="s">
        <v>8332</v>
      </c>
      <c r="S493">
        <v>41486.537268518521</v>
      </c>
    </row>
    <row r="494" spans="1:19" x14ac:dyDescent="0.2">
      <c r="A494">
        <v>1096</v>
      </c>
      <c r="B494" t="s">
        <v>1097</v>
      </c>
      <c r="C494" t="s">
        <v>5206</v>
      </c>
      <c r="D494">
        <v>12000</v>
      </c>
      <c r="E494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93.33</v>
      </c>
      <c r="Q494" t="s">
        <v>8331</v>
      </c>
      <c r="R494" t="s">
        <v>8332</v>
      </c>
      <c r="S494">
        <v>41885.51798611111</v>
      </c>
    </row>
    <row r="495" spans="1:19" x14ac:dyDescent="0.2">
      <c r="A495">
        <v>1097</v>
      </c>
      <c r="B495" t="s">
        <v>1098</v>
      </c>
      <c r="C495" t="s">
        <v>5207</v>
      </c>
      <c r="D495">
        <v>100000</v>
      </c>
      <c r="E495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108.63</v>
      </c>
      <c r="Q495" t="s">
        <v>8331</v>
      </c>
      <c r="R495" t="s">
        <v>8332</v>
      </c>
      <c r="S495">
        <v>41660.792557870373</v>
      </c>
    </row>
    <row r="496" spans="1:19" x14ac:dyDescent="0.2">
      <c r="A496">
        <v>1098</v>
      </c>
      <c r="B496" t="s">
        <v>1099</v>
      </c>
      <c r="C496" t="s">
        <v>5208</v>
      </c>
      <c r="D496">
        <v>25000</v>
      </c>
      <c r="E496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160.5</v>
      </c>
      <c r="Q496" t="s">
        <v>8331</v>
      </c>
      <c r="R496" t="s">
        <v>8332</v>
      </c>
      <c r="S496">
        <v>41712.762673611112</v>
      </c>
    </row>
    <row r="497" spans="1:19" x14ac:dyDescent="0.2">
      <c r="A497">
        <v>1099</v>
      </c>
      <c r="B497" t="s">
        <v>1100</v>
      </c>
      <c r="C497" t="s">
        <v>5209</v>
      </c>
      <c r="D497">
        <v>5000</v>
      </c>
      <c r="E497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75.75</v>
      </c>
      <c r="Q497" t="s">
        <v>8331</v>
      </c>
      <c r="R497" t="s">
        <v>8332</v>
      </c>
      <c r="S497">
        <v>42107.836435185185</v>
      </c>
    </row>
    <row r="498" spans="1:19" x14ac:dyDescent="0.2">
      <c r="A498">
        <v>1100</v>
      </c>
      <c r="B498" t="s">
        <v>1101</v>
      </c>
      <c r="C498" t="s">
        <v>5210</v>
      </c>
      <c r="D498">
        <v>4000</v>
      </c>
      <c r="E49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790.84</v>
      </c>
      <c r="Q498" t="s">
        <v>8331</v>
      </c>
      <c r="R498" t="s">
        <v>8332</v>
      </c>
      <c r="S498">
        <v>42384.110775462963</v>
      </c>
    </row>
    <row r="499" spans="1:19" x14ac:dyDescent="0.2">
      <c r="A499">
        <v>1101</v>
      </c>
      <c r="B499" t="s">
        <v>1102</v>
      </c>
      <c r="C499" t="s">
        <v>5211</v>
      </c>
      <c r="D499">
        <v>100000</v>
      </c>
      <c r="E499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301.94</v>
      </c>
      <c r="Q499" t="s">
        <v>8331</v>
      </c>
      <c r="R499" t="s">
        <v>8332</v>
      </c>
      <c r="S499">
        <v>42538.77243055556</v>
      </c>
    </row>
    <row r="500" spans="1:19" x14ac:dyDescent="0.2">
      <c r="A500">
        <v>1102</v>
      </c>
      <c r="B500" t="s">
        <v>1103</v>
      </c>
      <c r="C500" t="s">
        <v>5212</v>
      </c>
      <c r="D500">
        <v>8000</v>
      </c>
      <c r="E500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47.94</v>
      </c>
      <c r="Q500" t="s">
        <v>8331</v>
      </c>
      <c r="R500" t="s">
        <v>8332</v>
      </c>
      <c r="S500">
        <v>41577.045428240745</v>
      </c>
    </row>
    <row r="501" spans="1:19" x14ac:dyDescent="0.2">
      <c r="A501">
        <v>1103</v>
      </c>
      <c r="B501" t="s">
        <v>1104</v>
      </c>
      <c r="C501" t="s">
        <v>5213</v>
      </c>
      <c r="D501">
        <v>15000</v>
      </c>
      <c r="E501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2.75</v>
      </c>
      <c r="Q501" t="s">
        <v>8331</v>
      </c>
      <c r="R501" t="s">
        <v>8332</v>
      </c>
      <c r="S501">
        <v>42479.22210648148</v>
      </c>
    </row>
    <row r="502" spans="1:19" x14ac:dyDescent="0.2">
      <c r="A502">
        <v>1104</v>
      </c>
      <c r="B502" t="s">
        <v>1105</v>
      </c>
      <c r="C502" t="s">
        <v>5214</v>
      </c>
      <c r="D502">
        <v>60000</v>
      </c>
      <c r="E502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1</v>
      </c>
      <c r="Q502" t="s">
        <v>8331</v>
      </c>
      <c r="R502" t="s">
        <v>8332</v>
      </c>
      <c r="S502">
        <v>41771.40996527778</v>
      </c>
    </row>
    <row r="503" spans="1:19" x14ac:dyDescent="0.2">
      <c r="A503">
        <v>1105</v>
      </c>
      <c r="B503" t="s">
        <v>1106</v>
      </c>
      <c r="C503" t="s">
        <v>5215</v>
      </c>
      <c r="D503">
        <v>900000</v>
      </c>
      <c r="E503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171.79</v>
      </c>
      <c r="Q503" t="s">
        <v>8331</v>
      </c>
      <c r="R503" t="s">
        <v>8332</v>
      </c>
      <c r="S503">
        <v>41692.135729166665</v>
      </c>
    </row>
    <row r="504" spans="1:19" x14ac:dyDescent="0.2">
      <c r="A504">
        <v>1106</v>
      </c>
      <c r="B504" t="s">
        <v>1107</v>
      </c>
      <c r="C504" t="s">
        <v>5216</v>
      </c>
      <c r="D504">
        <v>400</v>
      </c>
      <c r="E504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35.33</v>
      </c>
      <c r="Q504" t="s">
        <v>8331</v>
      </c>
      <c r="R504" t="s">
        <v>8332</v>
      </c>
      <c r="S504">
        <v>40973.740451388891</v>
      </c>
    </row>
    <row r="505" spans="1:19" x14ac:dyDescent="0.2">
      <c r="A505">
        <v>1107</v>
      </c>
      <c r="B505" t="s">
        <v>1108</v>
      </c>
      <c r="C505" t="s">
        <v>5217</v>
      </c>
      <c r="D505">
        <v>10000</v>
      </c>
      <c r="E505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82.09</v>
      </c>
      <c r="Q505" t="s">
        <v>8331</v>
      </c>
      <c r="R505" t="s">
        <v>8332</v>
      </c>
      <c r="S505">
        <v>41813.861388888887</v>
      </c>
    </row>
    <row r="506" spans="1:19" x14ac:dyDescent="0.2">
      <c r="A506">
        <v>1108</v>
      </c>
      <c r="B506" t="s">
        <v>1109</v>
      </c>
      <c r="C506" t="s">
        <v>5218</v>
      </c>
      <c r="D506">
        <v>25000</v>
      </c>
      <c r="E506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110.87</v>
      </c>
      <c r="Q506" t="s">
        <v>8331</v>
      </c>
      <c r="R506" t="s">
        <v>8332</v>
      </c>
      <c r="S506">
        <v>40952.636979166666</v>
      </c>
    </row>
    <row r="507" spans="1:19" x14ac:dyDescent="0.2">
      <c r="A507">
        <v>1109</v>
      </c>
      <c r="B507" t="s">
        <v>1110</v>
      </c>
      <c r="C507" t="s">
        <v>5219</v>
      </c>
      <c r="D507">
        <v>10000</v>
      </c>
      <c r="E507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161.22</v>
      </c>
      <c r="Q507" t="s">
        <v>8331</v>
      </c>
      <c r="R507" t="s">
        <v>8332</v>
      </c>
      <c r="S507">
        <v>42662.752199074079</v>
      </c>
    </row>
    <row r="508" spans="1:19" x14ac:dyDescent="0.2">
      <c r="A508">
        <v>1110</v>
      </c>
      <c r="B508" t="s">
        <v>1111</v>
      </c>
      <c r="C508" t="s">
        <v>5220</v>
      </c>
      <c r="D508">
        <v>50000</v>
      </c>
      <c r="E50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0</v>
      </c>
      <c r="Q508" t="s">
        <v>8331</v>
      </c>
      <c r="R508" t="s">
        <v>8332</v>
      </c>
      <c r="S508">
        <v>41220.933124999996</v>
      </c>
    </row>
    <row r="509" spans="1:19" x14ac:dyDescent="0.2">
      <c r="A509">
        <v>1111</v>
      </c>
      <c r="B509" t="s">
        <v>1112</v>
      </c>
      <c r="C509" t="s">
        <v>5221</v>
      </c>
      <c r="D509">
        <v>2500</v>
      </c>
      <c r="E509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52.41</v>
      </c>
      <c r="Q509" t="s">
        <v>8331</v>
      </c>
      <c r="R509" t="s">
        <v>8332</v>
      </c>
      <c r="S509">
        <v>42347.203587962969</v>
      </c>
    </row>
    <row r="510" spans="1:19" x14ac:dyDescent="0.2">
      <c r="A510">
        <v>1112</v>
      </c>
      <c r="B510" t="s">
        <v>1113</v>
      </c>
      <c r="C510" t="s">
        <v>5222</v>
      </c>
      <c r="D510">
        <v>88000</v>
      </c>
      <c r="E510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13</v>
      </c>
      <c r="Q510" t="s">
        <v>8331</v>
      </c>
      <c r="R510" t="s">
        <v>8332</v>
      </c>
      <c r="S510">
        <v>41963.759386574078</v>
      </c>
    </row>
    <row r="511" spans="1:19" x14ac:dyDescent="0.2">
      <c r="A511">
        <v>1113</v>
      </c>
      <c r="B511" t="s">
        <v>1114</v>
      </c>
      <c r="C511" t="s">
        <v>5223</v>
      </c>
      <c r="D511">
        <v>1000</v>
      </c>
      <c r="E511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30.29</v>
      </c>
      <c r="Q511" t="s">
        <v>8331</v>
      </c>
      <c r="R511" t="s">
        <v>8332</v>
      </c>
      <c r="S511">
        <v>41835.977083333331</v>
      </c>
    </row>
    <row r="512" spans="1:19" x14ac:dyDescent="0.2">
      <c r="A512">
        <v>1114</v>
      </c>
      <c r="B512" t="s">
        <v>1115</v>
      </c>
      <c r="C512" t="s">
        <v>5224</v>
      </c>
      <c r="D512">
        <v>6000</v>
      </c>
      <c r="E512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116.75</v>
      </c>
      <c r="Q512" t="s">
        <v>8331</v>
      </c>
      <c r="R512" t="s">
        <v>8332</v>
      </c>
      <c r="S512">
        <v>41526.345914351856</v>
      </c>
    </row>
    <row r="513" spans="1:19" x14ac:dyDescent="0.2">
      <c r="A513">
        <v>1115</v>
      </c>
      <c r="B513" t="s">
        <v>1116</v>
      </c>
      <c r="C513" t="s">
        <v>5225</v>
      </c>
      <c r="D513">
        <v>40000</v>
      </c>
      <c r="E513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89.6</v>
      </c>
      <c r="Q513" t="s">
        <v>8331</v>
      </c>
      <c r="R513" t="s">
        <v>8332</v>
      </c>
      <c r="S513">
        <v>42429.695543981477</v>
      </c>
    </row>
    <row r="514" spans="1:19" x14ac:dyDescent="0.2">
      <c r="A514">
        <v>1116</v>
      </c>
      <c r="B514" t="s">
        <v>1117</v>
      </c>
      <c r="C514" t="s">
        <v>5226</v>
      </c>
      <c r="D514">
        <v>500000</v>
      </c>
      <c r="E514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424.45</v>
      </c>
      <c r="Q514" t="s">
        <v>8331</v>
      </c>
      <c r="R514" t="s">
        <v>8332</v>
      </c>
      <c r="S514">
        <v>41009.847314814811</v>
      </c>
    </row>
    <row r="515" spans="1:19" x14ac:dyDescent="0.2">
      <c r="A515">
        <v>1117</v>
      </c>
      <c r="B515" t="s">
        <v>1118</v>
      </c>
      <c r="C515" t="s">
        <v>5227</v>
      </c>
      <c r="D515">
        <v>1000</v>
      </c>
      <c r="E515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80.67</v>
      </c>
      <c r="Q515" t="s">
        <v>8331</v>
      </c>
      <c r="R515" t="s">
        <v>8332</v>
      </c>
      <c r="S515">
        <v>42333.598530092597</v>
      </c>
    </row>
    <row r="516" spans="1:19" x14ac:dyDescent="0.2">
      <c r="A516">
        <v>1118</v>
      </c>
      <c r="B516" t="s">
        <v>1119</v>
      </c>
      <c r="C516" t="s">
        <v>5228</v>
      </c>
      <c r="D516">
        <v>4500</v>
      </c>
      <c r="E516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13</v>
      </c>
      <c r="Q516" t="s">
        <v>8331</v>
      </c>
      <c r="R516" t="s">
        <v>8332</v>
      </c>
      <c r="S516">
        <v>41704.16642361111</v>
      </c>
    </row>
    <row r="517" spans="1:19" x14ac:dyDescent="0.2">
      <c r="A517">
        <v>1119</v>
      </c>
      <c r="B517" t="s">
        <v>1120</v>
      </c>
      <c r="C517" t="s">
        <v>5229</v>
      </c>
      <c r="D517">
        <v>2100</v>
      </c>
      <c r="E517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8.1300000000000008</v>
      </c>
      <c r="Q517" t="s">
        <v>8331</v>
      </c>
      <c r="R517" t="s">
        <v>8332</v>
      </c>
      <c r="S517">
        <v>41722.792407407411</v>
      </c>
    </row>
    <row r="518" spans="1:19" x14ac:dyDescent="0.2">
      <c r="A518">
        <v>1120</v>
      </c>
      <c r="B518" t="s">
        <v>1121</v>
      </c>
      <c r="C518" t="s">
        <v>5230</v>
      </c>
      <c r="D518">
        <v>25000</v>
      </c>
      <c r="E51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153.43</v>
      </c>
      <c r="Q518" t="s">
        <v>8331</v>
      </c>
      <c r="R518" t="s">
        <v>8332</v>
      </c>
      <c r="S518">
        <v>40799.872685185182</v>
      </c>
    </row>
    <row r="519" spans="1:19" x14ac:dyDescent="0.2">
      <c r="A519">
        <v>1121</v>
      </c>
      <c r="B519" t="s">
        <v>1122</v>
      </c>
      <c r="C519" t="s">
        <v>5231</v>
      </c>
      <c r="D519">
        <v>250000</v>
      </c>
      <c r="E519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292.08</v>
      </c>
      <c r="Q519" t="s">
        <v>8331</v>
      </c>
      <c r="R519" t="s">
        <v>8332</v>
      </c>
      <c r="S519">
        <v>42412.934212962966</v>
      </c>
    </row>
    <row r="520" spans="1:19" x14ac:dyDescent="0.2">
      <c r="A520">
        <v>1122</v>
      </c>
      <c r="B520" t="s">
        <v>1123</v>
      </c>
      <c r="C520" t="s">
        <v>5232</v>
      </c>
      <c r="D520">
        <v>3200</v>
      </c>
      <c r="E520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3304</v>
      </c>
      <c r="Q520" t="s">
        <v>8331</v>
      </c>
      <c r="R520" t="s">
        <v>8332</v>
      </c>
      <c r="S520">
        <v>41410.703993055555</v>
      </c>
    </row>
    <row r="521" spans="1:19" x14ac:dyDescent="0.2">
      <c r="A521">
        <v>1123</v>
      </c>
      <c r="B521" t="s">
        <v>1124</v>
      </c>
      <c r="C521" t="s">
        <v>5233</v>
      </c>
      <c r="D521">
        <v>5000</v>
      </c>
      <c r="E521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1300</v>
      </c>
      <c r="Q521" t="s">
        <v>8331</v>
      </c>
      <c r="R521" t="s">
        <v>8332</v>
      </c>
      <c r="S521">
        <v>41718.5237037037</v>
      </c>
    </row>
    <row r="522" spans="1:19" x14ac:dyDescent="0.2">
      <c r="A522">
        <v>1124</v>
      </c>
      <c r="B522" t="s">
        <v>1125</v>
      </c>
      <c r="C522" t="s">
        <v>5234</v>
      </c>
      <c r="D522">
        <v>90000</v>
      </c>
      <c r="E522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134.55000000000001</v>
      </c>
      <c r="Q522" t="s">
        <v>8331</v>
      </c>
      <c r="R522" t="s">
        <v>8333</v>
      </c>
      <c r="S522">
        <v>42094.667256944449</v>
      </c>
    </row>
    <row r="523" spans="1:19" x14ac:dyDescent="0.2">
      <c r="A523">
        <v>1125</v>
      </c>
      <c r="B523" t="s">
        <v>1126</v>
      </c>
      <c r="C523" t="s">
        <v>5235</v>
      </c>
      <c r="D523">
        <v>3000</v>
      </c>
      <c r="E523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214.07</v>
      </c>
      <c r="Q523" t="s">
        <v>8331</v>
      </c>
      <c r="R523" t="s">
        <v>8333</v>
      </c>
      <c r="S523">
        <v>42212.624189814815</v>
      </c>
    </row>
    <row r="524" spans="1:19" x14ac:dyDescent="0.2">
      <c r="A524">
        <v>1126</v>
      </c>
      <c r="B524" t="s">
        <v>1127</v>
      </c>
      <c r="C524" t="s">
        <v>5236</v>
      </c>
      <c r="D524">
        <v>2000</v>
      </c>
      <c r="E524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216.34</v>
      </c>
      <c r="Q524" t="s">
        <v>8331</v>
      </c>
      <c r="R524" t="s">
        <v>8333</v>
      </c>
      <c r="S524">
        <v>42535.327476851846</v>
      </c>
    </row>
    <row r="525" spans="1:19" x14ac:dyDescent="0.2">
      <c r="A525">
        <v>1127</v>
      </c>
      <c r="B525" t="s">
        <v>1128</v>
      </c>
      <c r="C525" t="s">
        <v>5237</v>
      </c>
      <c r="D525">
        <v>35000</v>
      </c>
      <c r="E525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932.31</v>
      </c>
      <c r="Q525" t="s">
        <v>8331</v>
      </c>
      <c r="R525" t="s">
        <v>8333</v>
      </c>
      <c r="S525">
        <v>41926.854166666664</v>
      </c>
    </row>
    <row r="526" spans="1:19" x14ac:dyDescent="0.2">
      <c r="A526">
        <v>1128</v>
      </c>
      <c r="B526" t="s">
        <v>1129</v>
      </c>
      <c r="C526" t="s">
        <v>5238</v>
      </c>
      <c r="D526">
        <v>1000</v>
      </c>
      <c r="E526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29.25</v>
      </c>
      <c r="Q526" t="s">
        <v>8331</v>
      </c>
      <c r="R526" t="s">
        <v>8333</v>
      </c>
      <c r="S526">
        <v>41828.649502314816</v>
      </c>
    </row>
    <row r="527" spans="1:19" x14ac:dyDescent="0.2">
      <c r="A527">
        <v>1129</v>
      </c>
      <c r="B527" t="s">
        <v>1130</v>
      </c>
      <c r="C527" t="s">
        <v>5239</v>
      </c>
      <c r="D527">
        <v>20000</v>
      </c>
      <c r="E527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174.95</v>
      </c>
      <c r="Q527" t="s">
        <v>8331</v>
      </c>
      <c r="R527" t="s">
        <v>8333</v>
      </c>
      <c r="S527">
        <v>42496.264965277776</v>
      </c>
    </row>
    <row r="528" spans="1:19" x14ac:dyDescent="0.2">
      <c r="A528">
        <v>1130</v>
      </c>
      <c r="B528" t="s">
        <v>1131</v>
      </c>
      <c r="C528" t="s">
        <v>5240</v>
      </c>
      <c r="D528">
        <v>5000</v>
      </c>
      <c r="E52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250</v>
      </c>
      <c r="Q528" t="s">
        <v>8331</v>
      </c>
      <c r="R528" t="s">
        <v>8333</v>
      </c>
      <c r="S528">
        <v>41908.996527777781</v>
      </c>
    </row>
    <row r="529" spans="1:19" x14ac:dyDescent="0.2">
      <c r="A529">
        <v>1131</v>
      </c>
      <c r="B529" t="s">
        <v>1132</v>
      </c>
      <c r="C529" t="s">
        <v>5241</v>
      </c>
      <c r="D529">
        <v>40000</v>
      </c>
      <c r="E529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65</v>
      </c>
      <c r="Q529" t="s">
        <v>8331</v>
      </c>
      <c r="R529" t="s">
        <v>8333</v>
      </c>
      <c r="S529">
        <v>42332.908194444448</v>
      </c>
    </row>
    <row r="530" spans="1:19" x14ac:dyDescent="0.2">
      <c r="A530">
        <v>1132</v>
      </c>
      <c r="B530" t="s">
        <v>1133</v>
      </c>
      <c r="C530" t="s">
        <v>5242</v>
      </c>
      <c r="D530">
        <v>10000</v>
      </c>
      <c r="E530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55</v>
      </c>
      <c r="Q530" t="s">
        <v>8331</v>
      </c>
      <c r="R530" t="s">
        <v>8333</v>
      </c>
      <c r="S530">
        <v>42706.115405092598</v>
      </c>
    </row>
    <row r="531" spans="1:19" x14ac:dyDescent="0.2">
      <c r="A531">
        <v>1133</v>
      </c>
      <c r="B531" t="s">
        <v>1134</v>
      </c>
      <c r="C531" t="s">
        <v>5243</v>
      </c>
      <c r="D531">
        <v>3000</v>
      </c>
      <c r="E531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75</v>
      </c>
      <c r="Q531" t="s">
        <v>8331</v>
      </c>
      <c r="R531" t="s">
        <v>8333</v>
      </c>
      <c r="S531">
        <v>41821.407187500001</v>
      </c>
    </row>
    <row r="532" spans="1:19" x14ac:dyDescent="0.2">
      <c r="A532">
        <v>1134</v>
      </c>
      <c r="B532" t="s">
        <v>1135</v>
      </c>
      <c r="C532" t="s">
        <v>5244</v>
      </c>
      <c r="D532">
        <v>25000</v>
      </c>
      <c r="E532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1389.36</v>
      </c>
      <c r="Q532" t="s">
        <v>8331</v>
      </c>
      <c r="R532" t="s">
        <v>8333</v>
      </c>
      <c r="S532">
        <v>41958.285046296296</v>
      </c>
    </row>
    <row r="533" spans="1:19" x14ac:dyDescent="0.2">
      <c r="A533">
        <v>1135</v>
      </c>
      <c r="B533" t="s">
        <v>1136</v>
      </c>
      <c r="C533" t="s">
        <v>5245</v>
      </c>
      <c r="D533">
        <v>1000</v>
      </c>
      <c r="E533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95.91</v>
      </c>
      <c r="Q533" t="s">
        <v>8331</v>
      </c>
      <c r="R533" t="s">
        <v>8333</v>
      </c>
      <c r="S533">
        <v>42558.989513888882</v>
      </c>
    </row>
    <row r="534" spans="1:19" x14ac:dyDescent="0.2">
      <c r="A534">
        <v>1136</v>
      </c>
      <c r="B534" t="s">
        <v>1137</v>
      </c>
      <c r="C534" t="s">
        <v>5246</v>
      </c>
      <c r="D534">
        <v>4190</v>
      </c>
      <c r="E534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191.25</v>
      </c>
      <c r="Q534" t="s">
        <v>8331</v>
      </c>
      <c r="R534" t="s">
        <v>8333</v>
      </c>
      <c r="S534">
        <v>42327.671631944439</v>
      </c>
    </row>
    <row r="535" spans="1:19" x14ac:dyDescent="0.2">
      <c r="A535">
        <v>1137</v>
      </c>
      <c r="B535" t="s">
        <v>1138</v>
      </c>
      <c r="C535" t="s">
        <v>5247</v>
      </c>
      <c r="D535">
        <v>25000</v>
      </c>
      <c r="E535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40</v>
      </c>
      <c r="Q535" t="s">
        <v>8331</v>
      </c>
      <c r="R535" t="s">
        <v>8333</v>
      </c>
      <c r="S535">
        <v>42453.819687499999</v>
      </c>
    </row>
    <row r="536" spans="1:19" x14ac:dyDescent="0.2">
      <c r="A536">
        <v>1138</v>
      </c>
      <c r="B536" t="s">
        <v>1139</v>
      </c>
      <c r="C536" t="s">
        <v>5248</v>
      </c>
      <c r="D536">
        <v>35000</v>
      </c>
      <c r="E536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74.790000000000006</v>
      </c>
      <c r="Q536" t="s">
        <v>8331</v>
      </c>
      <c r="R536" t="s">
        <v>8333</v>
      </c>
      <c r="S536">
        <v>42736.9066087963</v>
      </c>
    </row>
    <row r="537" spans="1:19" x14ac:dyDescent="0.2">
      <c r="A537">
        <v>1139</v>
      </c>
      <c r="B537" t="s">
        <v>1140</v>
      </c>
      <c r="C537" t="s">
        <v>5249</v>
      </c>
      <c r="D537">
        <v>8000</v>
      </c>
      <c r="E53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161.12</v>
      </c>
      <c r="Q537" t="s">
        <v>8331</v>
      </c>
      <c r="R537" t="s">
        <v>8333</v>
      </c>
      <c r="S537">
        <v>41975.347523148142</v>
      </c>
    </row>
    <row r="538" spans="1:19" x14ac:dyDescent="0.2">
      <c r="A538">
        <v>1140</v>
      </c>
      <c r="B538" t="s">
        <v>1141</v>
      </c>
      <c r="C538" t="s">
        <v>5250</v>
      </c>
      <c r="D538">
        <v>5000</v>
      </c>
      <c r="E53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88.71</v>
      </c>
      <c r="Q538" t="s">
        <v>8331</v>
      </c>
      <c r="R538" t="s">
        <v>8333</v>
      </c>
      <c r="S538">
        <v>42192.462048611109</v>
      </c>
    </row>
    <row r="539" spans="1:19" x14ac:dyDescent="0.2">
      <c r="A539">
        <v>1141</v>
      </c>
      <c r="B539" t="s">
        <v>1142</v>
      </c>
      <c r="C539" t="s">
        <v>5251</v>
      </c>
      <c r="D539">
        <v>500</v>
      </c>
      <c r="E539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53.25</v>
      </c>
      <c r="Q539" t="s">
        <v>8331</v>
      </c>
      <c r="R539" t="s">
        <v>8333</v>
      </c>
      <c r="S539">
        <v>42164.699652777781</v>
      </c>
    </row>
    <row r="540" spans="1:19" x14ac:dyDescent="0.2">
      <c r="A540">
        <v>1142</v>
      </c>
      <c r="B540" t="s">
        <v>1143</v>
      </c>
      <c r="C540" t="s">
        <v>5252</v>
      </c>
      <c r="D540">
        <v>4000</v>
      </c>
      <c r="E540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106.2</v>
      </c>
      <c r="Q540" t="s">
        <v>8331</v>
      </c>
      <c r="R540" t="s">
        <v>8333</v>
      </c>
      <c r="S540">
        <v>42022.006099537044</v>
      </c>
    </row>
    <row r="541" spans="1:19" x14ac:dyDescent="0.2">
      <c r="A541">
        <v>1143</v>
      </c>
      <c r="B541" t="s">
        <v>1144</v>
      </c>
      <c r="C541" t="s">
        <v>5253</v>
      </c>
      <c r="D541">
        <v>45000</v>
      </c>
      <c r="E541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22.08</v>
      </c>
      <c r="Q541" t="s">
        <v>8331</v>
      </c>
      <c r="R541" t="s">
        <v>8333</v>
      </c>
      <c r="S541">
        <v>42325.19358796296</v>
      </c>
    </row>
    <row r="542" spans="1:19" x14ac:dyDescent="0.2">
      <c r="A542">
        <v>1144</v>
      </c>
      <c r="B542" t="s">
        <v>1145</v>
      </c>
      <c r="C542" t="s">
        <v>5254</v>
      </c>
      <c r="D542">
        <v>9300</v>
      </c>
      <c r="E542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31.05</v>
      </c>
      <c r="Q542" t="s">
        <v>8334</v>
      </c>
      <c r="R542" t="s">
        <v>8335</v>
      </c>
      <c r="S542">
        <v>42093.181944444441</v>
      </c>
    </row>
    <row r="543" spans="1:19" x14ac:dyDescent="0.2">
      <c r="A543">
        <v>1145</v>
      </c>
      <c r="B543" t="s">
        <v>1146</v>
      </c>
      <c r="C543" t="s">
        <v>5255</v>
      </c>
      <c r="D543">
        <v>80000</v>
      </c>
      <c r="E543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36.21</v>
      </c>
      <c r="Q543" t="s">
        <v>8334</v>
      </c>
      <c r="R543" t="s">
        <v>8335</v>
      </c>
      <c r="S543">
        <v>41854.747592592597</v>
      </c>
    </row>
    <row r="544" spans="1:19" x14ac:dyDescent="0.2">
      <c r="A544">
        <v>1146</v>
      </c>
      <c r="B544" t="s">
        <v>1147</v>
      </c>
      <c r="C544" t="s">
        <v>5256</v>
      </c>
      <c r="D544">
        <v>6000</v>
      </c>
      <c r="E544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388.98</v>
      </c>
      <c r="Q544" t="s">
        <v>8334</v>
      </c>
      <c r="R544" t="s">
        <v>8335</v>
      </c>
      <c r="S544">
        <v>41723.9533912037</v>
      </c>
    </row>
    <row r="545" spans="1:19" x14ac:dyDescent="0.2">
      <c r="A545">
        <v>1147</v>
      </c>
      <c r="B545" t="s">
        <v>1148</v>
      </c>
      <c r="C545" t="s">
        <v>5257</v>
      </c>
      <c r="D545">
        <v>25000</v>
      </c>
      <c r="E545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71.849999999999994</v>
      </c>
      <c r="Q545" t="s">
        <v>8334</v>
      </c>
      <c r="R545" t="s">
        <v>8335</v>
      </c>
      <c r="S545">
        <v>41871.972025462965</v>
      </c>
    </row>
    <row r="546" spans="1:19" x14ac:dyDescent="0.2">
      <c r="A546">
        <v>1148</v>
      </c>
      <c r="B546" t="s">
        <v>1149</v>
      </c>
      <c r="C546" t="s">
        <v>5258</v>
      </c>
      <c r="D546">
        <v>15000</v>
      </c>
      <c r="E546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57.38</v>
      </c>
      <c r="Q546" t="s">
        <v>8334</v>
      </c>
      <c r="R546" t="s">
        <v>8335</v>
      </c>
      <c r="S546">
        <v>42675.171076388884</v>
      </c>
    </row>
    <row r="547" spans="1:19" x14ac:dyDescent="0.2">
      <c r="A547">
        <v>1149</v>
      </c>
      <c r="B547" t="s">
        <v>1150</v>
      </c>
      <c r="C547" t="s">
        <v>5259</v>
      </c>
      <c r="D547">
        <v>50000</v>
      </c>
      <c r="E547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69.67</v>
      </c>
      <c r="Q547" t="s">
        <v>8334</v>
      </c>
      <c r="R547" t="s">
        <v>8335</v>
      </c>
      <c r="S547">
        <v>42507.71025462963</v>
      </c>
    </row>
    <row r="548" spans="1:19" x14ac:dyDescent="0.2">
      <c r="A548">
        <v>1150</v>
      </c>
      <c r="B548" t="s">
        <v>1151</v>
      </c>
      <c r="C548" t="s">
        <v>5260</v>
      </c>
      <c r="D548">
        <v>2500</v>
      </c>
      <c r="E54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45.99</v>
      </c>
      <c r="Q548" t="s">
        <v>8334</v>
      </c>
      <c r="R548" t="s">
        <v>8335</v>
      </c>
      <c r="S548">
        <v>42317.954571759255</v>
      </c>
    </row>
    <row r="549" spans="1:19" x14ac:dyDescent="0.2">
      <c r="A549">
        <v>1151</v>
      </c>
      <c r="B549" t="s">
        <v>1152</v>
      </c>
      <c r="C549" t="s">
        <v>5261</v>
      </c>
      <c r="D549">
        <v>25000</v>
      </c>
      <c r="E549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79.260000000000005</v>
      </c>
      <c r="Q549" t="s">
        <v>8334</v>
      </c>
      <c r="R549" t="s">
        <v>8335</v>
      </c>
      <c r="S549">
        <v>42224.102581018517</v>
      </c>
    </row>
    <row r="550" spans="1:19" x14ac:dyDescent="0.2">
      <c r="A550">
        <v>1152</v>
      </c>
      <c r="B550" t="s">
        <v>1153</v>
      </c>
      <c r="C550" t="s">
        <v>5262</v>
      </c>
      <c r="D550">
        <v>16000</v>
      </c>
      <c r="E550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43.03</v>
      </c>
      <c r="Q550" t="s">
        <v>8334</v>
      </c>
      <c r="R550" t="s">
        <v>8335</v>
      </c>
      <c r="S550">
        <v>42109.709629629629</v>
      </c>
    </row>
    <row r="551" spans="1:19" x14ac:dyDescent="0.2">
      <c r="A551">
        <v>1153</v>
      </c>
      <c r="B551" t="s">
        <v>1154</v>
      </c>
      <c r="C551" t="s">
        <v>5263</v>
      </c>
      <c r="D551">
        <v>8000</v>
      </c>
      <c r="E551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108.48</v>
      </c>
      <c r="Q551" t="s">
        <v>8334</v>
      </c>
      <c r="R551" t="s">
        <v>8335</v>
      </c>
      <c r="S551">
        <v>42143.714178240742</v>
      </c>
    </row>
    <row r="552" spans="1:19" x14ac:dyDescent="0.2">
      <c r="A552">
        <v>1154</v>
      </c>
      <c r="B552" t="s">
        <v>1155</v>
      </c>
      <c r="C552" t="s">
        <v>5264</v>
      </c>
      <c r="D552">
        <v>5000</v>
      </c>
      <c r="E552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61.03</v>
      </c>
      <c r="Q552" t="s">
        <v>8334</v>
      </c>
      <c r="R552" t="s">
        <v>8335</v>
      </c>
      <c r="S552">
        <v>42223.108865740738</v>
      </c>
    </row>
    <row r="553" spans="1:19" x14ac:dyDescent="0.2">
      <c r="A553">
        <v>1155</v>
      </c>
      <c r="B553" t="s">
        <v>1156</v>
      </c>
      <c r="C553" t="s">
        <v>5265</v>
      </c>
      <c r="D553">
        <v>25000</v>
      </c>
      <c r="E553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50.59</v>
      </c>
      <c r="Q553" t="s">
        <v>8334</v>
      </c>
      <c r="R553" t="s">
        <v>8335</v>
      </c>
      <c r="S553">
        <v>41835.763981481483</v>
      </c>
    </row>
    <row r="554" spans="1:19" x14ac:dyDescent="0.2">
      <c r="A554">
        <v>1156</v>
      </c>
      <c r="B554" t="s">
        <v>1157</v>
      </c>
      <c r="C554" t="s">
        <v>5266</v>
      </c>
      <c r="D554">
        <v>6500</v>
      </c>
      <c r="E554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39.159999999999997</v>
      </c>
      <c r="Q554" t="s">
        <v>8334</v>
      </c>
      <c r="R554" t="s">
        <v>8335</v>
      </c>
      <c r="S554">
        <v>42029.07131944444</v>
      </c>
    </row>
    <row r="555" spans="1:19" x14ac:dyDescent="0.2">
      <c r="A555">
        <v>1157</v>
      </c>
      <c r="B555" t="s">
        <v>1158</v>
      </c>
      <c r="C555" t="s">
        <v>5267</v>
      </c>
      <c r="D555">
        <v>10000</v>
      </c>
      <c r="E555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65.16</v>
      </c>
      <c r="Q555" t="s">
        <v>8334</v>
      </c>
      <c r="R555" t="s">
        <v>8335</v>
      </c>
      <c r="S555">
        <v>41918.628240740742</v>
      </c>
    </row>
    <row r="556" spans="1:19" x14ac:dyDescent="0.2">
      <c r="A556">
        <v>1158</v>
      </c>
      <c r="B556" t="s">
        <v>1159</v>
      </c>
      <c r="C556" t="s">
        <v>5268</v>
      </c>
      <c r="D556">
        <v>7500</v>
      </c>
      <c r="E556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23.96</v>
      </c>
      <c r="Q556" t="s">
        <v>8334</v>
      </c>
      <c r="R556" t="s">
        <v>8335</v>
      </c>
      <c r="S556">
        <v>41952.09175925926</v>
      </c>
    </row>
    <row r="557" spans="1:19" x14ac:dyDescent="0.2">
      <c r="A557">
        <v>1159</v>
      </c>
      <c r="B557" t="s">
        <v>1160</v>
      </c>
      <c r="C557" t="s">
        <v>5269</v>
      </c>
      <c r="D557">
        <v>6750</v>
      </c>
      <c r="E557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48.62</v>
      </c>
      <c r="Q557" t="s">
        <v>8334</v>
      </c>
      <c r="R557" t="s">
        <v>8335</v>
      </c>
      <c r="S557">
        <v>42154.726446759261</v>
      </c>
    </row>
    <row r="558" spans="1:19" x14ac:dyDescent="0.2">
      <c r="A558">
        <v>1160</v>
      </c>
      <c r="B558" t="s">
        <v>1161</v>
      </c>
      <c r="C558" t="s">
        <v>5270</v>
      </c>
      <c r="D558">
        <v>30000</v>
      </c>
      <c r="E55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35.74</v>
      </c>
      <c r="Q558" t="s">
        <v>8334</v>
      </c>
      <c r="R558" t="s">
        <v>8335</v>
      </c>
      <c r="S558">
        <v>42061.154930555553</v>
      </c>
    </row>
    <row r="559" spans="1:19" x14ac:dyDescent="0.2">
      <c r="A559">
        <v>1161</v>
      </c>
      <c r="B559" t="s">
        <v>1162</v>
      </c>
      <c r="C559" t="s">
        <v>5271</v>
      </c>
      <c r="D559">
        <v>18000</v>
      </c>
      <c r="E559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21.37</v>
      </c>
      <c r="Q559" t="s">
        <v>8334</v>
      </c>
      <c r="R559" t="s">
        <v>8335</v>
      </c>
      <c r="S559">
        <v>42122.629502314812</v>
      </c>
    </row>
    <row r="560" spans="1:19" x14ac:dyDescent="0.2">
      <c r="A560">
        <v>1162</v>
      </c>
      <c r="B560" t="s">
        <v>1163</v>
      </c>
      <c r="C560" t="s">
        <v>5272</v>
      </c>
      <c r="D560">
        <v>60000</v>
      </c>
      <c r="E560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250</v>
      </c>
      <c r="Q560" t="s">
        <v>8334</v>
      </c>
      <c r="R560" t="s">
        <v>8335</v>
      </c>
      <c r="S560">
        <v>41876.683611111112</v>
      </c>
    </row>
    <row r="561" spans="1:19" x14ac:dyDescent="0.2">
      <c r="A561">
        <v>1163</v>
      </c>
      <c r="B561" t="s">
        <v>1164</v>
      </c>
      <c r="C561" t="s">
        <v>5273</v>
      </c>
      <c r="D561">
        <v>5200</v>
      </c>
      <c r="E561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t="s">
        <v>8334</v>
      </c>
      <c r="R561" t="s">
        <v>8335</v>
      </c>
      <c r="S561">
        <v>41830.723611111112</v>
      </c>
    </row>
    <row r="562" spans="1:19" x14ac:dyDescent="0.2">
      <c r="A562">
        <v>1164</v>
      </c>
      <c r="B562" t="s">
        <v>1165</v>
      </c>
      <c r="C562" t="s">
        <v>5274</v>
      </c>
      <c r="D562">
        <v>10000</v>
      </c>
      <c r="E562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10</v>
      </c>
      <c r="Q562" t="s">
        <v>8334</v>
      </c>
      <c r="R562" t="s">
        <v>8335</v>
      </c>
      <c r="S562">
        <v>42509.724328703705</v>
      </c>
    </row>
    <row r="563" spans="1:19" x14ac:dyDescent="0.2">
      <c r="A563">
        <v>1165</v>
      </c>
      <c r="B563" t="s">
        <v>1166</v>
      </c>
      <c r="C563" t="s">
        <v>5275</v>
      </c>
      <c r="D563">
        <v>10000</v>
      </c>
      <c r="E563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29.24</v>
      </c>
      <c r="Q563" t="s">
        <v>8334</v>
      </c>
      <c r="R563" t="s">
        <v>8335</v>
      </c>
      <c r="S563">
        <v>41792.214467592588</v>
      </c>
    </row>
    <row r="564" spans="1:19" x14ac:dyDescent="0.2">
      <c r="A564">
        <v>1166</v>
      </c>
      <c r="B564" t="s">
        <v>1167</v>
      </c>
      <c r="C564" t="s">
        <v>5276</v>
      </c>
      <c r="D564">
        <v>15000</v>
      </c>
      <c r="E564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</v>
      </c>
      <c r="Q564" t="s">
        <v>8334</v>
      </c>
      <c r="R564" t="s">
        <v>8335</v>
      </c>
      <c r="S564">
        <v>42150.485439814816</v>
      </c>
    </row>
    <row r="565" spans="1:19" x14ac:dyDescent="0.2">
      <c r="A565">
        <v>1167</v>
      </c>
      <c r="B565" t="s">
        <v>1168</v>
      </c>
      <c r="C565" t="s">
        <v>5277</v>
      </c>
      <c r="D565">
        <v>60000</v>
      </c>
      <c r="E565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33.25</v>
      </c>
      <c r="Q565" t="s">
        <v>8334</v>
      </c>
      <c r="R565" t="s">
        <v>8335</v>
      </c>
      <c r="S565">
        <v>41863.734895833331</v>
      </c>
    </row>
    <row r="566" spans="1:19" x14ac:dyDescent="0.2">
      <c r="A566">
        <v>1168</v>
      </c>
      <c r="B566" t="s">
        <v>1169</v>
      </c>
      <c r="C566" t="s">
        <v>5278</v>
      </c>
      <c r="D566">
        <v>18000</v>
      </c>
      <c r="E566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0</v>
      </c>
      <c r="Q566" t="s">
        <v>8334</v>
      </c>
      <c r="R566" t="s">
        <v>8335</v>
      </c>
      <c r="S566">
        <v>42605.053993055553</v>
      </c>
    </row>
    <row r="567" spans="1:19" x14ac:dyDescent="0.2">
      <c r="A567">
        <v>1169</v>
      </c>
      <c r="B567" t="s">
        <v>1170</v>
      </c>
      <c r="C567" t="s">
        <v>5279</v>
      </c>
      <c r="D567">
        <v>10000</v>
      </c>
      <c r="E567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1</v>
      </c>
      <c r="Q567" t="s">
        <v>8334</v>
      </c>
      <c r="R567" t="s">
        <v>8335</v>
      </c>
      <c r="S567">
        <v>42027.353738425925</v>
      </c>
    </row>
    <row r="568" spans="1:19" x14ac:dyDescent="0.2">
      <c r="A568">
        <v>1170</v>
      </c>
      <c r="B568" t="s">
        <v>1171</v>
      </c>
      <c r="C568" t="s">
        <v>5280</v>
      </c>
      <c r="D568">
        <v>25000</v>
      </c>
      <c r="E56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53</v>
      </c>
      <c r="Q568" t="s">
        <v>8334</v>
      </c>
      <c r="R568" t="s">
        <v>8335</v>
      </c>
      <c r="S568">
        <v>42124.893182870372</v>
      </c>
    </row>
    <row r="569" spans="1:19" x14ac:dyDescent="0.2">
      <c r="A569">
        <v>1171</v>
      </c>
      <c r="B569" t="s">
        <v>1172</v>
      </c>
      <c r="C569" t="s">
        <v>5281</v>
      </c>
      <c r="D569">
        <v>25000</v>
      </c>
      <c r="E569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0</v>
      </c>
      <c r="Q569" t="s">
        <v>8334</v>
      </c>
      <c r="R569" t="s">
        <v>8335</v>
      </c>
      <c r="S569">
        <v>41938.804710648146</v>
      </c>
    </row>
    <row r="570" spans="1:19" x14ac:dyDescent="0.2">
      <c r="A570">
        <v>1172</v>
      </c>
      <c r="B570" t="s">
        <v>1173</v>
      </c>
      <c r="C570" t="s">
        <v>5282</v>
      </c>
      <c r="D570">
        <v>9000</v>
      </c>
      <c r="E570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t="s">
        <v>8334</v>
      </c>
      <c r="R570" t="s">
        <v>8335</v>
      </c>
      <c r="S570">
        <v>41841.682314814818</v>
      </c>
    </row>
    <row r="571" spans="1:19" x14ac:dyDescent="0.2">
      <c r="A571">
        <v>1173</v>
      </c>
      <c r="B571" t="s">
        <v>1174</v>
      </c>
      <c r="C571" t="s">
        <v>5283</v>
      </c>
      <c r="D571">
        <v>125000</v>
      </c>
      <c r="E571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0</v>
      </c>
      <c r="Q571" t="s">
        <v>8334</v>
      </c>
      <c r="R571" t="s">
        <v>8335</v>
      </c>
      <c r="S571">
        <v>42184.185844907406</v>
      </c>
    </row>
    <row r="572" spans="1:19" x14ac:dyDescent="0.2">
      <c r="A572">
        <v>1174</v>
      </c>
      <c r="B572" t="s">
        <v>1175</v>
      </c>
      <c r="C572" t="s">
        <v>5284</v>
      </c>
      <c r="D572">
        <v>15000</v>
      </c>
      <c r="E572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0</v>
      </c>
      <c r="Q572" t="s">
        <v>8334</v>
      </c>
      <c r="R572" t="s">
        <v>8335</v>
      </c>
      <c r="S572">
        <v>42468.84174768519</v>
      </c>
    </row>
    <row r="573" spans="1:19" x14ac:dyDescent="0.2">
      <c r="A573">
        <v>1175</v>
      </c>
      <c r="B573" t="s">
        <v>1176</v>
      </c>
      <c r="C573" t="s">
        <v>5285</v>
      </c>
      <c r="D573">
        <v>20000</v>
      </c>
      <c r="E573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15</v>
      </c>
      <c r="Q573" t="s">
        <v>8334</v>
      </c>
      <c r="R573" t="s">
        <v>8335</v>
      </c>
      <c r="S573">
        <v>42170.728460648148</v>
      </c>
    </row>
    <row r="574" spans="1:19" x14ac:dyDescent="0.2">
      <c r="A574">
        <v>1176</v>
      </c>
      <c r="B574" t="s">
        <v>1177</v>
      </c>
      <c r="C574" t="s">
        <v>5286</v>
      </c>
      <c r="D574">
        <v>175000</v>
      </c>
      <c r="E574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0</v>
      </c>
      <c r="Q574" t="s">
        <v>8334</v>
      </c>
      <c r="R574" t="s">
        <v>8335</v>
      </c>
      <c r="S574">
        <v>42746.019652777773</v>
      </c>
    </row>
    <row r="575" spans="1:19" x14ac:dyDescent="0.2">
      <c r="A575">
        <v>1177</v>
      </c>
      <c r="B575" t="s">
        <v>1178</v>
      </c>
      <c r="C575" t="s">
        <v>5287</v>
      </c>
      <c r="D575">
        <v>6000</v>
      </c>
      <c r="E575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t="s">
        <v>8334</v>
      </c>
      <c r="R575" t="s">
        <v>8335</v>
      </c>
      <c r="S575">
        <v>41897.660833333335</v>
      </c>
    </row>
    <row r="576" spans="1:19" x14ac:dyDescent="0.2">
      <c r="A576">
        <v>1178</v>
      </c>
      <c r="B576" t="s">
        <v>1179</v>
      </c>
      <c r="C576" t="s">
        <v>5288</v>
      </c>
      <c r="D576">
        <v>75000</v>
      </c>
      <c r="E576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0</v>
      </c>
      <c r="Q576" t="s">
        <v>8334</v>
      </c>
      <c r="R576" t="s">
        <v>8335</v>
      </c>
      <c r="S576">
        <v>41837.905694444446</v>
      </c>
    </row>
    <row r="577" spans="1:19" x14ac:dyDescent="0.2">
      <c r="A577">
        <v>1179</v>
      </c>
      <c r="B577" t="s">
        <v>1180</v>
      </c>
      <c r="C577" t="s">
        <v>5289</v>
      </c>
      <c r="D577">
        <v>60000</v>
      </c>
      <c r="E577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0</v>
      </c>
      <c r="Q577" t="s">
        <v>8334</v>
      </c>
      <c r="R577" t="s">
        <v>8335</v>
      </c>
      <c r="S577">
        <v>42275.720219907409</v>
      </c>
    </row>
    <row r="578" spans="1:19" x14ac:dyDescent="0.2">
      <c r="A578">
        <v>1180</v>
      </c>
      <c r="B578" t="s">
        <v>1181</v>
      </c>
      <c r="C578" t="s">
        <v>5290</v>
      </c>
      <c r="D578">
        <v>50000</v>
      </c>
      <c r="E57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0</v>
      </c>
      <c r="Q578" t="s">
        <v>8334</v>
      </c>
      <c r="R578" t="s">
        <v>8335</v>
      </c>
      <c r="S578">
        <v>41781.806875000002</v>
      </c>
    </row>
    <row r="579" spans="1:19" x14ac:dyDescent="0.2">
      <c r="A579">
        <v>1181</v>
      </c>
      <c r="B579" t="s">
        <v>1182</v>
      </c>
      <c r="C579" t="s">
        <v>5291</v>
      </c>
      <c r="D579">
        <v>50000</v>
      </c>
      <c r="E579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0</v>
      </c>
      <c r="Q579" t="s">
        <v>8334</v>
      </c>
      <c r="R579" t="s">
        <v>8335</v>
      </c>
      <c r="S579">
        <v>42034.339363425926</v>
      </c>
    </row>
    <row r="580" spans="1:19" x14ac:dyDescent="0.2">
      <c r="A580">
        <v>1182</v>
      </c>
      <c r="B580" t="s">
        <v>1183</v>
      </c>
      <c r="C580" t="s">
        <v>5292</v>
      </c>
      <c r="D580">
        <v>1000</v>
      </c>
      <c r="E580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50</v>
      </c>
      <c r="Q580" t="s">
        <v>8334</v>
      </c>
      <c r="R580" t="s">
        <v>8335</v>
      </c>
      <c r="S580">
        <v>42728.827407407407</v>
      </c>
    </row>
    <row r="581" spans="1:19" x14ac:dyDescent="0.2">
      <c r="A581">
        <v>1183</v>
      </c>
      <c r="B581" t="s">
        <v>1184</v>
      </c>
      <c r="C581" t="s">
        <v>5293</v>
      </c>
      <c r="D581">
        <v>2500</v>
      </c>
      <c r="E581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0</v>
      </c>
      <c r="Q581" t="s">
        <v>8334</v>
      </c>
      <c r="R581" t="s">
        <v>8335</v>
      </c>
      <c r="S581">
        <v>42656.86137731481</v>
      </c>
    </row>
    <row r="582" spans="1:19" x14ac:dyDescent="0.2">
      <c r="A582">
        <v>1404</v>
      </c>
      <c r="B582" t="s">
        <v>1405</v>
      </c>
      <c r="C582" t="s">
        <v>5514</v>
      </c>
      <c r="D582">
        <v>14500</v>
      </c>
      <c r="E582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67.67</v>
      </c>
      <c r="Q582" t="s">
        <v>8320</v>
      </c>
      <c r="R582" t="s">
        <v>8339</v>
      </c>
      <c r="S582">
        <v>42032.510243055556</v>
      </c>
    </row>
    <row r="583" spans="1:19" x14ac:dyDescent="0.2">
      <c r="A583">
        <v>1405</v>
      </c>
      <c r="B583" t="s">
        <v>1406</v>
      </c>
      <c r="C583" t="s">
        <v>5515</v>
      </c>
      <c r="D583">
        <v>25000</v>
      </c>
      <c r="E583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95.93</v>
      </c>
      <c r="Q583" t="s">
        <v>8320</v>
      </c>
      <c r="R583" t="s">
        <v>8339</v>
      </c>
      <c r="S583">
        <v>41941.680567129632</v>
      </c>
    </row>
    <row r="584" spans="1:19" x14ac:dyDescent="0.2">
      <c r="A584">
        <v>1406</v>
      </c>
      <c r="B584" t="s">
        <v>1407</v>
      </c>
      <c r="C584" t="s">
        <v>5516</v>
      </c>
      <c r="D584">
        <v>12000</v>
      </c>
      <c r="E584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65.16</v>
      </c>
      <c r="Q584" t="s">
        <v>8320</v>
      </c>
      <c r="R584" t="s">
        <v>8339</v>
      </c>
      <c r="S584">
        <v>42297.432951388888</v>
      </c>
    </row>
    <row r="585" spans="1:19" x14ac:dyDescent="0.2">
      <c r="A585">
        <v>1407</v>
      </c>
      <c r="B585" t="s">
        <v>1408</v>
      </c>
      <c r="C585" t="s">
        <v>5517</v>
      </c>
      <c r="D585">
        <v>3000</v>
      </c>
      <c r="E585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32.270000000000003</v>
      </c>
      <c r="Q585" t="s">
        <v>8320</v>
      </c>
      <c r="R585" t="s">
        <v>8339</v>
      </c>
      <c r="S585">
        <v>41838.536782407406</v>
      </c>
    </row>
    <row r="586" spans="1:19" x14ac:dyDescent="0.2">
      <c r="A586">
        <v>1408</v>
      </c>
      <c r="B586" t="s">
        <v>1409</v>
      </c>
      <c r="C586" t="s">
        <v>5518</v>
      </c>
      <c r="D586">
        <v>1000</v>
      </c>
      <c r="E586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81.25</v>
      </c>
      <c r="Q586" t="s">
        <v>8320</v>
      </c>
      <c r="R586" t="s">
        <v>8339</v>
      </c>
      <c r="S586">
        <v>42291.872175925921</v>
      </c>
    </row>
    <row r="587" spans="1:19" x14ac:dyDescent="0.2">
      <c r="A587">
        <v>1409</v>
      </c>
      <c r="B587" t="s">
        <v>1410</v>
      </c>
      <c r="C587" t="s">
        <v>5519</v>
      </c>
      <c r="D587">
        <v>4000</v>
      </c>
      <c r="E587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24.2</v>
      </c>
      <c r="Q587" t="s">
        <v>8320</v>
      </c>
      <c r="R587" t="s">
        <v>8339</v>
      </c>
      <c r="S587">
        <v>41945.133506944447</v>
      </c>
    </row>
    <row r="588" spans="1:19" x14ac:dyDescent="0.2">
      <c r="A588">
        <v>1410</v>
      </c>
      <c r="B588" t="s">
        <v>1411</v>
      </c>
      <c r="C588" t="s">
        <v>5520</v>
      </c>
      <c r="D588">
        <v>6000</v>
      </c>
      <c r="E58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65.87</v>
      </c>
      <c r="Q588" t="s">
        <v>8320</v>
      </c>
      <c r="R588" t="s">
        <v>8339</v>
      </c>
      <c r="S588">
        <v>42479.318518518514</v>
      </c>
    </row>
    <row r="589" spans="1:19" x14ac:dyDescent="0.2">
      <c r="A589">
        <v>1411</v>
      </c>
      <c r="B589" t="s">
        <v>1412</v>
      </c>
      <c r="C589" t="s">
        <v>5521</v>
      </c>
      <c r="D589">
        <v>3000</v>
      </c>
      <c r="E589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36.08</v>
      </c>
      <c r="Q589" t="s">
        <v>8320</v>
      </c>
      <c r="R589" t="s">
        <v>8339</v>
      </c>
      <c r="S589">
        <v>42013.059027777781</v>
      </c>
    </row>
    <row r="590" spans="1:19" x14ac:dyDescent="0.2">
      <c r="A590">
        <v>1412</v>
      </c>
      <c r="B590" t="s">
        <v>1413</v>
      </c>
      <c r="C590" t="s">
        <v>5522</v>
      </c>
      <c r="D590">
        <v>7000</v>
      </c>
      <c r="E590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44.19</v>
      </c>
      <c r="Q590" t="s">
        <v>8320</v>
      </c>
      <c r="R590" t="s">
        <v>8339</v>
      </c>
      <c r="S590">
        <v>41947.063645833332</v>
      </c>
    </row>
    <row r="591" spans="1:19" x14ac:dyDescent="0.2">
      <c r="A591">
        <v>1413</v>
      </c>
      <c r="B591" t="s">
        <v>1414</v>
      </c>
      <c r="C591" t="s">
        <v>5523</v>
      </c>
      <c r="D591">
        <v>2000</v>
      </c>
      <c r="E591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104.07</v>
      </c>
      <c r="Q591" t="s">
        <v>8320</v>
      </c>
      <c r="R591" t="s">
        <v>8339</v>
      </c>
      <c r="S591">
        <v>42360.437152777777</v>
      </c>
    </row>
    <row r="592" spans="1:19" x14ac:dyDescent="0.2">
      <c r="A592">
        <v>1414</v>
      </c>
      <c r="B592" t="s">
        <v>1415</v>
      </c>
      <c r="C592" t="s">
        <v>5524</v>
      </c>
      <c r="D592">
        <v>500</v>
      </c>
      <c r="E592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35.96</v>
      </c>
      <c r="Q592" t="s">
        <v>8320</v>
      </c>
      <c r="R592" t="s">
        <v>8339</v>
      </c>
      <c r="S592">
        <v>42708.25309027778</v>
      </c>
    </row>
    <row r="593" spans="1:19" x14ac:dyDescent="0.2">
      <c r="A593">
        <v>1415</v>
      </c>
      <c r="B593" t="s">
        <v>1416</v>
      </c>
      <c r="C593" t="s">
        <v>5525</v>
      </c>
      <c r="D593">
        <v>4400</v>
      </c>
      <c r="E593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127.79</v>
      </c>
      <c r="Q593" t="s">
        <v>8320</v>
      </c>
      <c r="R593" t="s">
        <v>8339</v>
      </c>
      <c r="S593">
        <v>42192.675821759258</v>
      </c>
    </row>
    <row r="594" spans="1:19" x14ac:dyDescent="0.2">
      <c r="A594">
        <v>1416</v>
      </c>
      <c r="B594" t="s">
        <v>1417</v>
      </c>
      <c r="C594" t="s">
        <v>5526</v>
      </c>
      <c r="D594">
        <v>50000</v>
      </c>
      <c r="E594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27.73</v>
      </c>
      <c r="Q594" t="s">
        <v>8320</v>
      </c>
      <c r="R594" t="s">
        <v>8339</v>
      </c>
      <c r="S594">
        <v>42299.926145833335</v>
      </c>
    </row>
    <row r="595" spans="1:19" x14ac:dyDescent="0.2">
      <c r="A595">
        <v>1417</v>
      </c>
      <c r="B595" t="s">
        <v>1418</v>
      </c>
      <c r="C595" t="s">
        <v>5527</v>
      </c>
      <c r="D595">
        <v>4500</v>
      </c>
      <c r="E595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39.83</v>
      </c>
      <c r="Q595" t="s">
        <v>8320</v>
      </c>
      <c r="R595" t="s">
        <v>8339</v>
      </c>
      <c r="S595">
        <v>42232.15016203704</v>
      </c>
    </row>
    <row r="596" spans="1:19" x14ac:dyDescent="0.2">
      <c r="A596">
        <v>1418</v>
      </c>
      <c r="B596" t="s">
        <v>1419</v>
      </c>
      <c r="C596" t="s">
        <v>5528</v>
      </c>
      <c r="D596">
        <v>3000</v>
      </c>
      <c r="E596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52.17</v>
      </c>
      <c r="Q596" t="s">
        <v>8320</v>
      </c>
      <c r="R596" t="s">
        <v>8339</v>
      </c>
      <c r="S596">
        <v>42395.456412037034</v>
      </c>
    </row>
    <row r="597" spans="1:19" x14ac:dyDescent="0.2">
      <c r="A597">
        <v>1419</v>
      </c>
      <c r="B597" t="s">
        <v>1420</v>
      </c>
      <c r="C597" t="s">
        <v>5529</v>
      </c>
      <c r="D597">
        <v>6300</v>
      </c>
      <c r="E597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92.04</v>
      </c>
      <c r="Q597" t="s">
        <v>8320</v>
      </c>
      <c r="R597" t="s">
        <v>8339</v>
      </c>
      <c r="S597">
        <v>42622.456238425926</v>
      </c>
    </row>
    <row r="598" spans="1:19" x14ac:dyDescent="0.2">
      <c r="A598">
        <v>1420</v>
      </c>
      <c r="B598" t="s">
        <v>1421</v>
      </c>
      <c r="C598" t="s">
        <v>5530</v>
      </c>
      <c r="D598">
        <v>110</v>
      </c>
      <c r="E59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63.42</v>
      </c>
      <c r="Q598" t="s">
        <v>8320</v>
      </c>
      <c r="R598" t="s">
        <v>8339</v>
      </c>
      <c r="S598">
        <v>42524.667662037042</v>
      </c>
    </row>
    <row r="599" spans="1:19" x14ac:dyDescent="0.2">
      <c r="A599">
        <v>1421</v>
      </c>
      <c r="B599" t="s">
        <v>1422</v>
      </c>
      <c r="C599" t="s">
        <v>5531</v>
      </c>
      <c r="D599">
        <v>200000</v>
      </c>
      <c r="E599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135.63</v>
      </c>
      <c r="Q599" t="s">
        <v>8320</v>
      </c>
      <c r="R599" t="s">
        <v>8339</v>
      </c>
      <c r="S599">
        <v>42013.915613425925</v>
      </c>
    </row>
    <row r="600" spans="1:19" x14ac:dyDescent="0.2">
      <c r="A600">
        <v>1422</v>
      </c>
      <c r="B600" t="s">
        <v>1423</v>
      </c>
      <c r="C600" t="s">
        <v>5532</v>
      </c>
      <c r="D600">
        <v>25000</v>
      </c>
      <c r="E600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168.75</v>
      </c>
      <c r="Q600" t="s">
        <v>8320</v>
      </c>
      <c r="R600" t="s">
        <v>8339</v>
      </c>
      <c r="S600">
        <v>42604.239629629628</v>
      </c>
    </row>
    <row r="601" spans="1:19" x14ac:dyDescent="0.2">
      <c r="A601">
        <v>1423</v>
      </c>
      <c r="B601" t="s">
        <v>1424</v>
      </c>
      <c r="C601" t="s">
        <v>5533</v>
      </c>
      <c r="D601">
        <v>30000</v>
      </c>
      <c r="E601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70.86</v>
      </c>
      <c r="Q601" t="s">
        <v>8320</v>
      </c>
      <c r="R601" t="s">
        <v>8339</v>
      </c>
      <c r="S601">
        <v>42340.360312500001</v>
      </c>
    </row>
    <row r="602" spans="1:19" x14ac:dyDescent="0.2">
      <c r="A602">
        <v>1424</v>
      </c>
      <c r="B602" t="s">
        <v>1425</v>
      </c>
      <c r="C602" t="s">
        <v>5534</v>
      </c>
      <c r="D602">
        <v>7500</v>
      </c>
      <c r="E602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50</v>
      </c>
      <c r="Q602" t="s">
        <v>8320</v>
      </c>
      <c r="R602" t="s">
        <v>8339</v>
      </c>
      <c r="S602">
        <v>42676.717615740738</v>
      </c>
    </row>
    <row r="603" spans="1:19" x14ac:dyDescent="0.2">
      <c r="A603">
        <v>1425</v>
      </c>
      <c r="B603" t="s">
        <v>1426</v>
      </c>
      <c r="C603" t="s">
        <v>5535</v>
      </c>
      <c r="D603">
        <v>13000</v>
      </c>
      <c r="E603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42.21</v>
      </c>
      <c r="Q603" t="s">
        <v>8320</v>
      </c>
      <c r="R603" t="s">
        <v>8339</v>
      </c>
      <c r="S603">
        <v>42093.131469907406</v>
      </c>
    </row>
    <row r="604" spans="1:19" x14ac:dyDescent="0.2">
      <c r="A604">
        <v>1426</v>
      </c>
      <c r="B604" t="s">
        <v>1427</v>
      </c>
      <c r="C604" t="s">
        <v>5536</v>
      </c>
      <c r="D604">
        <v>1000</v>
      </c>
      <c r="E604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152.41</v>
      </c>
      <c r="Q604" t="s">
        <v>8320</v>
      </c>
      <c r="R604" t="s">
        <v>8339</v>
      </c>
      <c r="S604">
        <v>42180.390277777777</v>
      </c>
    </row>
    <row r="605" spans="1:19" x14ac:dyDescent="0.2">
      <c r="A605">
        <v>1427</v>
      </c>
      <c r="B605" t="s">
        <v>1428</v>
      </c>
      <c r="C605" t="s">
        <v>5537</v>
      </c>
      <c r="D605">
        <v>5000</v>
      </c>
      <c r="E605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90.62</v>
      </c>
      <c r="Q605" t="s">
        <v>8320</v>
      </c>
      <c r="R605" t="s">
        <v>8339</v>
      </c>
      <c r="S605">
        <v>42601.851678240739</v>
      </c>
    </row>
    <row r="606" spans="1:19" x14ac:dyDescent="0.2">
      <c r="A606">
        <v>1428</v>
      </c>
      <c r="B606" t="s">
        <v>1429</v>
      </c>
      <c r="C606" t="s">
        <v>5538</v>
      </c>
      <c r="D606">
        <v>1000</v>
      </c>
      <c r="E606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201.6</v>
      </c>
      <c r="Q606" t="s">
        <v>8320</v>
      </c>
      <c r="R606" t="s">
        <v>8339</v>
      </c>
      <c r="S606">
        <v>42432.379826388889</v>
      </c>
    </row>
    <row r="607" spans="1:19" x14ac:dyDescent="0.2">
      <c r="A607">
        <v>1429</v>
      </c>
      <c r="B607" t="s">
        <v>1430</v>
      </c>
      <c r="C607" t="s">
        <v>5539</v>
      </c>
      <c r="D607">
        <v>10000</v>
      </c>
      <c r="E607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127.93</v>
      </c>
      <c r="Q607" t="s">
        <v>8320</v>
      </c>
      <c r="R607" t="s">
        <v>8339</v>
      </c>
      <c r="S607">
        <v>42074.060671296291</v>
      </c>
    </row>
    <row r="608" spans="1:19" x14ac:dyDescent="0.2">
      <c r="A608">
        <v>1430</v>
      </c>
      <c r="B608" t="s">
        <v>1431</v>
      </c>
      <c r="C608" t="s">
        <v>5540</v>
      </c>
      <c r="D608">
        <v>5000</v>
      </c>
      <c r="E60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29.89</v>
      </c>
      <c r="Q608" t="s">
        <v>8320</v>
      </c>
      <c r="R608" t="s">
        <v>8339</v>
      </c>
      <c r="S608">
        <v>41961.813518518517</v>
      </c>
    </row>
    <row r="609" spans="1:19" x14ac:dyDescent="0.2">
      <c r="A609">
        <v>1431</v>
      </c>
      <c r="B609" t="s">
        <v>1432</v>
      </c>
      <c r="C609" t="s">
        <v>5541</v>
      </c>
      <c r="D609">
        <v>17000</v>
      </c>
      <c r="E609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367.97</v>
      </c>
      <c r="Q609" t="s">
        <v>8320</v>
      </c>
      <c r="R609" t="s">
        <v>8339</v>
      </c>
      <c r="S609">
        <v>42304.210833333331</v>
      </c>
    </row>
    <row r="610" spans="1:19" x14ac:dyDescent="0.2">
      <c r="A610">
        <v>1432</v>
      </c>
      <c r="B610" t="s">
        <v>1433</v>
      </c>
      <c r="C610" t="s">
        <v>5542</v>
      </c>
      <c r="D610">
        <v>40000</v>
      </c>
      <c r="E610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129.16999999999999</v>
      </c>
      <c r="Q610" t="s">
        <v>8320</v>
      </c>
      <c r="R610" t="s">
        <v>8339</v>
      </c>
      <c r="S610">
        <v>42175.780416666668</v>
      </c>
    </row>
    <row r="611" spans="1:19" x14ac:dyDescent="0.2">
      <c r="A611">
        <v>1433</v>
      </c>
      <c r="B611" t="s">
        <v>1434</v>
      </c>
      <c r="C611" t="s">
        <v>5543</v>
      </c>
      <c r="D611">
        <v>12000</v>
      </c>
      <c r="E611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800.7</v>
      </c>
      <c r="Q611" t="s">
        <v>8320</v>
      </c>
      <c r="R611" t="s">
        <v>8339</v>
      </c>
      <c r="S611">
        <v>42673.625868055555</v>
      </c>
    </row>
    <row r="612" spans="1:19" x14ac:dyDescent="0.2">
      <c r="A612">
        <v>1434</v>
      </c>
      <c r="B612" t="s">
        <v>1435</v>
      </c>
      <c r="C612" t="s">
        <v>5544</v>
      </c>
      <c r="D612">
        <v>82000</v>
      </c>
      <c r="E612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28</v>
      </c>
      <c r="Q612" t="s">
        <v>8320</v>
      </c>
      <c r="R612" t="s">
        <v>8339</v>
      </c>
      <c r="S612">
        <v>42142.767106481479</v>
      </c>
    </row>
    <row r="613" spans="1:19" x14ac:dyDescent="0.2">
      <c r="A613">
        <v>1435</v>
      </c>
      <c r="B613" t="s">
        <v>1436</v>
      </c>
      <c r="C613" t="s">
        <v>5545</v>
      </c>
      <c r="D613">
        <v>15000</v>
      </c>
      <c r="E613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102.02</v>
      </c>
      <c r="Q613" t="s">
        <v>8320</v>
      </c>
      <c r="R613" t="s">
        <v>8339</v>
      </c>
      <c r="S613">
        <v>42258.780324074076</v>
      </c>
    </row>
    <row r="614" spans="1:19" x14ac:dyDescent="0.2">
      <c r="A614">
        <v>1436</v>
      </c>
      <c r="B614" t="s">
        <v>1437</v>
      </c>
      <c r="C614" t="s">
        <v>5546</v>
      </c>
      <c r="D614">
        <v>10000</v>
      </c>
      <c r="E614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184.36</v>
      </c>
      <c r="Q614" t="s">
        <v>8320</v>
      </c>
      <c r="R614" t="s">
        <v>8339</v>
      </c>
      <c r="S614">
        <v>42391.35019675926</v>
      </c>
    </row>
    <row r="615" spans="1:19" x14ac:dyDescent="0.2">
      <c r="A615">
        <v>1437</v>
      </c>
      <c r="B615" t="s">
        <v>1438</v>
      </c>
      <c r="C615" t="s">
        <v>5547</v>
      </c>
      <c r="D615">
        <v>3000</v>
      </c>
      <c r="E615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162.91999999999999</v>
      </c>
      <c r="Q615" t="s">
        <v>8320</v>
      </c>
      <c r="R615" t="s">
        <v>8339</v>
      </c>
      <c r="S615">
        <v>41796.531701388885</v>
      </c>
    </row>
    <row r="616" spans="1:19" x14ac:dyDescent="0.2">
      <c r="A616">
        <v>1438</v>
      </c>
      <c r="B616" t="s">
        <v>1439</v>
      </c>
      <c r="C616" t="s">
        <v>5548</v>
      </c>
      <c r="D616">
        <v>20000</v>
      </c>
      <c r="E616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1</v>
      </c>
      <c r="Q616" t="s">
        <v>8320</v>
      </c>
      <c r="R616" t="s">
        <v>8339</v>
      </c>
      <c r="S616">
        <v>42457.871516203704</v>
      </c>
    </row>
    <row r="617" spans="1:19" x14ac:dyDescent="0.2">
      <c r="A617">
        <v>1439</v>
      </c>
      <c r="B617" t="s">
        <v>1440</v>
      </c>
      <c r="C617" t="s">
        <v>5549</v>
      </c>
      <c r="D617">
        <v>2725</v>
      </c>
      <c r="E617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603.53</v>
      </c>
      <c r="Q617" t="s">
        <v>8320</v>
      </c>
      <c r="R617" t="s">
        <v>8339</v>
      </c>
      <c r="S617">
        <v>42040.829872685179</v>
      </c>
    </row>
    <row r="618" spans="1:19" x14ac:dyDescent="0.2">
      <c r="A618">
        <v>1440</v>
      </c>
      <c r="B618" t="s">
        <v>1441</v>
      </c>
      <c r="C618" t="s">
        <v>5550</v>
      </c>
      <c r="D618">
        <v>13000</v>
      </c>
      <c r="E61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45.41</v>
      </c>
      <c r="Q618" t="s">
        <v>8320</v>
      </c>
      <c r="R618" t="s">
        <v>8339</v>
      </c>
      <c r="S618">
        <v>42486.748414351852</v>
      </c>
    </row>
    <row r="619" spans="1:19" x14ac:dyDescent="0.2">
      <c r="A619">
        <v>1441</v>
      </c>
      <c r="B619" t="s">
        <v>1442</v>
      </c>
      <c r="C619" t="s">
        <v>5551</v>
      </c>
      <c r="D619">
        <v>180000</v>
      </c>
      <c r="E619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97.33</v>
      </c>
      <c r="Q619" t="s">
        <v>8320</v>
      </c>
      <c r="R619" t="s">
        <v>8339</v>
      </c>
      <c r="S619">
        <v>42198.765844907408</v>
      </c>
    </row>
    <row r="620" spans="1:19" x14ac:dyDescent="0.2">
      <c r="A620">
        <v>1442</v>
      </c>
      <c r="B620" t="s">
        <v>1443</v>
      </c>
      <c r="C620" t="s">
        <v>5552</v>
      </c>
      <c r="D620">
        <v>1500</v>
      </c>
      <c r="E620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167.67</v>
      </c>
      <c r="Q620" t="s">
        <v>8320</v>
      </c>
      <c r="R620" t="s">
        <v>8339</v>
      </c>
      <c r="S620">
        <v>42485.64534722222</v>
      </c>
    </row>
    <row r="621" spans="1:19" x14ac:dyDescent="0.2">
      <c r="A621">
        <v>1443</v>
      </c>
      <c r="B621" t="s">
        <v>1444</v>
      </c>
      <c r="C621" t="s">
        <v>5553</v>
      </c>
      <c r="D621">
        <v>13000</v>
      </c>
      <c r="E621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859.86</v>
      </c>
      <c r="Q621" t="s">
        <v>8320</v>
      </c>
      <c r="R621" t="s">
        <v>8339</v>
      </c>
      <c r="S621">
        <v>42707.926030092596</v>
      </c>
    </row>
    <row r="622" spans="1:19" x14ac:dyDescent="0.2">
      <c r="A622">
        <v>1444</v>
      </c>
      <c r="B622" t="s">
        <v>1445</v>
      </c>
      <c r="C622" t="s">
        <v>5554</v>
      </c>
      <c r="D622">
        <v>4950</v>
      </c>
      <c r="E622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26.5</v>
      </c>
      <c r="Q622" t="s">
        <v>8320</v>
      </c>
      <c r="R622" t="s">
        <v>8339</v>
      </c>
      <c r="S622">
        <v>42199.873402777783</v>
      </c>
    </row>
    <row r="623" spans="1:19" x14ac:dyDescent="0.2">
      <c r="A623">
        <v>1445</v>
      </c>
      <c r="B623" t="s">
        <v>1446</v>
      </c>
      <c r="C623" t="s">
        <v>5555</v>
      </c>
      <c r="D623">
        <v>130000</v>
      </c>
      <c r="E623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30.27</v>
      </c>
      <c r="Q623" t="s">
        <v>8320</v>
      </c>
      <c r="R623" t="s">
        <v>8339</v>
      </c>
      <c r="S623">
        <v>42139.542303240742</v>
      </c>
    </row>
    <row r="624" spans="1:19" x14ac:dyDescent="0.2">
      <c r="A624">
        <v>1446</v>
      </c>
      <c r="B624" t="s">
        <v>1447</v>
      </c>
      <c r="C624" t="s">
        <v>5556</v>
      </c>
      <c r="D624">
        <v>900</v>
      </c>
      <c r="E624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54.67</v>
      </c>
      <c r="Q624" t="s">
        <v>8320</v>
      </c>
      <c r="R624" t="s">
        <v>8339</v>
      </c>
      <c r="S624">
        <v>42461.447662037041</v>
      </c>
    </row>
    <row r="625" spans="1:19" x14ac:dyDescent="0.2">
      <c r="A625">
        <v>1447</v>
      </c>
      <c r="B625" t="s">
        <v>1448</v>
      </c>
      <c r="C625" t="s">
        <v>5557</v>
      </c>
      <c r="D625">
        <v>500000</v>
      </c>
      <c r="E625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60.75</v>
      </c>
      <c r="Q625" t="s">
        <v>8320</v>
      </c>
      <c r="R625" t="s">
        <v>8339</v>
      </c>
      <c r="S625">
        <v>42529.730717592596</v>
      </c>
    </row>
    <row r="626" spans="1:19" x14ac:dyDescent="0.2">
      <c r="A626">
        <v>1448</v>
      </c>
      <c r="B626" t="s">
        <v>1449</v>
      </c>
      <c r="C626" t="s">
        <v>5558</v>
      </c>
      <c r="D626">
        <v>200000</v>
      </c>
      <c r="E626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102.73</v>
      </c>
      <c r="Q626" t="s">
        <v>8320</v>
      </c>
      <c r="R626" t="s">
        <v>8339</v>
      </c>
      <c r="S626">
        <v>42115.936550925922</v>
      </c>
    </row>
    <row r="627" spans="1:19" x14ac:dyDescent="0.2">
      <c r="A627">
        <v>1449</v>
      </c>
      <c r="B627" t="s">
        <v>1450</v>
      </c>
      <c r="C627" t="s">
        <v>5559</v>
      </c>
      <c r="D627">
        <v>8888</v>
      </c>
      <c r="E627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41.59</v>
      </c>
      <c r="Q627" t="s">
        <v>8320</v>
      </c>
      <c r="R627" t="s">
        <v>8339</v>
      </c>
      <c r="S627">
        <v>42086.811400462961</v>
      </c>
    </row>
    <row r="628" spans="1:19" x14ac:dyDescent="0.2">
      <c r="A628">
        <v>1450</v>
      </c>
      <c r="B628" t="s">
        <v>1451</v>
      </c>
      <c r="C628" t="s">
        <v>5560</v>
      </c>
      <c r="D628">
        <v>100000</v>
      </c>
      <c r="E62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116.53</v>
      </c>
      <c r="Q628" t="s">
        <v>8320</v>
      </c>
      <c r="R628" t="s">
        <v>8339</v>
      </c>
      <c r="S628">
        <v>42390.171261574069</v>
      </c>
    </row>
    <row r="629" spans="1:19" x14ac:dyDescent="0.2">
      <c r="A629">
        <v>1481</v>
      </c>
      <c r="B629" t="s">
        <v>1482</v>
      </c>
      <c r="C629" t="s">
        <v>5591</v>
      </c>
      <c r="D629">
        <v>5000</v>
      </c>
      <c r="E629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40.21</v>
      </c>
      <c r="Q629" t="s">
        <v>8320</v>
      </c>
      <c r="R629" t="s">
        <v>8322</v>
      </c>
      <c r="S629">
        <v>41550.922974537039</v>
      </c>
    </row>
    <row r="630" spans="1:19" x14ac:dyDescent="0.2">
      <c r="A630">
        <v>1482</v>
      </c>
      <c r="B630" t="s">
        <v>1483</v>
      </c>
      <c r="C630" t="s">
        <v>5592</v>
      </c>
      <c r="D630">
        <v>5000</v>
      </c>
      <c r="E630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32.07</v>
      </c>
      <c r="Q630" t="s">
        <v>8320</v>
      </c>
      <c r="R630" t="s">
        <v>8322</v>
      </c>
      <c r="S630">
        <v>41136.85805555556</v>
      </c>
    </row>
    <row r="631" spans="1:19" x14ac:dyDescent="0.2">
      <c r="A631">
        <v>1483</v>
      </c>
      <c r="B631" t="s">
        <v>1484</v>
      </c>
      <c r="C631" t="s">
        <v>5593</v>
      </c>
      <c r="D631">
        <v>7000</v>
      </c>
      <c r="E631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28.63</v>
      </c>
      <c r="Q631" t="s">
        <v>8320</v>
      </c>
      <c r="R631" t="s">
        <v>8322</v>
      </c>
      <c r="S631">
        <v>42548.192997685182</v>
      </c>
    </row>
    <row r="632" spans="1:19" x14ac:dyDescent="0.2">
      <c r="A632">
        <v>1484</v>
      </c>
      <c r="B632" t="s">
        <v>1485</v>
      </c>
      <c r="C632" t="s">
        <v>5594</v>
      </c>
      <c r="D632">
        <v>2000</v>
      </c>
      <c r="E632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43.64</v>
      </c>
      <c r="Q632" t="s">
        <v>8320</v>
      </c>
      <c r="R632" t="s">
        <v>8322</v>
      </c>
      <c r="S632">
        <v>41053.200960648144</v>
      </c>
    </row>
    <row r="633" spans="1:19" x14ac:dyDescent="0.2">
      <c r="A633">
        <v>1485</v>
      </c>
      <c r="B633" t="s">
        <v>1486</v>
      </c>
      <c r="C633" t="s">
        <v>5595</v>
      </c>
      <c r="D633">
        <v>6700</v>
      </c>
      <c r="E633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40</v>
      </c>
      <c r="Q633" t="s">
        <v>8320</v>
      </c>
      <c r="R633" t="s">
        <v>8322</v>
      </c>
      <c r="S633">
        <v>42130.795983796299</v>
      </c>
    </row>
    <row r="634" spans="1:19" x14ac:dyDescent="0.2">
      <c r="A634">
        <v>1486</v>
      </c>
      <c r="B634" t="s">
        <v>1487</v>
      </c>
      <c r="C634" t="s">
        <v>5596</v>
      </c>
      <c r="D634">
        <v>20000</v>
      </c>
      <c r="E634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346.04</v>
      </c>
      <c r="Q634" t="s">
        <v>8320</v>
      </c>
      <c r="R634" t="s">
        <v>8322</v>
      </c>
      <c r="S634">
        <v>42032.168530092589</v>
      </c>
    </row>
    <row r="635" spans="1:19" x14ac:dyDescent="0.2">
      <c r="A635">
        <v>1487</v>
      </c>
      <c r="B635" t="s">
        <v>1488</v>
      </c>
      <c r="C635" t="s">
        <v>5597</v>
      </c>
      <c r="D635">
        <v>10000</v>
      </c>
      <c r="E635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81.739999999999995</v>
      </c>
      <c r="Q635" t="s">
        <v>8320</v>
      </c>
      <c r="R635" t="s">
        <v>8322</v>
      </c>
      <c r="S635">
        <v>42554.917488425926</v>
      </c>
    </row>
    <row r="636" spans="1:19" x14ac:dyDescent="0.2">
      <c r="A636">
        <v>1488</v>
      </c>
      <c r="B636" t="s">
        <v>1489</v>
      </c>
      <c r="C636" t="s">
        <v>5598</v>
      </c>
      <c r="D636">
        <v>15000</v>
      </c>
      <c r="E636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64.540000000000006</v>
      </c>
      <c r="Q636" t="s">
        <v>8320</v>
      </c>
      <c r="R636" t="s">
        <v>8322</v>
      </c>
      <c r="S636">
        <v>41614.563194444447</v>
      </c>
    </row>
    <row r="637" spans="1:19" x14ac:dyDescent="0.2">
      <c r="A637">
        <v>1489</v>
      </c>
      <c r="B637" t="s">
        <v>1490</v>
      </c>
      <c r="C637" t="s">
        <v>5599</v>
      </c>
      <c r="D637">
        <v>5000</v>
      </c>
      <c r="E637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63.48</v>
      </c>
      <c r="Q637" t="s">
        <v>8320</v>
      </c>
      <c r="R637" t="s">
        <v>8322</v>
      </c>
      <c r="S637">
        <v>41198.611712962964</v>
      </c>
    </row>
    <row r="638" spans="1:19" x14ac:dyDescent="0.2">
      <c r="A638">
        <v>1490</v>
      </c>
      <c r="B638" t="s">
        <v>1491</v>
      </c>
      <c r="C638" t="s">
        <v>5600</v>
      </c>
      <c r="D638">
        <v>2900</v>
      </c>
      <c r="E63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63.62</v>
      </c>
      <c r="Q638" t="s">
        <v>8320</v>
      </c>
      <c r="R638" t="s">
        <v>8322</v>
      </c>
      <c r="S638">
        <v>41520.561041666668</v>
      </c>
    </row>
    <row r="639" spans="1:19" x14ac:dyDescent="0.2">
      <c r="A639">
        <v>1491</v>
      </c>
      <c r="B639" t="s">
        <v>1492</v>
      </c>
      <c r="C639" t="s">
        <v>5601</v>
      </c>
      <c r="D639">
        <v>1200</v>
      </c>
      <c r="E639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83.97</v>
      </c>
      <c r="Q639" t="s">
        <v>8320</v>
      </c>
      <c r="R639" t="s">
        <v>8322</v>
      </c>
      <c r="S639">
        <v>41991.713460648149</v>
      </c>
    </row>
    <row r="640" spans="1:19" x14ac:dyDescent="0.2">
      <c r="A640">
        <v>1492</v>
      </c>
      <c r="B640" t="s">
        <v>1493</v>
      </c>
      <c r="C640" t="s">
        <v>5602</v>
      </c>
      <c r="D640">
        <v>4000</v>
      </c>
      <c r="E640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77.75</v>
      </c>
      <c r="Q640" t="s">
        <v>8320</v>
      </c>
      <c r="R640" t="s">
        <v>8322</v>
      </c>
      <c r="S640">
        <v>40682.884791666671</v>
      </c>
    </row>
    <row r="641" spans="1:19" x14ac:dyDescent="0.2">
      <c r="A641">
        <v>1493</v>
      </c>
      <c r="B641" t="s">
        <v>1494</v>
      </c>
      <c r="C641" t="s">
        <v>5603</v>
      </c>
      <c r="D641">
        <v>2400</v>
      </c>
      <c r="E641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107.07</v>
      </c>
      <c r="Q641" t="s">
        <v>8320</v>
      </c>
      <c r="R641" t="s">
        <v>8322</v>
      </c>
      <c r="S641">
        <v>41411.866608796299</v>
      </c>
    </row>
    <row r="642" spans="1:19" x14ac:dyDescent="0.2">
      <c r="A642">
        <v>1494</v>
      </c>
      <c r="B642" t="s">
        <v>1495</v>
      </c>
      <c r="C642" t="s">
        <v>5604</v>
      </c>
      <c r="D642">
        <v>5000</v>
      </c>
      <c r="E642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38.75</v>
      </c>
      <c r="Q642" t="s">
        <v>8320</v>
      </c>
      <c r="R642" t="s">
        <v>8322</v>
      </c>
      <c r="S642">
        <v>42067.722372685181</v>
      </c>
    </row>
    <row r="643" spans="1:19" x14ac:dyDescent="0.2">
      <c r="A643">
        <v>1495</v>
      </c>
      <c r="B643" t="s">
        <v>1496</v>
      </c>
      <c r="C643" t="s">
        <v>5605</v>
      </c>
      <c r="D643">
        <v>2000</v>
      </c>
      <c r="E643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201.94</v>
      </c>
      <c r="Q643" t="s">
        <v>8320</v>
      </c>
      <c r="R643" t="s">
        <v>8322</v>
      </c>
      <c r="S643">
        <v>40752.789710648147</v>
      </c>
    </row>
    <row r="644" spans="1:19" x14ac:dyDescent="0.2">
      <c r="A644">
        <v>1496</v>
      </c>
      <c r="B644" t="s">
        <v>1497</v>
      </c>
      <c r="C644" t="s">
        <v>5606</v>
      </c>
      <c r="D644">
        <v>1500</v>
      </c>
      <c r="E644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43.06</v>
      </c>
      <c r="Q644" t="s">
        <v>8320</v>
      </c>
      <c r="R644" t="s">
        <v>8322</v>
      </c>
      <c r="S644">
        <v>41838.475219907406</v>
      </c>
    </row>
    <row r="645" spans="1:19" x14ac:dyDescent="0.2">
      <c r="A645">
        <v>1497</v>
      </c>
      <c r="B645" t="s">
        <v>1498</v>
      </c>
      <c r="C645" t="s">
        <v>5607</v>
      </c>
      <c r="D645">
        <v>15000</v>
      </c>
      <c r="E645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62.87</v>
      </c>
      <c r="Q645" t="s">
        <v>8320</v>
      </c>
      <c r="R645" t="s">
        <v>8322</v>
      </c>
      <c r="S645">
        <v>41444.64261574074</v>
      </c>
    </row>
    <row r="646" spans="1:19" x14ac:dyDescent="0.2">
      <c r="A646">
        <v>1498</v>
      </c>
      <c r="B646" t="s">
        <v>1499</v>
      </c>
      <c r="C646" t="s">
        <v>5608</v>
      </c>
      <c r="D646">
        <v>3000</v>
      </c>
      <c r="E646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55.61</v>
      </c>
      <c r="Q646" t="s">
        <v>8320</v>
      </c>
      <c r="R646" t="s">
        <v>8322</v>
      </c>
      <c r="S646">
        <v>41840.983541666668</v>
      </c>
    </row>
    <row r="647" spans="1:19" x14ac:dyDescent="0.2">
      <c r="A647">
        <v>1499</v>
      </c>
      <c r="B647" t="s">
        <v>1500</v>
      </c>
      <c r="C647" t="s">
        <v>5609</v>
      </c>
      <c r="D647">
        <v>2000</v>
      </c>
      <c r="E647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48.71</v>
      </c>
      <c r="Q647" t="s">
        <v>8320</v>
      </c>
      <c r="R647" t="s">
        <v>8322</v>
      </c>
      <c r="S647">
        <v>42527.007326388892</v>
      </c>
    </row>
    <row r="648" spans="1:19" x14ac:dyDescent="0.2">
      <c r="A648">
        <v>1500</v>
      </c>
      <c r="B648" t="s">
        <v>1501</v>
      </c>
      <c r="C648" t="s">
        <v>5610</v>
      </c>
      <c r="D648">
        <v>2800</v>
      </c>
      <c r="E64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30.58</v>
      </c>
      <c r="Q648" t="s">
        <v>8320</v>
      </c>
      <c r="R648" t="s">
        <v>8322</v>
      </c>
      <c r="S648">
        <v>41365.904594907406</v>
      </c>
    </row>
    <row r="649" spans="1:19" x14ac:dyDescent="0.2">
      <c r="A649">
        <v>1541</v>
      </c>
      <c r="B649" t="s">
        <v>1542</v>
      </c>
      <c r="C649" t="s">
        <v>5651</v>
      </c>
      <c r="D649">
        <v>18000</v>
      </c>
      <c r="E649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44.5</v>
      </c>
      <c r="Q649" t="s">
        <v>8336</v>
      </c>
      <c r="R649" t="s">
        <v>8341</v>
      </c>
      <c r="S649">
        <v>41974.712245370371</v>
      </c>
    </row>
    <row r="650" spans="1:19" x14ac:dyDescent="0.2">
      <c r="A650">
        <v>1542</v>
      </c>
      <c r="B650" t="s">
        <v>1543</v>
      </c>
      <c r="C650" t="s">
        <v>5652</v>
      </c>
      <c r="D650">
        <v>500</v>
      </c>
      <c r="E650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1</v>
      </c>
      <c r="Q650" t="s">
        <v>8336</v>
      </c>
      <c r="R650" t="s">
        <v>8341</v>
      </c>
      <c r="S650">
        <v>42170.996527777781</v>
      </c>
    </row>
    <row r="651" spans="1:19" x14ac:dyDescent="0.2">
      <c r="A651">
        <v>1543</v>
      </c>
      <c r="B651" t="s">
        <v>1544</v>
      </c>
      <c r="C651" t="s">
        <v>5653</v>
      </c>
      <c r="D651">
        <v>2250</v>
      </c>
      <c r="E651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100</v>
      </c>
      <c r="Q651" t="s">
        <v>8336</v>
      </c>
      <c r="R651" t="s">
        <v>8341</v>
      </c>
      <c r="S651">
        <v>41935.509652777779</v>
      </c>
    </row>
    <row r="652" spans="1:19" x14ac:dyDescent="0.2">
      <c r="A652">
        <v>1544</v>
      </c>
      <c r="B652" t="s">
        <v>1545</v>
      </c>
      <c r="C652" t="s">
        <v>5654</v>
      </c>
      <c r="D652">
        <v>1000</v>
      </c>
      <c r="E652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13</v>
      </c>
      <c r="Q652" t="s">
        <v>8336</v>
      </c>
      <c r="R652" t="s">
        <v>8341</v>
      </c>
      <c r="S652">
        <v>42053.051203703704</v>
      </c>
    </row>
    <row r="653" spans="1:19" x14ac:dyDescent="0.2">
      <c r="A653">
        <v>1545</v>
      </c>
      <c r="B653" t="s">
        <v>1546</v>
      </c>
      <c r="C653" t="s">
        <v>5655</v>
      </c>
      <c r="D653">
        <v>3000</v>
      </c>
      <c r="E653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100</v>
      </c>
      <c r="Q653" t="s">
        <v>8336</v>
      </c>
      <c r="R653" t="s">
        <v>8341</v>
      </c>
      <c r="S653">
        <v>42031.884652777779</v>
      </c>
    </row>
    <row r="654" spans="1:19" x14ac:dyDescent="0.2">
      <c r="A654">
        <v>1546</v>
      </c>
      <c r="B654" t="s">
        <v>1547</v>
      </c>
      <c r="C654" t="s">
        <v>5656</v>
      </c>
      <c r="D654">
        <v>1000</v>
      </c>
      <c r="E654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109.07</v>
      </c>
      <c r="Q654" t="s">
        <v>8336</v>
      </c>
      <c r="R654" t="s">
        <v>8341</v>
      </c>
      <c r="S654">
        <v>41839.212951388887</v>
      </c>
    </row>
    <row r="655" spans="1:19" x14ac:dyDescent="0.2">
      <c r="A655">
        <v>1547</v>
      </c>
      <c r="B655" t="s">
        <v>1548</v>
      </c>
      <c r="C655" t="s">
        <v>5657</v>
      </c>
      <c r="D655">
        <v>20</v>
      </c>
      <c r="E655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t="s">
        <v>8336</v>
      </c>
      <c r="R655" t="s">
        <v>8341</v>
      </c>
      <c r="S655">
        <v>42782.426875000005</v>
      </c>
    </row>
    <row r="656" spans="1:19" x14ac:dyDescent="0.2">
      <c r="A656">
        <v>1548</v>
      </c>
      <c r="B656" t="s">
        <v>1549</v>
      </c>
      <c r="C656" t="s">
        <v>5658</v>
      </c>
      <c r="D656">
        <v>700</v>
      </c>
      <c r="E656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0</v>
      </c>
      <c r="Q656" t="s">
        <v>8336</v>
      </c>
      <c r="R656" t="s">
        <v>8341</v>
      </c>
      <c r="S656">
        <v>42286.88217592593</v>
      </c>
    </row>
    <row r="657" spans="1:19" x14ac:dyDescent="0.2">
      <c r="A657">
        <v>1549</v>
      </c>
      <c r="B657" t="s">
        <v>1550</v>
      </c>
      <c r="C657" t="s">
        <v>5659</v>
      </c>
      <c r="D657">
        <v>500</v>
      </c>
      <c r="E657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104.75</v>
      </c>
      <c r="Q657" t="s">
        <v>8336</v>
      </c>
      <c r="R657" t="s">
        <v>8341</v>
      </c>
      <c r="S657">
        <v>42281.136099537034</v>
      </c>
    </row>
    <row r="658" spans="1:19" x14ac:dyDescent="0.2">
      <c r="A658">
        <v>1550</v>
      </c>
      <c r="B658" t="s">
        <v>1551</v>
      </c>
      <c r="C658" t="s">
        <v>5660</v>
      </c>
      <c r="D658">
        <v>750</v>
      </c>
      <c r="E65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15</v>
      </c>
      <c r="Q658" t="s">
        <v>8336</v>
      </c>
      <c r="R658" t="s">
        <v>8341</v>
      </c>
      <c r="S658">
        <v>42472.449467592596</v>
      </c>
    </row>
    <row r="659" spans="1:19" x14ac:dyDescent="0.2">
      <c r="A659">
        <v>1551</v>
      </c>
      <c r="B659" t="s">
        <v>1552</v>
      </c>
      <c r="C659" t="s">
        <v>5661</v>
      </c>
      <c r="D659">
        <v>3500</v>
      </c>
      <c r="E659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t="s">
        <v>8336</v>
      </c>
      <c r="R659" t="s">
        <v>8341</v>
      </c>
      <c r="S659">
        <v>42121.824525462958</v>
      </c>
    </row>
    <row r="660" spans="1:19" x14ac:dyDescent="0.2">
      <c r="A660">
        <v>1552</v>
      </c>
      <c r="B660" t="s">
        <v>1553</v>
      </c>
      <c r="C660" t="s">
        <v>5662</v>
      </c>
      <c r="D660">
        <v>4300</v>
      </c>
      <c r="E660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80.599999999999994</v>
      </c>
      <c r="Q660" t="s">
        <v>8336</v>
      </c>
      <c r="R660" t="s">
        <v>8341</v>
      </c>
      <c r="S660">
        <v>41892.688750000001</v>
      </c>
    </row>
    <row r="661" spans="1:19" x14ac:dyDescent="0.2">
      <c r="A661">
        <v>1553</v>
      </c>
      <c r="B661" t="s">
        <v>1554</v>
      </c>
      <c r="C661" t="s">
        <v>5663</v>
      </c>
      <c r="D661">
        <v>6000</v>
      </c>
      <c r="E661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115.55</v>
      </c>
      <c r="Q661" t="s">
        <v>8336</v>
      </c>
      <c r="R661" t="s">
        <v>8341</v>
      </c>
      <c r="S661">
        <v>42219.282951388886</v>
      </c>
    </row>
    <row r="662" spans="1:19" x14ac:dyDescent="0.2">
      <c r="A662">
        <v>1554</v>
      </c>
      <c r="B662" t="s">
        <v>1555</v>
      </c>
      <c r="C662" t="s">
        <v>5664</v>
      </c>
      <c r="D662">
        <v>20000</v>
      </c>
      <c r="E662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t="s">
        <v>8336</v>
      </c>
      <c r="R662" t="s">
        <v>8341</v>
      </c>
      <c r="S662">
        <v>42188.252199074079</v>
      </c>
    </row>
    <row r="663" spans="1:19" x14ac:dyDescent="0.2">
      <c r="A663">
        <v>1555</v>
      </c>
      <c r="B663" t="s">
        <v>1556</v>
      </c>
      <c r="C663" t="s">
        <v>5665</v>
      </c>
      <c r="D663">
        <v>750</v>
      </c>
      <c r="E663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80.5</v>
      </c>
      <c r="Q663" t="s">
        <v>8336</v>
      </c>
      <c r="R663" t="s">
        <v>8341</v>
      </c>
      <c r="S663">
        <v>42241.613796296297</v>
      </c>
    </row>
    <row r="664" spans="1:19" x14ac:dyDescent="0.2">
      <c r="A664">
        <v>1556</v>
      </c>
      <c r="B664" t="s">
        <v>1557</v>
      </c>
      <c r="C664" t="s">
        <v>5666</v>
      </c>
      <c r="D664">
        <v>1500</v>
      </c>
      <c r="E664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744.55</v>
      </c>
      <c r="Q664" t="s">
        <v>8336</v>
      </c>
      <c r="R664" t="s">
        <v>8341</v>
      </c>
      <c r="S664">
        <v>42525.153055555551</v>
      </c>
    </row>
    <row r="665" spans="1:19" x14ac:dyDescent="0.2">
      <c r="A665">
        <v>1557</v>
      </c>
      <c r="B665" t="s">
        <v>1558</v>
      </c>
      <c r="C665" t="s">
        <v>5667</v>
      </c>
      <c r="D665">
        <v>2500</v>
      </c>
      <c r="E665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7.5</v>
      </c>
      <c r="Q665" t="s">
        <v>8336</v>
      </c>
      <c r="R665" t="s">
        <v>8341</v>
      </c>
      <c r="S665">
        <v>41871.65315972222</v>
      </c>
    </row>
    <row r="666" spans="1:19" x14ac:dyDescent="0.2">
      <c r="A666">
        <v>1558</v>
      </c>
      <c r="B666" t="s">
        <v>1559</v>
      </c>
      <c r="C666" t="s">
        <v>5668</v>
      </c>
      <c r="D666">
        <v>750</v>
      </c>
      <c r="E666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38.5</v>
      </c>
      <c r="Q666" t="s">
        <v>8336</v>
      </c>
      <c r="R666" t="s">
        <v>8341</v>
      </c>
      <c r="S666">
        <v>42185.397673611107</v>
      </c>
    </row>
    <row r="667" spans="1:19" x14ac:dyDescent="0.2">
      <c r="A667">
        <v>1559</v>
      </c>
      <c r="B667" t="s">
        <v>1560</v>
      </c>
      <c r="C667" t="s">
        <v>5669</v>
      </c>
      <c r="D667">
        <v>15000</v>
      </c>
      <c r="E667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36.68</v>
      </c>
      <c r="Q667" t="s">
        <v>8336</v>
      </c>
      <c r="R667" t="s">
        <v>8341</v>
      </c>
      <c r="S667">
        <v>42108.05322916666</v>
      </c>
    </row>
    <row r="668" spans="1:19" x14ac:dyDescent="0.2">
      <c r="A668">
        <v>1560</v>
      </c>
      <c r="B668" t="s">
        <v>1561</v>
      </c>
      <c r="C668" t="s">
        <v>5670</v>
      </c>
      <c r="D668">
        <v>2500</v>
      </c>
      <c r="E66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75</v>
      </c>
      <c r="Q668" t="s">
        <v>8336</v>
      </c>
      <c r="R668" t="s">
        <v>8341</v>
      </c>
      <c r="S668">
        <v>41936.020752314813</v>
      </c>
    </row>
    <row r="669" spans="1:19" x14ac:dyDescent="0.2">
      <c r="A669">
        <v>1581</v>
      </c>
      <c r="B669" t="s">
        <v>1582</v>
      </c>
      <c r="C669" t="s">
        <v>5691</v>
      </c>
      <c r="D669">
        <v>1000</v>
      </c>
      <c r="E669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0</v>
      </c>
      <c r="Q669" t="s">
        <v>8336</v>
      </c>
      <c r="R669" t="s">
        <v>8343</v>
      </c>
      <c r="S669">
        <v>42325.448958333334</v>
      </c>
    </row>
    <row r="670" spans="1:19" x14ac:dyDescent="0.2">
      <c r="A670">
        <v>1582</v>
      </c>
      <c r="B670" t="s">
        <v>1583</v>
      </c>
      <c r="C670" t="s">
        <v>5692</v>
      </c>
      <c r="D670">
        <v>1000</v>
      </c>
      <c r="E670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0</v>
      </c>
      <c r="Q670" t="s">
        <v>8336</v>
      </c>
      <c r="R670" t="s">
        <v>8343</v>
      </c>
      <c r="S670">
        <v>42246.789965277778</v>
      </c>
    </row>
    <row r="671" spans="1:19" x14ac:dyDescent="0.2">
      <c r="A671">
        <v>1583</v>
      </c>
      <c r="B671" t="s">
        <v>1584</v>
      </c>
      <c r="C671" t="s">
        <v>5693</v>
      </c>
      <c r="D671">
        <v>20000</v>
      </c>
      <c r="E671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44.67</v>
      </c>
      <c r="Q671" t="s">
        <v>8336</v>
      </c>
      <c r="R671" t="s">
        <v>8343</v>
      </c>
      <c r="S671">
        <v>41877.904988425929</v>
      </c>
    </row>
    <row r="672" spans="1:19" x14ac:dyDescent="0.2">
      <c r="A672">
        <v>1584</v>
      </c>
      <c r="B672" t="s">
        <v>1585</v>
      </c>
      <c r="C672" t="s">
        <v>5694</v>
      </c>
      <c r="D672">
        <v>1200</v>
      </c>
      <c r="E672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28.94</v>
      </c>
      <c r="Q672" t="s">
        <v>8336</v>
      </c>
      <c r="R672" t="s">
        <v>8343</v>
      </c>
      <c r="S672">
        <v>41779.649317129632</v>
      </c>
    </row>
    <row r="673" spans="1:19" x14ac:dyDescent="0.2">
      <c r="A673">
        <v>1585</v>
      </c>
      <c r="B673" t="s">
        <v>1586</v>
      </c>
      <c r="C673" t="s">
        <v>5695</v>
      </c>
      <c r="D673">
        <v>2000</v>
      </c>
      <c r="E673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35.44</v>
      </c>
      <c r="Q673" t="s">
        <v>8336</v>
      </c>
      <c r="R673" t="s">
        <v>8343</v>
      </c>
      <c r="S673">
        <v>42707.895462962959</v>
      </c>
    </row>
    <row r="674" spans="1:19" x14ac:dyDescent="0.2">
      <c r="A674">
        <v>1586</v>
      </c>
      <c r="B674" t="s">
        <v>1587</v>
      </c>
      <c r="C674" t="s">
        <v>5696</v>
      </c>
      <c r="D674">
        <v>1500</v>
      </c>
      <c r="E674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34.869999999999997</v>
      </c>
      <c r="Q674" t="s">
        <v>8336</v>
      </c>
      <c r="R674" t="s">
        <v>8343</v>
      </c>
      <c r="S674">
        <v>42069.104421296302</v>
      </c>
    </row>
    <row r="675" spans="1:19" x14ac:dyDescent="0.2">
      <c r="A675">
        <v>1587</v>
      </c>
      <c r="B675" t="s">
        <v>1588</v>
      </c>
      <c r="C675" t="s">
        <v>5697</v>
      </c>
      <c r="D675">
        <v>7500</v>
      </c>
      <c r="E675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52.62</v>
      </c>
      <c r="Q675" t="s">
        <v>8336</v>
      </c>
      <c r="R675" t="s">
        <v>8343</v>
      </c>
      <c r="S675">
        <v>41956.950983796298</v>
      </c>
    </row>
    <row r="676" spans="1:19" x14ac:dyDescent="0.2">
      <c r="A676">
        <v>1588</v>
      </c>
      <c r="B676" t="s">
        <v>1589</v>
      </c>
      <c r="C676" t="s">
        <v>5698</v>
      </c>
      <c r="D676">
        <v>516</v>
      </c>
      <c r="E676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69.599999999999994</v>
      </c>
      <c r="Q676" t="s">
        <v>8336</v>
      </c>
      <c r="R676" t="s">
        <v>8343</v>
      </c>
      <c r="S676">
        <v>42005.24998842593</v>
      </c>
    </row>
    <row r="677" spans="1:19" x14ac:dyDescent="0.2">
      <c r="A677">
        <v>1589</v>
      </c>
      <c r="B677" t="s">
        <v>1590</v>
      </c>
      <c r="C677" t="s">
        <v>5699</v>
      </c>
      <c r="D677">
        <v>1200</v>
      </c>
      <c r="E677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76.72</v>
      </c>
      <c r="Q677" t="s">
        <v>8336</v>
      </c>
      <c r="R677" t="s">
        <v>8343</v>
      </c>
      <c r="S677">
        <v>42256.984791666662</v>
      </c>
    </row>
    <row r="678" spans="1:19" x14ac:dyDescent="0.2">
      <c r="A678">
        <v>1590</v>
      </c>
      <c r="B678" t="s">
        <v>1591</v>
      </c>
      <c r="C678" t="s">
        <v>5700</v>
      </c>
      <c r="D678">
        <v>60000</v>
      </c>
      <c r="E67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33.19</v>
      </c>
      <c r="Q678" t="s">
        <v>8336</v>
      </c>
      <c r="R678" t="s">
        <v>8343</v>
      </c>
      <c r="S678">
        <v>42240.857222222221</v>
      </c>
    </row>
    <row r="679" spans="1:19" x14ac:dyDescent="0.2">
      <c r="A679">
        <v>1591</v>
      </c>
      <c r="B679" t="s">
        <v>1592</v>
      </c>
      <c r="C679" t="s">
        <v>5701</v>
      </c>
      <c r="D679">
        <v>14000</v>
      </c>
      <c r="E679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149.46</v>
      </c>
      <c r="Q679" t="s">
        <v>8336</v>
      </c>
      <c r="R679" t="s">
        <v>8343</v>
      </c>
      <c r="S679">
        <v>42433.726168981477</v>
      </c>
    </row>
    <row r="680" spans="1:19" x14ac:dyDescent="0.2">
      <c r="A680">
        <v>1592</v>
      </c>
      <c r="B680" t="s">
        <v>1593</v>
      </c>
      <c r="C680" t="s">
        <v>5702</v>
      </c>
      <c r="D680">
        <v>25</v>
      </c>
      <c r="E680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23.17</v>
      </c>
      <c r="Q680" t="s">
        <v>8336</v>
      </c>
      <c r="R680" t="s">
        <v>8343</v>
      </c>
      <c r="S680">
        <v>42046.072743055556</v>
      </c>
    </row>
    <row r="681" spans="1:19" x14ac:dyDescent="0.2">
      <c r="A681">
        <v>1593</v>
      </c>
      <c r="B681" t="s">
        <v>1594</v>
      </c>
      <c r="C681" t="s">
        <v>5703</v>
      </c>
      <c r="D681">
        <v>22000</v>
      </c>
      <c r="E681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96.88</v>
      </c>
      <c r="Q681" t="s">
        <v>8336</v>
      </c>
      <c r="R681" t="s">
        <v>8343</v>
      </c>
      <c r="S681">
        <v>42033.845543981486</v>
      </c>
    </row>
    <row r="682" spans="1:19" x14ac:dyDescent="0.2">
      <c r="A682">
        <v>1594</v>
      </c>
      <c r="B682" t="s">
        <v>1595</v>
      </c>
      <c r="C682" t="s">
        <v>5704</v>
      </c>
      <c r="D682">
        <v>1000</v>
      </c>
      <c r="E682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103.2</v>
      </c>
      <c r="Q682" t="s">
        <v>8336</v>
      </c>
      <c r="R682" t="s">
        <v>8343</v>
      </c>
      <c r="S682">
        <v>42445.712754629625</v>
      </c>
    </row>
    <row r="683" spans="1:19" x14ac:dyDescent="0.2">
      <c r="A683">
        <v>1595</v>
      </c>
      <c r="B683" t="s">
        <v>1596</v>
      </c>
      <c r="C683" t="s">
        <v>5705</v>
      </c>
      <c r="D683">
        <v>100000</v>
      </c>
      <c r="E683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38.46</v>
      </c>
      <c r="Q683" t="s">
        <v>8336</v>
      </c>
      <c r="R683" t="s">
        <v>8343</v>
      </c>
      <c r="S683">
        <v>41780.050092592595</v>
      </c>
    </row>
    <row r="684" spans="1:19" x14ac:dyDescent="0.2">
      <c r="A684">
        <v>1596</v>
      </c>
      <c r="B684" t="s">
        <v>1597</v>
      </c>
      <c r="C684" t="s">
        <v>5706</v>
      </c>
      <c r="D684">
        <v>3250</v>
      </c>
      <c r="E684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44.32</v>
      </c>
      <c r="Q684" t="s">
        <v>8336</v>
      </c>
      <c r="R684" t="s">
        <v>8343</v>
      </c>
      <c r="S684">
        <v>41941.430196759262</v>
      </c>
    </row>
    <row r="685" spans="1:19" x14ac:dyDescent="0.2">
      <c r="A685">
        <v>1597</v>
      </c>
      <c r="B685" t="s">
        <v>1598</v>
      </c>
      <c r="C685" t="s">
        <v>5707</v>
      </c>
      <c r="D685">
        <v>15000</v>
      </c>
      <c r="E685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64.17</v>
      </c>
      <c r="Q685" t="s">
        <v>8336</v>
      </c>
      <c r="R685" t="s">
        <v>8343</v>
      </c>
      <c r="S685">
        <v>42603.354131944448</v>
      </c>
    </row>
    <row r="686" spans="1:19" x14ac:dyDescent="0.2">
      <c r="A686">
        <v>1598</v>
      </c>
      <c r="B686" t="s">
        <v>1599</v>
      </c>
      <c r="C686" t="s">
        <v>5708</v>
      </c>
      <c r="D686">
        <v>800</v>
      </c>
      <c r="E686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43.33</v>
      </c>
      <c r="Q686" t="s">
        <v>8336</v>
      </c>
      <c r="R686" t="s">
        <v>8343</v>
      </c>
      <c r="S686">
        <v>42151.667337962965</v>
      </c>
    </row>
    <row r="687" spans="1:19" x14ac:dyDescent="0.2">
      <c r="A687">
        <v>1599</v>
      </c>
      <c r="B687" t="s">
        <v>1600</v>
      </c>
      <c r="C687" t="s">
        <v>5709</v>
      </c>
      <c r="D687">
        <v>500</v>
      </c>
      <c r="E687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90.5</v>
      </c>
      <c r="Q687" t="s">
        <v>8336</v>
      </c>
      <c r="R687" t="s">
        <v>8343</v>
      </c>
      <c r="S687">
        <v>42438.53907407407</v>
      </c>
    </row>
    <row r="688" spans="1:19" x14ac:dyDescent="0.2">
      <c r="A688">
        <v>1600</v>
      </c>
      <c r="B688" t="s">
        <v>1601</v>
      </c>
      <c r="C688" t="s">
        <v>5710</v>
      </c>
      <c r="D688">
        <v>5000</v>
      </c>
      <c r="E68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29.19</v>
      </c>
      <c r="Q688" t="s">
        <v>8336</v>
      </c>
      <c r="R688" t="s">
        <v>8343</v>
      </c>
      <c r="S688">
        <v>41791.057314814818</v>
      </c>
    </row>
    <row r="689" spans="1:19" x14ac:dyDescent="0.2">
      <c r="A689">
        <v>1701</v>
      </c>
      <c r="B689" t="s">
        <v>1702</v>
      </c>
      <c r="C689" t="s">
        <v>5811</v>
      </c>
      <c r="D689">
        <v>5050</v>
      </c>
      <c r="E689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14</v>
      </c>
      <c r="Q689" t="s">
        <v>8323</v>
      </c>
      <c r="R689" t="s">
        <v>8345</v>
      </c>
      <c r="S689">
        <v>41989.664409722223</v>
      </c>
    </row>
    <row r="690" spans="1:19" x14ac:dyDescent="0.2">
      <c r="A690">
        <v>1702</v>
      </c>
      <c r="B690" t="s">
        <v>1703</v>
      </c>
      <c r="C690" t="s">
        <v>5812</v>
      </c>
      <c r="D690">
        <v>16500</v>
      </c>
      <c r="E690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0</v>
      </c>
      <c r="Q690" t="s">
        <v>8323</v>
      </c>
      <c r="R690" t="s">
        <v>8345</v>
      </c>
      <c r="S690">
        <v>42063.869791666672</v>
      </c>
    </row>
    <row r="691" spans="1:19" x14ac:dyDescent="0.2">
      <c r="A691">
        <v>1703</v>
      </c>
      <c r="B691" t="s">
        <v>1704</v>
      </c>
      <c r="C691" t="s">
        <v>5813</v>
      </c>
      <c r="D691">
        <v>5000</v>
      </c>
      <c r="E691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5</v>
      </c>
      <c r="Q691" t="s">
        <v>8323</v>
      </c>
      <c r="R691" t="s">
        <v>8345</v>
      </c>
      <c r="S691">
        <v>42187.281678240746</v>
      </c>
    </row>
    <row r="692" spans="1:19" x14ac:dyDescent="0.2">
      <c r="A692">
        <v>1704</v>
      </c>
      <c r="B692" t="s">
        <v>1705</v>
      </c>
      <c r="C692" t="s">
        <v>5814</v>
      </c>
      <c r="D692">
        <v>2000</v>
      </c>
      <c r="E692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31</v>
      </c>
      <c r="Q692" t="s">
        <v>8323</v>
      </c>
      <c r="R692" t="s">
        <v>8345</v>
      </c>
      <c r="S692">
        <v>42021.139733796299</v>
      </c>
    </row>
    <row r="693" spans="1:19" x14ac:dyDescent="0.2">
      <c r="A693">
        <v>1705</v>
      </c>
      <c r="B693" t="s">
        <v>1706</v>
      </c>
      <c r="C693" t="s">
        <v>5815</v>
      </c>
      <c r="D693">
        <v>2000</v>
      </c>
      <c r="E693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15</v>
      </c>
      <c r="Q693" t="s">
        <v>8323</v>
      </c>
      <c r="R693" t="s">
        <v>8345</v>
      </c>
      <c r="S693">
        <v>42245.016736111109</v>
      </c>
    </row>
    <row r="694" spans="1:19" x14ac:dyDescent="0.2">
      <c r="A694">
        <v>1706</v>
      </c>
      <c r="B694" t="s">
        <v>1707</v>
      </c>
      <c r="C694" t="s">
        <v>5816</v>
      </c>
      <c r="D694">
        <v>5500</v>
      </c>
      <c r="E694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t="s">
        <v>8323</v>
      </c>
      <c r="R694" t="s">
        <v>8345</v>
      </c>
      <c r="S694">
        <v>42179.306388888886</v>
      </c>
    </row>
    <row r="695" spans="1:19" x14ac:dyDescent="0.2">
      <c r="A695">
        <v>1707</v>
      </c>
      <c r="B695" t="s">
        <v>1708</v>
      </c>
      <c r="C695" t="s">
        <v>5817</v>
      </c>
      <c r="D695">
        <v>5000</v>
      </c>
      <c r="E695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131.66999999999999</v>
      </c>
      <c r="Q695" t="s">
        <v>8323</v>
      </c>
      <c r="R695" t="s">
        <v>8345</v>
      </c>
      <c r="S695">
        <v>42427.721006944441</v>
      </c>
    </row>
    <row r="696" spans="1:19" x14ac:dyDescent="0.2">
      <c r="A696">
        <v>1708</v>
      </c>
      <c r="B696" t="s">
        <v>1709</v>
      </c>
      <c r="C696" t="s">
        <v>5818</v>
      </c>
      <c r="D696">
        <v>7000</v>
      </c>
      <c r="E696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t="s">
        <v>8323</v>
      </c>
      <c r="R696" t="s">
        <v>8345</v>
      </c>
      <c r="S696">
        <v>42451.866967592592</v>
      </c>
    </row>
    <row r="697" spans="1:19" x14ac:dyDescent="0.2">
      <c r="A697">
        <v>1709</v>
      </c>
      <c r="B697" t="s">
        <v>1710</v>
      </c>
      <c r="C697" t="s">
        <v>5819</v>
      </c>
      <c r="D697">
        <v>1750</v>
      </c>
      <c r="E697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1</v>
      </c>
      <c r="Q697" t="s">
        <v>8323</v>
      </c>
      <c r="R697" t="s">
        <v>8345</v>
      </c>
      <c r="S697">
        <v>41841.56381944444</v>
      </c>
    </row>
    <row r="698" spans="1:19" x14ac:dyDescent="0.2">
      <c r="A698">
        <v>1710</v>
      </c>
      <c r="B698" t="s">
        <v>1711</v>
      </c>
      <c r="C698" t="s">
        <v>5820</v>
      </c>
      <c r="D698">
        <v>5000</v>
      </c>
      <c r="E69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0</v>
      </c>
      <c r="Q698" t="s">
        <v>8323</v>
      </c>
      <c r="R698" t="s">
        <v>8345</v>
      </c>
      <c r="S698">
        <v>42341.59129629629</v>
      </c>
    </row>
    <row r="699" spans="1:19" x14ac:dyDescent="0.2">
      <c r="A699">
        <v>1711</v>
      </c>
      <c r="B699" t="s">
        <v>1712</v>
      </c>
      <c r="C699" t="s">
        <v>5821</v>
      </c>
      <c r="D699">
        <v>10000</v>
      </c>
      <c r="E699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0</v>
      </c>
      <c r="Q699" t="s">
        <v>8323</v>
      </c>
      <c r="R699" t="s">
        <v>8345</v>
      </c>
      <c r="S699">
        <v>41852.646226851852</v>
      </c>
    </row>
    <row r="700" spans="1:19" x14ac:dyDescent="0.2">
      <c r="A700">
        <v>1712</v>
      </c>
      <c r="B700" t="s">
        <v>1713</v>
      </c>
      <c r="C700" t="s">
        <v>5822</v>
      </c>
      <c r="D700">
        <v>5000</v>
      </c>
      <c r="E700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510</v>
      </c>
      <c r="Q700" t="s">
        <v>8323</v>
      </c>
      <c r="R700" t="s">
        <v>8345</v>
      </c>
      <c r="S700">
        <v>42125.913807870369</v>
      </c>
    </row>
    <row r="701" spans="1:19" x14ac:dyDescent="0.2">
      <c r="A701">
        <v>1713</v>
      </c>
      <c r="B701" t="s">
        <v>1714</v>
      </c>
      <c r="C701" t="s">
        <v>5823</v>
      </c>
      <c r="D701">
        <v>3000</v>
      </c>
      <c r="E701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44.48</v>
      </c>
      <c r="Q701" t="s">
        <v>8323</v>
      </c>
      <c r="R701" t="s">
        <v>8345</v>
      </c>
      <c r="S701">
        <v>41887.801064814819</v>
      </c>
    </row>
    <row r="702" spans="1:19" x14ac:dyDescent="0.2">
      <c r="A702">
        <v>1714</v>
      </c>
      <c r="B702" t="s">
        <v>1715</v>
      </c>
      <c r="C702" t="s">
        <v>5824</v>
      </c>
      <c r="D702">
        <v>25000</v>
      </c>
      <c r="E702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0</v>
      </c>
      <c r="Q702" t="s">
        <v>8323</v>
      </c>
      <c r="R702" t="s">
        <v>8345</v>
      </c>
      <c r="S702">
        <v>42095.918530092589</v>
      </c>
    </row>
    <row r="703" spans="1:19" x14ac:dyDescent="0.2">
      <c r="A703">
        <v>1715</v>
      </c>
      <c r="B703" t="s">
        <v>1716</v>
      </c>
      <c r="C703" t="s">
        <v>5825</v>
      </c>
      <c r="D703">
        <v>5000</v>
      </c>
      <c r="E703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1</v>
      </c>
      <c r="Q703" t="s">
        <v>8323</v>
      </c>
      <c r="R703" t="s">
        <v>8345</v>
      </c>
      <c r="S703">
        <v>42064.217418981483</v>
      </c>
    </row>
    <row r="704" spans="1:19" x14ac:dyDescent="0.2">
      <c r="A704">
        <v>1716</v>
      </c>
      <c r="B704" t="s">
        <v>1717</v>
      </c>
      <c r="C704" t="s">
        <v>5826</v>
      </c>
      <c r="D704">
        <v>2000</v>
      </c>
      <c r="E704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20.5</v>
      </c>
      <c r="Q704" t="s">
        <v>8323</v>
      </c>
      <c r="R704" t="s">
        <v>8345</v>
      </c>
      <c r="S704">
        <v>42673.577534722222</v>
      </c>
    </row>
    <row r="705" spans="1:19" x14ac:dyDescent="0.2">
      <c r="A705">
        <v>1717</v>
      </c>
      <c r="B705" t="s">
        <v>1718</v>
      </c>
      <c r="C705" t="s">
        <v>5827</v>
      </c>
      <c r="D705">
        <v>3265</v>
      </c>
      <c r="E705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40</v>
      </c>
      <c r="Q705" t="s">
        <v>8323</v>
      </c>
      <c r="R705" t="s">
        <v>8345</v>
      </c>
      <c r="S705">
        <v>42460.98192129629</v>
      </c>
    </row>
    <row r="706" spans="1:19" x14ac:dyDescent="0.2">
      <c r="A706">
        <v>1718</v>
      </c>
      <c r="B706" t="s">
        <v>1719</v>
      </c>
      <c r="C706" t="s">
        <v>5828</v>
      </c>
      <c r="D706">
        <v>35000</v>
      </c>
      <c r="E706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25</v>
      </c>
      <c r="Q706" t="s">
        <v>8323</v>
      </c>
      <c r="R706" t="s">
        <v>8345</v>
      </c>
      <c r="S706">
        <v>42460.610520833332</v>
      </c>
    </row>
    <row r="707" spans="1:19" x14ac:dyDescent="0.2">
      <c r="A707">
        <v>1719</v>
      </c>
      <c r="B707" t="s">
        <v>1720</v>
      </c>
      <c r="C707" t="s">
        <v>5829</v>
      </c>
      <c r="D707">
        <v>4000</v>
      </c>
      <c r="E707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0</v>
      </c>
      <c r="Q707" t="s">
        <v>8323</v>
      </c>
      <c r="R707" t="s">
        <v>8345</v>
      </c>
      <c r="S707">
        <v>41869.534618055557</v>
      </c>
    </row>
    <row r="708" spans="1:19" x14ac:dyDescent="0.2">
      <c r="A708">
        <v>1720</v>
      </c>
      <c r="B708" t="s">
        <v>1721</v>
      </c>
      <c r="C708" t="s">
        <v>5830</v>
      </c>
      <c r="D708">
        <v>4000</v>
      </c>
      <c r="E70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1</v>
      </c>
      <c r="Q708" t="s">
        <v>8323</v>
      </c>
      <c r="R708" t="s">
        <v>8345</v>
      </c>
      <c r="S708">
        <v>41922.783229166671</v>
      </c>
    </row>
    <row r="709" spans="1:19" x14ac:dyDescent="0.2">
      <c r="A709">
        <v>1721</v>
      </c>
      <c r="B709" t="s">
        <v>1722</v>
      </c>
      <c r="C709" t="s">
        <v>5831</v>
      </c>
      <c r="D709">
        <v>5000</v>
      </c>
      <c r="E709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t="s">
        <v>8323</v>
      </c>
      <c r="R709" t="s">
        <v>8345</v>
      </c>
      <c r="S709">
        <v>42319.461377314816</v>
      </c>
    </row>
    <row r="710" spans="1:19" x14ac:dyDescent="0.2">
      <c r="A710">
        <v>1722</v>
      </c>
      <c r="B710" t="s">
        <v>1723</v>
      </c>
      <c r="C710" t="s">
        <v>5832</v>
      </c>
      <c r="D710">
        <v>2880</v>
      </c>
      <c r="E710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40.78</v>
      </c>
      <c r="Q710" t="s">
        <v>8323</v>
      </c>
      <c r="R710" t="s">
        <v>8345</v>
      </c>
      <c r="S710">
        <v>42425.960983796293</v>
      </c>
    </row>
    <row r="711" spans="1:19" x14ac:dyDescent="0.2">
      <c r="A711">
        <v>1723</v>
      </c>
      <c r="B711" t="s">
        <v>1724</v>
      </c>
      <c r="C711" t="s">
        <v>5833</v>
      </c>
      <c r="D711">
        <v>10000</v>
      </c>
      <c r="E711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48.33</v>
      </c>
      <c r="Q711" t="s">
        <v>8323</v>
      </c>
      <c r="R711" t="s">
        <v>8345</v>
      </c>
      <c r="S711">
        <v>42129.82540509259</v>
      </c>
    </row>
    <row r="712" spans="1:19" x14ac:dyDescent="0.2">
      <c r="A712">
        <v>1724</v>
      </c>
      <c r="B712" t="s">
        <v>1725</v>
      </c>
      <c r="C712" t="s">
        <v>5834</v>
      </c>
      <c r="D712">
        <v>6000</v>
      </c>
      <c r="E712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46.95</v>
      </c>
      <c r="Q712" t="s">
        <v>8323</v>
      </c>
      <c r="R712" t="s">
        <v>8345</v>
      </c>
      <c r="S712">
        <v>41912.932430555556</v>
      </c>
    </row>
    <row r="713" spans="1:19" x14ac:dyDescent="0.2">
      <c r="A713">
        <v>1725</v>
      </c>
      <c r="B713" t="s">
        <v>1726</v>
      </c>
      <c r="C713" t="s">
        <v>5835</v>
      </c>
      <c r="D713">
        <v>5500</v>
      </c>
      <c r="E713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66.69</v>
      </c>
      <c r="Q713" t="s">
        <v>8323</v>
      </c>
      <c r="R713" t="s">
        <v>8345</v>
      </c>
      <c r="S713">
        <v>41845.968159722222</v>
      </c>
    </row>
    <row r="714" spans="1:19" x14ac:dyDescent="0.2">
      <c r="A714">
        <v>1726</v>
      </c>
      <c r="B714" t="s">
        <v>1727</v>
      </c>
      <c r="C714" t="s">
        <v>5836</v>
      </c>
      <c r="D714">
        <v>6500</v>
      </c>
      <c r="E714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48.84</v>
      </c>
      <c r="Q714" t="s">
        <v>8323</v>
      </c>
      <c r="R714" t="s">
        <v>8345</v>
      </c>
      <c r="S714">
        <v>41788.919722222221</v>
      </c>
    </row>
    <row r="715" spans="1:19" x14ac:dyDescent="0.2">
      <c r="A715">
        <v>1727</v>
      </c>
      <c r="B715" t="s">
        <v>1728</v>
      </c>
      <c r="C715" t="s">
        <v>5837</v>
      </c>
      <c r="D715">
        <v>3000</v>
      </c>
      <c r="E715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137.31</v>
      </c>
      <c r="Q715" t="s">
        <v>8323</v>
      </c>
      <c r="R715" t="s">
        <v>8345</v>
      </c>
      <c r="S715">
        <v>42044.927974537044</v>
      </c>
    </row>
    <row r="716" spans="1:19" x14ac:dyDescent="0.2">
      <c r="A716">
        <v>1728</v>
      </c>
      <c r="B716" t="s">
        <v>1729</v>
      </c>
      <c r="C716" t="s">
        <v>5838</v>
      </c>
      <c r="D716">
        <v>1250</v>
      </c>
      <c r="E716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87.83</v>
      </c>
      <c r="Q716" t="s">
        <v>8323</v>
      </c>
      <c r="R716" t="s">
        <v>8345</v>
      </c>
      <c r="S716">
        <v>42268.625856481478</v>
      </c>
    </row>
    <row r="717" spans="1:19" x14ac:dyDescent="0.2">
      <c r="A717">
        <v>1729</v>
      </c>
      <c r="B717" t="s">
        <v>1730</v>
      </c>
      <c r="C717" t="s">
        <v>5839</v>
      </c>
      <c r="D717">
        <v>10000</v>
      </c>
      <c r="E717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70.790000000000006</v>
      </c>
      <c r="Q717" t="s">
        <v>8323</v>
      </c>
      <c r="R717" t="s">
        <v>8345</v>
      </c>
      <c r="S717">
        <v>42471.052152777775</v>
      </c>
    </row>
    <row r="718" spans="1:19" x14ac:dyDescent="0.2">
      <c r="A718">
        <v>1730</v>
      </c>
      <c r="B718" t="s">
        <v>1731</v>
      </c>
      <c r="C718" t="s">
        <v>5840</v>
      </c>
      <c r="D718">
        <v>3000</v>
      </c>
      <c r="E71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52.83</v>
      </c>
      <c r="Q718" t="s">
        <v>8323</v>
      </c>
      <c r="R718" t="s">
        <v>8345</v>
      </c>
      <c r="S718">
        <v>42272.087766203709</v>
      </c>
    </row>
    <row r="719" spans="1:19" x14ac:dyDescent="0.2">
      <c r="A719">
        <v>1731</v>
      </c>
      <c r="B719" t="s">
        <v>1732</v>
      </c>
      <c r="C719" t="s">
        <v>5841</v>
      </c>
      <c r="D719">
        <v>1000</v>
      </c>
      <c r="E719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443.75</v>
      </c>
      <c r="Q719" t="s">
        <v>8323</v>
      </c>
      <c r="R719" t="s">
        <v>8345</v>
      </c>
      <c r="S719">
        <v>42152.906851851847</v>
      </c>
    </row>
    <row r="720" spans="1:19" x14ac:dyDescent="0.2">
      <c r="A720">
        <v>1732</v>
      </c>
      <c r="B720" t="s">
        <v>1733</v>
      </c>
      <c r="C720" t="s">
        <v>5842</v>
      </c>
      <c r="D720">
        <v>4000</v>
      </c>
      <c r="E720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48.54</v>
      </c>
      <c r="Q720" t="s">
        <v>8323</v>
      </c>
      <c r="R720" t="s">
        <v>8345</v>
      </c>
      <c r="S720">
        <v>42325.683807870373</v>
      </c>
    </row>
    <row r="721" spans="1:19" x14ac:dyDescent="0.2">
      <c r="A721">
        <v>1733</v>
      </c>
      <c r="B721" t="s">
        <v>1734</v>
      </c>
      <c r="C721" t="s">
        <v>5843</v>
      </c>
      <c r="D721">
        <v>10000</v>
      </c>
      <c r="E721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37.07</v>
      </c>
      <c r="Q721" t="s">
        <v>8323</v>
      </c>
      <c r="R721" t="s">
        <v>8345</v>
      </c>
      <c r="S721">
        <v>42614.675625000003</v>
      </c>
    </row>
    <row r="722" spans="1:19" x14ac:dyDescent="0.2">
      <c r="A722">
        <v>1734</v>
      </c>
      <c r="B722" t="s">
        <v>1735</v>
      </c>
      <c r="C722" t="s">
        <v>5844</v>
      </c>
      <c r="D722">
        <v>4500</v>
      </c>
      <c r="E722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50</v>
      </c>
      <c r="Q722" t="s">
        <v>8323</v>
      </c>
      <c r="R722" t="s">
        <v>8345</v>
      </c>
      <c r="S722">
        <v>42102.036527777775</v>
      </c>
    </row>
    <row r="723" spans="1:19" x14ac:dyDescent="0.2">
      <c r="A723">
        <v>1735</v>
      </c>
      <c r="B723" t="s">
        <v>1736</v>
      </c>
      <c r="C723" t="s">
        <v>5845</v>
      </c>
      <c r="D723">
        <v>1000</v>
      </c>
      <c r="E723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39.04</v>
      </c>
      <c r="Q723" t="s">
        <v>8323</v>
      </c>
      <c r="R723" t="s">
        <v>8345</v>
      </c>
      <c r="S723">
        <v>42559.814178240747</v>
      </c>
    </row>
    <row r="724" spans="1:19" x14ac:dyDescent="0.2">
      <c r="A724">
        <v>1736</v>
      </c>
      <c r="B724" t="s">
        <v>1737</v>
      </c>
      <c r="C724" t="s">
        <v>5846</v>
      </c>
      <c r="D724">
        <v>3000</v>
      </c>
      <c r="E724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66.69</v>
      </c>
      <c r="Q724" t="s">
        <v>8323</v>
      </c>
      <c r="R724" t="s">
        <v>8345</v>
      </c>
      <c r="S724">
        <v>42286.861493055556</v>
      </c>
    </row>
    <row r="725" spans="1:19" x14ac:dyDescent="0.2">
      <c r="A725">
        <v>1737</v>
      </c>
      <c r="B725" t="s">
        <v>1738</v>
      </c>
      <c r="C725" t="s">
        <v>5847</v>
      </c>
      <c r="D725">
        <v>4000</v>
      </c>
      <c r="E725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67.13</v>
      </c>
      <c r="Q725" t="s">
        <v>8323</v>
      </c>
      <c r="R725" t="s">
        <v>8345</v>
      </c>
      <c r="S725">
        <v>42175.948981481488</v>
      </c>
    </row>
    <row r="726" spans="1:19" x14ac:dyDescent="0.2">
      <c r="A726">
        <v>1738</v>
      </c>
      <c r="B726" t="s">
        <v>1739</v>
      </c>
      <c r="C726" t="s">
        <v>5848</v>
      </c>
      <c r="D726">
        <v>5000</v>
      </c>
      <c r="E726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66.37</v>
      </c>
      <c r="Q726" t="s">
        <v>8323</v>
      </c>
      <c r="R726" t="s">
        <v>8345</v>
      </c>
      <c r="S726">
        <v>41884.874328703707</v>
      </c>
    </row>
    <row r="727" spans="1:19" x14ac:dyDescent="0.2">
      <c r="A727">
        <v>1739</v>
      </c>
      <c r="B727" t="s">
        <v>1740</v>
      </c>
      <c r="C727" t="s">
        <v>5849</v>
      </c>
      <c r="D727">
        <v>1000</v>
      </c>
      <c r="E727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64.62</v>
      </c>
      <c r="Q727" t="s">
        <v>8323</v>
      </c>
      <c r="R727" t="s">
        <v>8345</v>
      </c>
      <c r="S727">
        <v>42435.874212962968</v>
      </c>
    </row>
    <row r="728" spans="1:19" x14ac:dyDescent="0.2">
      <c r="A728">
        <v>1740</v>
      </c>
      <c r="B728" t="s">
        <v>1741</v>
      </c>
      <c r="C728" t="s">
        <v>5850</v>
      </c>
      <c r="D728">
        <v>3000</v>
      </c>
      <c r="E72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58.37</v>
      </c>
      <c r="Q728" t="s">
        <v>8323</v>
      </c>
      <c r="R728" t="s">
        <v>8345</v>
      </c>
      <c r="S728">
        <v>42171.817384259266</v>
      </c>
    </row>
    <row r="729" spans="1:19" x14ac:dyDescent="0.2">
      <c r="A729">
        <v>1764</v>
      </c>
      <c r="B729" t="s">
        <v>1765</v>
      </c>
      <c r="C729" t="s">
        <v>5874</v>
      </c>
      <c r="D729">
        <v>11000</v>
      </c>
      <c r="E729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42.86</v>
      </c>
      <c r="Q729" t="s">
        <v>8336</v>
      </c>
      <c r="R729" t="s">
        <v>8337</v>
      </c>
      <c r="S729">
        <v>41825.485868055555</v>
      </c>
    </row>
    <row r="730" spans="1:19" x14ac:dyDescent="0.2">
      <c r="A730">
        <v>1765</v>
      </c>
      <c r="B730" t="s">
        <v>1766</v>
      </c>
      <c r="C730" t="s">
        <v>5875</v>
      </c>
      <c r="D730">
        <v>12500</v>
      </c>
      <c r="E730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168.51</v>
      </c>
      <c r="Q730" t="s">
        <v>8336</v>
      </c>
      <c r="R730" t="s">
        <v>8337</v>
      </c>
      <c r="S730">
        <v>41834.980462962965</v>
      </c>
    </row>
    <row r="731" spans="1:19" x14ac:dyDescent="0.2">
      <c r="A731">
        <v>1766</v>
      </c>
      <c r="B731" t="s">
        <v>1767</v>
      </c>
      <c r="C731" t="s">
        <v>5876</v>
      </c>
      <c r="D731">
        <v>1500</v>
      </c>
      <c r="E731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85.55</v>
      </c>
      <c r="Q731" t="s">
        <v>8336</v>
      </c>
      <c r="R731" t="s">
        <v>8337</v>
      </c>
      <c r="S731">
        <v>41855.859814814816</v>
      </c>
    </row>
    <row r="732" spans="1:19" x14ac:dyDescent="0.2">
      <c r="A732">
        <v>1767</v>
      </c>
      <c r="B732" t="s">
        <v>1768</v>
      </c>
      <c r="C732" t="s">
        <v>5877</v>
      </c>
      <c r="D732">
        <v>5000</v>
      </c>
      <c r="E732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554</v>
      </c>
      <c r="Q732" t="s">
        <v>8336</v>
      </c>
      <c r="R732" t="s">
        <v>8337</v>
      </c>
      <c r="S732">
        <v>41824.658379629633</v>
      </c>
    </row>
    <row r="733" spans="1:19" x14ac:dyDescent="0.2">
      <c r="A733">
        <v>1768</v>
      </c>
      <c r="B733" t="s">
        <v>1769</v>
      </c>
      <c r="C733" t="s">
        <v>5878</v>
      </c>
      <c r="D733">
        <v>5000</v>
      </c>
      <c r="E733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26.55</v>
      </c>
      <c r="Q733" t="s">
        <v>8336</v>
      </c>
      <c r="R733" t="s">
        <v>8337</v>
      </c>
      <c r="S733">
        <v>41849.560694444444</v>
      </c>
    </row>
    <row r="734" spans="1:19" x14ac:dyDescent="0.2">
      <c r="A734">
        <v>1769</v>
      </c>
      <c r="B734" t="s">
        <v>1770</v>
      </c>
      <c r="C734" t="s">
        <v>5879</v>
      </c>
      <c r="D734">
        <v>40000</v>
      </c>
      <c r="E734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113.83</v>
      </c>
      <c r="Q734" t="s">
        <v>8336</v>
      </c>
      <c r="R734" t="s">
        <v>8337</v>
      </c>
      <c r="S734">
        <v>41987.818969907406</v>
      </c>
    </row>
    <row r="735" spans="1:19" x14ac:dyDescent="0.2">
      <c r="A735">
        <v>1770</v>
      </c>
      <c r="B735" t="s">
        <v>1771</v>
      </c>
      <c r="C735" t="s">
        <v>5880</v>
      </c>
      <c r="D735">
        <v>24500</v>
      </c>
      <c r="E735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32.01</v>
      </c>
      <c r="Q735" t="s">
        <v>8336</v>
      </c>
      <c r="R735" t="s">
        <v>8337</v>
      </c>
      <c r="S735">
        <v>41891.780023148152</v>
      </c>
    </row>
    <row r="736" spans="1:19" x14ac:dyDescent="0.2">
      <c r="A736">
        <v>1771</v>
      </c>
      <c r="B736" t="s">
        <v>1772</v>
      </c>
      <c r="C736" t="s">
        <v>5881</v>
      </c>
      <c r="D736">
        <v>4200</v>
      </c>
      <c r="E736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47.19</v>
      </c>
      <c r="Q736" t="s">
        <v>8336</v>
      </c>
      <c r="R736" t="s">
        <v>8337</v>
      </c>
      <c r="S736">
        <v>41905.979629629634</v>
      </c>
    </row>
    <row r="737" spans="1:19" x14ac:dyDescent="0.2">
      <c r="A737">
        <v>1772</v>
      </c>
      <c r="B737" t="s">
        <v>1773</v>
      </c>
      <c r="C737" t="s">
        <v>5882</v>
      </c>
      <c r="D737">
        <v>5500</v>
      </c>
      <c r="E737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88.47</v>
      </c>
      <c r="Q737" t="s">
        <v>8336</v>
      </c>
      <c r="R737" t="s">
        <v>8337</v>
      </c>
      <c r="S737">
        <v>41766.718009259261</v>
      </c>
    </row>
    <row r="738" spans="1:19" x14ac:dyDescent="0.2">
      <c r="A738">
        <v>1773</v>
      </c>
      <c r="B738" t="s">
        <v>1774</v>
      </c>
      <c r="C738" t="s">
        <v>5883</v>
      </c>
      <c r="D738">
        <v>30000</v>
      </c>
      <c r="E73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100.75</v>
      </c>
      <c r="Q738" t="s">
        <v>8336</v>
      </c>
      <c r="R738" t="s">
        <v>8337</v>
      </c>
      <c r="S738">
        <v>41978.760393518518</v>
      </c>
    </row>
    <row r="739" spans="1:19" x14ac:dyDescent="0.2">
      <c r="A739">
        <v>1774</v>
      </c>
      <c r="B739" t="s">
        <v>1775</v>
      </c>
      <c r="C739" t="s">
        <v>5884</v>
      </c>
      <c r="D739">
        <v>2500</v>
      </c>
      <c r="E739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64.709999999999994</v>
      </c>
      <c r="Q739" t="s">
        <v>8336</v>
      </c>
      <c r="R739" t="s">
        <v>8337</v>
      </c>
      <c r="S739">
        <v>41930.218657407408</v>
      </c>
    </row>
    <row r="740" spans="1:19" x14ac:dyDescent="0.2">
      <c r="A740">
        <v>1775</v>
      </c>
      <c r="B740" t="s">
        <v>1776</v>
      </c>
      <c r="C740" t="s">
        <v>5885</v>
      </c>
      <c r="D740">
        <v>32500</v>
      </c>
      <c r="E740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51.85</v>
      </c>
      <c r="Q740" t="s">
        <v>8336</v>
      </c>
      <c r="R740" t="s">
        <v>8337</v>
      </c>
      <c r="S740">
        <v>41891.976388888892</v>
      </c>
    </row>
    <row r="741" spans="1:19" x14ac:dyDescent="0.2">
      <c r="A741">
        <v>1776</v>
      </c>
      <c r="B741" t="s">
        <v>1777</v>
      </c>
      <c r="C741" t="s">
        <v>5886</v>
      </c>
      <c r="D741">
        <v>5000</v>
      </c>
      <c r="E741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38.79</v>
      </c>
      <c r="Q741" t="s">
        <v>8336</v>
      </c>
      <c r="R741" t="s">
        <v>8337</v>
      </c>
      <c r="S741">
        <v>41905.95684027778</v>
      </c>
    </row>
    <row r="742" spans="1:19" x14ac:dyDescent="0.2">
      <c r="A742">
        <v>1777</v>
      </c>
      <c r="B742" t="s">
        <v>1778</v>
      </c>
      <c r="C742" t="s">
        <v>5887</v>
      </c>
      <c r="D742">
        <v>4800</v>
      </c>
      <c r="E742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44.65</v>
      </c>
      <c r="Q742" t="s">
        <v>8336</v>
      </c>
      <c r="R742" t="s">
        <v>8337</v>
      </c>
      <c r="S742">
        <v>42025.357094907406</v>
      </c>
    </row>
    <row r="743" spans="1:19" x14ac:dyDescent="0.2">
      <c r="A743">
        <v>1778</v>
      </c>
      <c r="B743" t="s">
        <v>1779</v>
      </c>
      <c r="C743" t="s">
        <v>5888</v>
      </c>
      <c r="D743">
        <v>50000</v>
      </c>
      <c r="E743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156.77000000000001</v>
      </c>
      <c r="Q743" t="s">
        <v>8336</v>
      </c>
      <c r="R743" t="s">
        <v>8337</v>
      </c>
      <c r="S743">
        <v>42045.86336805555</v>
      </c>
    </row>
    <row r="744" spans="1:19" x14ac:dyDescent="0.2">
      <c r="A744">
        <v>1779</v>
      </c>
      <c r="B744" t="s">
        <v>1780</v>
      </c>
      <c r="C744" t="s">
        <v>5889</v>
      </c>
      <c r="D744">
        <v>11000</v>
      </c>
      <c r="E744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118.7</v>
      </c>
      <c r="Q744" t="s">
        <v>8336</v>
      </c>
      <c r="R744" t="s">
        <v>8337</v>
      </c>
      <c r="S744">
        <v>42585.691898148143</v>
      </c>
    </row>
    <row r="745" spans="1:19" x14ac:dyDescent="0.2">
      <c r="A745">
        <v>1780</v>
      </c>
      <c r="B745" t="s">
        <v>1781</v>
      </c>
      <c r="C745" t="s">
        <v>5890</v>
      </c>
      <c r="D745">
        <v>30000</v>
      </c>
      <c r="E745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74.150000000000006</v>
      </c>
      <c r="Q745" t="s">
        <v>8336</v>
      </c>
      <c r="R745" t="s">
        <v>8337</v>
      </c>
      <c r="S745">
        <v>42493.600810185191</v>
      </c>
    </row>
    <row r="746" spans="1:19" x14ac:dyDescent="0.2">
      <c r="A746">
        <v>1781</v>
      </c>
      <c r="B746" t="s">
        <v>1782</v>
      </c>
      <c r="C746" t="s">
        <v>5891</v>
      </c>
      <c r="D746">
        <v>5500</v>
      </c>
      <c r="E746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12.53</v>
      </c>
      <c r="Q746" t="s">
        <v>8336</v>
      </c>
      <c r="R746" t="s">
        <v>8337</v>
      </c>
      <c r="S746">
        <v>42597.617418981477</v>
      </c>
    </row>
    <row r="747" spans="1:19" x14ac:dyDescent="0.2">
      <c r="A747">
        <v>1782</v>
      </c>
      <c r="B747" t="s">
        <v>1783</v>
      </c>
      <c r="C747" t="s">
        <v>5892</v>
      </c>
      <c r="D747">
        <v>35000</v>
      </c>
      <c r="E747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27.86</v>
      </c>
      <c r="Q747" t="s">
        <v>8336</v>
      </c>
      <c r="R747" t="s">
        <v>8337</v>
      </c>
      <c r="S747">
        <v>42388.575104166666</v>
      </c>
    </row>
    <row r="748" spans="1:19" x14ac:dyDescent="0.2">
      <c r="A748">
        <v>1783</v>
      </c>
      <c r="B748" t="s">
        <v>1784</v>
      </c>
      <c r="C748" t="s">
        <v>5893</v>
      </c>
      <c r="D748">
        <v>40000</v>
      </c>
      <c r="E74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80.180000000000007</v>
      </c>
      <c r="Q748" t="s">
        <v>8336</v>
      </c>
      <c r="R748" t="s">
        <v>8337</v>
      </c>
      <c r="S748">
        <v>42115.949976851851</v>
      </c>
    </row>
    <row r="749" spans="1:19" x14ac:dyDescent="0.2">
      <c r="A749">
        <v>1784</v>
      </c>
      <c r="B749" t="s">
        <v>1785</v>
      </c>
      <c r="C749" t="s">
        <v>5894</v>
      </c>
      <c r="D749">
        <v>5000</v>
      </c>
      <c r="E749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132.44</v>
      </c>
      <c r="Q749" t="s">
        <v>8336</v>
      </c>
      <c r="R749" t="s">
        <v>8337</v>
      </c>
      <c r="S749">
        <v>42003.655555555553</v>
      </c>
    </row>
    <row r="750" spans="1:19" x14ac:dyDescent="0.2">
      <c r="A750">
        <v>1785</v>
      </c>
      <c r="B750" t="s">
        <v>1786</v>
      </c>
      <c r="C750" t="s">
        <v>5895</v>
      </c>
      <c r="D750">
        <v>24000</v>
      </c>
      <c r="E750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33.75</v>
      </c>
      <c r="Q750" t="s">
        <v>8336</v>
      </c>
      <c r="R750" t="s">
        <v>8337</v>
      </c>
      <c r="S750">
        <v>41897.134895833333</v>
      </c>
    </row>
    <row r="751" spans="1:19" x14ac:dyDescent="0.2">
      <c r="A751">
        <v>1786</v>
      </c>
      <c r="B751" t="s">
        <v>1787</v>
      </c>
      <c r="C751" t="s">
        <v>5896</v>
      </c>
      <c r="D751">
        <v>1900</v>
      </c>
      <c r="E751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34.380000000000003</v>
      </c>
      <c r="Q751" t="s">
        <v>8336</v>
      </c>
      <c r="R751" t="s">
        <v>8337</v>
      </c>
      <c r="S751">
        <v>41958.550659722227</v>
      </c>
    </row>
    <row r="752" spans="1:19" x14ac:dyDescent="0.2">
      <c r="A752">
        <v>1787</v>
      </c>
      <c r="B752" t="s">
        <v>1788</v>
      </c>
      <c r="C752" t="s">
        <v>5897</v>
      </c>
      <c r="D752">
        <v>10000</v>
      </c>
      <c r="E752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44.96</v>
      </c>
      <c r="Q752" t="s">
        <v>8336</v>
      </c>
      <c r="R752" t="s">
        <v>8337</v>
      </c>
      <c r="S752">
        <v>42068.65552083333</v>
      </c>
    </row>
    <row r="753" spans="1:19" x14ac:dyDescent="0.2">
      <c r="A753">
        <v>1788</v>
      </c>
      <c r="B753" t="s">
        <v>1789</v>
      </c>
      <c r="C753" t="s">
        <v>5898</v>
      </c>
      <c r="D753">
        <v>5500</v>
      </c>
      <c r="E753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41.04</v>
      </c>
      <c r="Q753" t="s">
        <v>8336</v>
      </c>
      <c r="R753" t="s">
        <v>8337</v>
      </c>
      <c r="S753">
        <v>41913.94840277778</v>
      </c>
    </row>
    <row r="754" spans="1:19" x14ac:dyDescent="0.2">
      <c r="A754">
        <v>1789</v>
      </c>
      <c r="B754" t="s">
        <v>1790</v>
      </c>
      <c r="C754" t="s">
        <v>5899</v>
      </c>
      <c r="D754">
        <v>8000</v>
      </c>
      <c r="E754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52.6</v>
      </c>
      <c r="Q754" t="s">
        <v>8336</v>
      </c>
      <c r="R754" t="s">
        <v>8337</v>
      </c>
      <c r="S754">
        <v>41956.250034722223</v>
      </c>
    </row>
    <row r="755" spans="1:19" x14ac:dyDescent="0.2">
      <c r="A755">
        <v>1790</v>
      </c>
      <c r="B755" t="s">
        <v>1791</v>
      </c>
      <c r="C755" t="s">
        <v>5900</v>
      </c>
      <c r="D755">
        <v>33000</v>
      </c>
      <c r="E755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70.78</v>
      </c>
      <c r="Q755" t="s">
        <v>8336</v>
      </c>
      <c r="R755" t="s">
        <v>8337</v>
      </c>
      <c r="S755">
        <v>42010.674513888895</v>
      </c>
    </row>
    <row r="756" spans="1:19" x14ac:dyDescent="0.2">
      <c r="A756">
        <v>1791</v>
      </c>
      <c r="B756" t="s">
        <v>1792</v>
      </c>
      <c r="C756" t="s">
        <v>5901</v>
      </c>
      <c r="D756">
        <v>3000</v>
      </c>
      <c r="E756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53.75</v>
      </c>
      <c r="Q756" t="s">
        <v>8336</v>
      </c>
      <c r="R756" t="s">
        <v>8337</v>
      </c>
      <c r="S756">
        <v>41973.740335648152</v>
      </c>
    </row>
    <row r="757" spans="1:19" x14ac:dyDescent="0.2">
      <c r="A757">
        <v>1792</v>
      </c>
      <c r="B757" t="s">
        <v>1793</v>
      </c>
      <c r="C757" t="s">
        <v>5902</v>
      </c>
      <c r="D757">
        <v>25000</v>
      </c>
      <c r="E757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44.61</v>
      </c>
      <c r="Q757" t="s">
        <v>8336</v>
      </c>
      <c r="R757" t="s">
        <v>8337</v>
      </c>
      <c r="S757">
        <v>42189.031041666662</v>
      </c>
    </row>
    <row r="758" spans="1:19" x14ac:dyDescent="0.2">
      <c r="A758">
        <v>1793</v>
      </c>
      <c r="B758" t="s">
        <v>1794</v>
      </c>
      <c r="C758" t="s">
        <v>5903</v>
      </c>
      <c r="D758">
        <v>3000</v>
      </c>
      <c r="E75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26.15</v>
      </c>
      <c r="Q758" t="s">
        <v>8336</v>
      </c>
      <c r="R758" t="s">
        <v>8337</v>
      </c>
      <c r="S758">
        <v>41940.89166666667</v>
      </c>
    </row>
    <row r="759" spans="1:19" x14ac:dyDescent="0.2">
      <c r="A759">
        <v>1794</v>
      </c>
      <c r="B759" t="s">
        <v>1795</v>
      </c>
      <c r="C759" t="s">
        <v>5904</v>
      </c>
      <c r="D759">
        <v>9000</v>
      </c>
      <c r="E759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39.18</v>
      </c>
      <c r="Q759" t="s">
        <v>8336</v>
      </c>
      <c r="R759" t="s">
        <v>8337</v>
      </c>
      <c r="S759">
        <v>42011.551180555558</v>
      </c>
    </row>
    <row r="760" spans="1:19" x14ac:dyDescent="0.2">
      <c r="A760">
        <v>1795</v>
      </c>
      <c r="B760" t="s">
        <v>1796</v>
      </c>
      <c r="C760" t="s">
        <v>5905</v>
      </c>
      <c r="D760">
        <v>28000</v>
      </c>
      <c r="E760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45.59</v>
      </c>
      <c r="Q760" t="s">
        <v>8336</v>
      </c>
      <c r="R760" t="s">
        <v>8337</v>
      </c>
      <c r="S760">
        <v>42628.288668981477</v>
      </c>
    </row>
    <row r="761" spans="1:19" x14ac:dyDescent="0.2">
      <c r="A761">
        <v>1796</v>
      </c>
      <c r="B761" t="s">
        <v>1797</v>
      </c>
      <c r="C761" t="s">
        <v>5906</v>
      </c>
      <c r="D761">
        <v>19000</v>
      </c>
      <c r="E761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89.25</v>
      </c>
      <c r="Q761" t="s">
        <v>8336</v>
      </c>
      <c r="R761" t="s">
        <v>8337</v>
      </c>
      <c r="S761">
        <v>42515.439421296294</v>
      </c>
    </row>
    <row r="762" spans="1:19" x14ac:dyDescent="0.2">
      <c r="A762">
        <v>1797</v>
      </c>
      <c r="B762" t="s">
        <v>1798</v>
      </c>
      <c r="C762" t="s">
        <v>5907</v>
      </c>
      <c r="D762">
        <v>10000</v>
      </c>
      <c r="E762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40.42</v>
      </c>
      <c r="Q762" t="s">
        <v>8336</v>
      </c>
      <c r="R762" t="s">
        <v>8337</v>
      </c>
      <c r="S762">
        <v>42689.56931712963</v>
      </c>
    </row>
    <row r="763" spans="1:19" x14ac:dyDescent="0.2">
      <c r="A763">
        <v>1798</v>
      </c>
      <c r="B763" t="s">
        <v>1799</v>
      </c>
      <c r="C763" t="s">
        <v>5908</v>
      </c>
      <c r="D763">
        <v>16000</v>
      </c>
      <c r="E763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82.38</v>
      </c>
      <c r="Q763" t="s">
        <v>8336</v>
      </c>
      <c r="R763" t="s">
        <v>8337</v>
      </c>
      <c r="S763">
        <v>42344.32677083333</v>
      </c>
    </row>
    <row r="764" spans="1:19" x14ac:dyDescent="0.2">
      <c r="A764">
        <v>1799</v>
      </c>
      <c r="B764" t="s">
        <v>1800</v>
      </c>
      <c r="C764" t="s">
        <v>5909</v>
      </c>
      <c r="D764">
        <v>4000</v>
      </c>
      <c r="E764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159.52000000000001</v>
      </c>
      <c r="Q764" t="s">
        <v>8336</v>
      </c>
      <c r="R764" t="s">
        <v>8337</v>
      </c>
      <c r="S764">
        <v>41934.842685185184</v>
      </c>
    </row>
    <row r="765" spans="1:19" x14ac:dyDescent="0.2">
      <c r="A765">
        <v>1800</v>
      </c>
      <c r="B765" t="s">
        <v>1801</v>
      </c>
      <c r="C765" t="s">
        <v>5910</v>
      </c>
      <c r="D765">
        <v>46260</v>
      </c>
      <c r="E765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36.24</v>
      </c>
      <c r="Q765" t="s">
        <v>8336</v>
      </c>
      <c r="R765" t="s">
        <v>8337</v>
      </c>
      <c r="S765">
        <v>42623.606134259258</v>
      </c>
    </row>
    <row r="766" spans="1:19" x14ac:dyDescent="0.2">
      <c r="A766">
        <v>1801</v>
      </c>
      <c r="B766" t="s">
        <v>1802</v>
      </c>
      <c r="C766" t="s">
        <v>5911</v>
      </c>
      <c r="D766">
        <v>17000</v>
      </c>
      <c r="E766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62.5</v>
      </c>
      <c r="Q766" t="s">
        <v>8336</v>
      </c>
      <c r="R766" t="s">
        <v>8337</v>
      </c>
      <c r="S766">
        <v>42321.660509259258</v>
      </c>
    </row>
    <row r="767" spans="1:19" x14ac:dyDescent="0.2">
      <c r="A767">
        <v>1802</v>
      </c>
      <c r="B767" t="s">
        <v>1803</v>
      </c>
      <c r="C767" t="s">
        <v>5912</v>
      </c>
      <c r="D767">
        <v>3500</v>
      </c>
      <c r="E767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47</v>
      </c>
      <c r="Q767" t="s">
        <v>8336</v>
      </c>
      <c r="R767" t="s">
        <v>8337</v>
      </c>
      <c r="S767">
        <v>42159.47256944445</v>
      </c>
    </row>
    <row r="768" spans="1:19" x14ac:dyDescent="0.2">
      <c r="A768">
        <v>1803</v>
      </c>
      <c r="B768" t="s">
        <v>1804</v>
      </c>
      <c r="C768" t="s">
        <v>5913</v>
      </c>
      <c r="D768">
        <v>17500</v>
      </c>
      <c r="E76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74.58</v>
      </c>
      <c r="Q768" t="s">
        <v>8336</v>
      </c>
      <c r="R768" t="s">
        <v>8337</v>
      </c>
      <c r="S768">
        <v>42018.071550925932</v>
      </c>
    </row>
    <row r="769" spans="1:19" x14ac:dyDescent="0.2">
      <c r="A769">
        <v>1804</v>
      </c>
      <c r="B769" t="s">
        <v>1805</v>
      </c>
      <c r="C769" t="s">
        <v>5914</v>
      </c>
      <c r="D769">
        <v>15500</v>
      </c>
      <c r="E769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0</v>
      </c>
      <c r="Q769" t="s">
        <v>8336</v>
      </c>
      <c r="R769" t="s">
        <v>8337</v>
      </c>
      <c r="S769">
        <v>42282.678287037037</v>
      </c>
    </row>
    <row r="770" spans="1:19" x14ac:dyDescent="0.2">
      <c r="A770">
        <v>1805</v>
      </c>
      <c r="B770" t="s">
        <v>1806</v>
      </c>
      <c r="C770" t="s">
        <v>5915</v>
      </c>
      <c r="D770">
        <v>22500</v>
      </c>
      <c r="E770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76</v>
      </c>
      <c r="Q770" t="s">
        <v>8336</v>
      </c>
      <c r="R770" t="s">
        <v>8337</v>
      </c>
      <c r="S770">
        <v>42247.803912037038</v>
      </c>
    </row>
    <row r="771" spans="1:19" x14ac:dyDescent="0.2">
      <c r="A771">
        <v>1806</v>
      </c>
      <c r="B771" t="s">
        <v>1807</v>
      </c>
      <c r="C771" t="s">
        <v>5916</v>
      </c>
      <c r="D771">
        <v>20000</v>
      </c>
      <c r="E771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86.44</v>
      </c>
      <c r="Q771" t="s">
        <v>8336</v>
      </c>
      <c r="R771" t="s">
        <v>8337</v>
      </c>
      <c r="S771">
        <v>41877.638298611113</v>
      </c>
    </row>
    <row r="772" spans="1:19" x14ac:dyDescent="0.2">
      <c r="A772">
        <v>1807</v>
      </c>
      <c r="B772" t="s">
        <v>1808</v>
      </c>
      <c r="C772" t="s">
        <v>5917</v>
      </c>
      <c r="D772">
        <v>5000</v>
      </c>
      <c r="E772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24</v>
      </c>
      <c r="Q772" t="s">
        <v>8336</v>
      </c>
      <c r="R772" t="s">
        <v>8337</v>
      </c>
      <c r="S772">
        <v>41880.068437499998</v>
      </c>
    </row>
    <row r="773" spans="1:19" x14ac:dyDescent="0.2">
      <c r="A773">
        <v>1808</v>
      </c>
      <c r="B773" t="s">
        <v>1809</v>
      </c>
      <c r="C773" t="s">
        <v>5918</v>
      </c>
      <c r="D773">
        <v>28000</v>
      </c>
      <c r="E773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18</v>
      </c>
      <c r="Q773" t="s">
        <v>8336</v>
      </c>
      <c r="R773" t="s">
        <v>8337</v>
      </c>
      <c r="S773">
        <v>42742.680902777778</v>
      </c>
    </row>
    <row r="774" spans="1:19" x14ac:dyDescent="0.2">
      <c r="A774">
        <v>1809</v>
      </c>
      <c r="B774" t="s">
        <v>1810</v>
      </c>
      <c r="C774" t="s">
        <v>5919</v>
      </c>
      <c r="D774">
        <v>3500</v>
      </c>
      <c r="E774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80.13</v>
      </c>
      <c r="Q774" t="s">
        <v>8336</v>
      </c>
      <c r="R774" t="s">
        <v>8337</v>
      </c>
      <c r="S774">
        <v>42029.907858796301</v>
      </c>
    </row>
    <row r="775" spans="1:19" x14ac:dyDescent="0.2">
      <c r="A775">
        <v>1810</v>
      </c>
      <c r="B775" t="s">
        <v>1811</v>
      </c>
      <c r="C775" t="s">
        <v>5920</v>
      </c>
      <c r="D775">
        <v>450</v>
      </c>
      <c r="E775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253.14</v>
      </c>
      <c r="Q775" t="s">
        <v>8336</v>
      </c>
      <c r="R775" t="s">
        <v>8337</v>
      </c>
      <c r="S775">
        <v>41860.91002314815</v>
      </c>
    </row>
    <row r="776" spans="1:19" x14ac:dyDescent="0.2">
      <c r="A776">
        <v>1811</v>
      </c>
      <c r="B776" t="s">
        <v>1812</v>
      </c>
      <c r="C776" t="s">
        <v>5921</v>
      </c>
      <c r="D776">
        <v>54000</v>
      </c>
      <c r="E776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171.43</v>
      </c>
      <c r="Q776" t="s">
        <v>8336</v>
      </c>
      <c r="R776" t="s">
        <v>8337</v>
      </c>
      <c r="S776">
        <v>41876.433680555558</v>
      </c>
    </row>
    <row r="777" spans="1:19" x14ac:dyDescent="0.2">
      <c r="A777">
        <v>1812</v>
      </c>
      <c r="B777" t="s">
        <v>1813</v>
      </c>
      <c r="C777" t="s">
        <v>5922</v>
      </c>
      <c r="D777">
        <v>6500</v>
      </c>
      <c r="E777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57.73</v>
      </c>
      <c r="Q777" t="s">
        <v>8336</v>
      </c>
      <c r="R777" t="s">
        <v>8337</v>
      </c>
      <c r="S777">
        <v>42524.318703703699</v>
      </c>
    </row>
    <row r="778" spans="1:19" x14ac:dyDescent="0.2">
      <c r="A778">
        <v>1813</v>
      </c>
      <c r="B778" t="s">
        <v>1814</v>
      </c>
      <c r="C778" t="s">
        <v>5923</v>
      </c>
      <c r="D778">
        <v>8750</v>
      </c>
      <c r="E77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264.26</v>
      </c>
      <c r="Q778" t="s">
        <v>8336</v>
      </c>
      <c r="R778" t="s">
        <v>8337</v>
      </c>
      <c r="S778">
        <v>41829.889027777775</v>
      </c>
    </row>
    <row r="779" spans="1:19" x14ac:dyDescent="0.2">
      <c r="A779">
        <v>1814</v>
      </c>
      <c r="B779" t="s">
        <v>1815</v>
      </c>
      <c r="C779" t="s">
        <v>5924</v>
      </c>
      <c r="D779">
        <v>12000</v>
      </c>
      <c r="E779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159.33000000000001</v>
      </c>
      <c r="Q779" t="s">
        <v>8336</v>
      </c>
      <c r="R779" t="s">
        <v>8337</v>
      </c>
      <c r="S779">
        <v>42033.314074074078</v>
      </c>
    </row>
    <row r="780" spans="1:19" x14ac:dyDescent="0.2">
      <c r="A780">
        <v>1815</v>
      </c>
      <c r="B780" t="s">
        <v>1816</v>
      </c>
      <c r="C780" t="s">
        <v>5925</v>
      </c>
      <c r="D780">
        <v>3000</v>
      </c>
      <c r="E780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35</v>
      </c>
      <c r="Q780" t="s">
        <v>8336</v>
      </c>
      <c r="R780" t="s">
        <v>8337</v>
      </c>
      <c r="S780">
        <v>42172.906678240746</v>
      </c>
    </row>
    <row r="781" spans="1:19" x14ac:dyDescent="0.2">
      <c r="A781">
        <v>1816</v>
      </c>
      <c r="B781" t="s">
        <v>1817</v>
      </c>
      <c r="C781" t="s">
        <v>5926</v>
      </c>
      <c r="D781">
        <v>25000</v>
      </c>
      <c r="E781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5</v>
      </c>
      <c r="Q781" t="s">
        <v>8336</v>
      </c>
      <c r="R781" t="s">
        <v>8337</v>
      </c>
      <c r="S781">
        <v>42548.876192129625</v>
      </c>
    </row>
    <row r="782" spans="1:19" x14ac:dyDescent="0.2">
      <c r="A782">
        <v>1817</v>
      </c>
      <c r="B782" t="s">
        <v>1818</v>
      </c>
      <c r="C782" t="s">
        <v>5927</v>
      </c>
      <c r="D782">
        <v>18000</v>
      </c>
      <c r="E782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61.09</v>
      </c>
      <c r="Q782" t="s">
        <v>8336</v>
      </c>
      <c r="R782" t="s">
        <v>8337</v>
      </c>
      <c r="S782">
        <v>42705.662118055552</v>
      </c>
    </row>
    <row r="783" spans="1:19" x14ac:dyDescent="0.2">
      <c r="A783">
        <v>1818</v>
      </c>
      <c r="B783" t="s">
        <v>1819</v>
      </c>
      <c r="C783" t="s">
        <v>5928</v>
      </c>
      <c r="D783">
        <v>15000</v>
      </c>
      <c r="E783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t="s">
        <v>8336</v>
      </c>
      <c r="R783" t="s">
        <v>8337</v>
      </c>
      <c r="S783">
        <v>42067.234375</v>
      </c>
    </row>
    <row r="784" spans="1:19" x14ac:dyDescent="0.2">
      <c r="A784">
        <v>1819</v>
      </c>
      <c r="B784" t="s">
        <v>1820</v>
      </c>
      <c r="C784" t="s">
        <v>5929</v>
      </c>
      <c r="D784">
        <v>1200</v>
      </c>
      <c r="E784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114.82</v>
      </c>
      <c r="Q784" t="s">
        <v>8336</v>
      </c>
      <c r="R784" t="s">
        <v>8337</v>
      </c>
      <c r="S784">
        <v>41820.752268518518</v>
      </c>
    </row>
    <row r="785" spans="1:19" x14ac:dyDescent="0.2">
      <c r="A785">
        <v>1820</v>
      </c>
      <c r="B785" t="s">
        <v>1821</v>
      </c>
      <c r="C785" t="s">
        <v>5930</v>
      </c>
      <c r="D785">
        <v>26000</v>
      </c>
      <c r="E785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0</v>
      </c>
      <c r="Q785" t="s">
        <v>8336</v>
      </c>
      <c r="R785" t="s">
        <v>8337</v>
      </c>
      <c r="S785">
        <v>42065.084375000006</v>
      </c>
    </row>
    <row r="786" spans="1:19" x14ac:dyDescent="0.2">
      <c r="A786">
        <v>1861</v>
      </c>
      <c r="B786" t="s">
        <v>1862</v>
      </c>
      <c r="C786" t="s">
        <v>5971</v>
      </c>
      <c r="D786">
        <v>250000</v>
      </c>
      <c r="E786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1</v>
      </c>
      <c r="Q786" t="s">
        <v>8331</v>
      </c>
      <c r="R786" t="s">
        <v>8333</v>
      </c>
      <c r="S786">
        <v>42000.300243055557</v>
      </c>
    </row>
    <row r="787" spans="1:19" x14ac:dyDescent="0.2">
      <c r="A787">
        <v>1862</v>
      </c>
      <c r="B787" t="s">
        <v>1863</v>
      </c>
      <c r="C787" t="s">
        <v>5972</v>
      </c>
      <c r="D787">
        <v>18000</v>
      </c>
      <c r="E787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0</v>
      </c>
      <c r="Q787" t="s">
        <v>8331</v>
      </c>
      <c r="R787" t="s">
        <v>8333</v>
      </c>
      <c r="S787">
        <v>42755.492754629624</v>
      </c>
    </row>
    <row r="788" spans="1:19" x14ac:dyDescent="0.2">
      <c r="A788">
        <v>1863</v>
      </c>
      <c r="B788" t="s">
        <v>1864</v>
      </c>
      <c r="C788" t="s">
        <v>5973</v>
      </c>
      <c r="D788">
        <v>2500</v>
      </c>
      <c r="E78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25.58</v>
      </c>
      <c r="Q788" t="s">
        <v>8331</v>
      </c>
      <c r="R788" t="s">
        <v>8333</v>
      </c>
      <c r="S788">
        <v>41772.797280092593</v>
      </c>
    </row>
    <row r="789" spans="1:19" x14ac:dyDescent="0.2">
      <c r="A789">
        <v>1864</v>
      </c>
      <c r="B789" t="s">
        <v>1865</v>
      </c>
      <c r="C789" t="s">
        <v>5974</v>
      </c>
      <c r="D789">
        <v>6500</v>
      </c>
      <c r="E789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63.97</v>
      </c>
      <c r="Q789" t="s">
        <v>8331</v>
      </c>
      <c r="R789" t="s">
        <v>8333</v>
      </c>
      <c r="S789">
        <v>41733.716435185182</v>
      </c>
    </row>
    <row r="790" spans="1:19" x14ac:dyDescent="0.2">
      <c r="A790">
        <v>1865</v>
      </c>
      <c r="B790" t="s">
        <v>1866</v>
      </c>
      <c r="C790" t="s">
        <v>5975</v>
      </c>
      <c r="D790">
        <v>110000</v>
      </c>
      <c r="E790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89.93</v>
      </c>
      <c r="Q790" t="s">
        <v>8331</v>
      </c>
      <c r="R790" t="s">
        <v>8333</v>
      </c>
      <c r="S790">
        <v>42645.367442129631</v>
      </c>
    </row>
    <row r="791" spans="1:19" x14ac:dyDescent="0.2">
      <c r="A791">
        <v>1866</v>
      </c>
      <c r="B791" t="s">
        <v>1867</v>
      </c>
      <c r="C791" t="s">
        <v>5976</v>
      </c>
      <c r="D791">
        <v>25000</v>
      </c>
      <c r="E791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93.07</v>
      </c>
      <c r="Q791" t="s">
        <v>8331</v>
      </c>
      <c r="R791" t="s">
        <v>8333</v>
      </c>
      <c r="S791">
        <v>42742.246493055558</v>
      </c>
    </row>
    <row r="792" spans="1:19" x14ac:dyDescent="0.2">
      <c r="A792">
        <v>1867</v>
      </c>
      <c r="B792" t="s">
        <v>1868</v>
      </c>
      <c r="C792" t="s">
        <v>5977</v>
      </c>
      <c r="D792">
        <v>20000</v>
      </c>
      <c r="E792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89.67</v>
      </c>
      <c r="Q792" t="s">
        <v>8331</v>
      </c>
      <c r="R792" t="s">
        <v>8333</v>
      </c>
      <c r="S792">
        <v>42649.924907407403</v>
      </c>
    </row>
    <row r="793" spans="1:19" x14ac:dyDescent="0.2">
      <c r="A793">
        <v>1868</v>
      </c>
      <c r="B793" t="s">
        <v>1869</v>
      </c>
      <c r="C793" t="s">
        <v>5978</v>
      </c>
      <c r="D793">
        <v>25000</v>
      </c>
      <c r="E793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207.62</v>
      </c>
      <c r="Q793" t="s">
        <v>8331</v>
      </c>
      <c r="R793" t="s">
        <v>8333</v>
      </c>
      <c r="S793">
        <v>42328.779224537036</v>
      </c>
    </row>
    <row r="794" spans="1:19" x14ac:dyDescent="0.2">
      <c r="A794">
        <v>1869</v>
      </c>
      <c r="B794" t="s">
        <v>1870</v>
      </c>
      <c r="C794" t="s">
        <v>5979</v>
      </c>
      <c r="D794">
        <v>10000</v>
      </c>
      <c r="E794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59.41</v>
      </c>
      <c r="Q794" t="s">
        <v>8331</v>
      </c>
      <c r="R794" t="s">
        <v>8333</v>
      </c>
      <c r="S794">
        <v>42709.002881944441</v>
      </c>
    </row>
    <row r="795" spans="1:19" x14ac:dyDescent="0.2">
      <c r="A795">
        <v>1870</v>
      </c>
      <c r="B795" t="s">
        <v>1871</v>
      </c>
      <c r="C795" t="s">
        <v>5980</v>
      </c>
      <c r="D795">
        <v>3500</v>
      </c>
      <c r="E795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358.97</v>
      </c>
      <c r="Q795" t="s">
        <v>8331</v>
      </c>
      <c r="R795" t="s">
        <v>8333</v>
      </c>
      <c r="S795">
        <v>42371.355729166666</v>
      </c>
    </row>
    <row r="796" spans="1:19" x14ac:dyDescent="0.2">
      <c r="A796">
        <v>1871</v>
      </c>
      <c r="B796" t="s">
        <v>1872</v>
      </c>
      <c r="C796" t="s">
        <v>5981</v>
      </c>
      <c r="D796">
        <v>6500</v>
      </c>
      <c r="E796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94.74</v>
      </c>
      <c r="Q796" t="s">
        <v>8331</v>
      </c>
      <c r="R796" t="s">
        <v>8333</v>
      </c>
      <c r="S796">
        <v>41923.783576388887</v>
      </c>
    </row>
    <row r="797" spans="1:19" x14ac:dyDescent="0.2">
      <c r="A797">
        <v>1872</v>
      </c>
      <c r="B797" t="s">
        <v>1873</v>
      </c>
      <c r="C797" t="s">
        <v>5982</v>
      </c>
      <c r="D797">
        <v>20000</v>
      </c>
      <c r="E797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80.650000000000006</v>
      </c>
      <c r="Q797" t="s">
        <v>8331</v>
      </c>
      <c r="R797" t="s">
        <v>8333</v>
      </c>
      <c r="S797">
        <v>42155.129652777774</v>
      </c>
    </row>
    <row r="798" spans="1:19" x14ac:dyDescent="0.2">
      <c r="A798">
        <v>1873</v>
      </c>
      <c r="B798" t="s">
        <v>1874</v>
      </c>
      <c r="C798" t="s">
        <v>5983</v>
      </c>
      <c r="D798">
        <v>8000</v>
      </c>
      <c r="E79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168.69</v>
      </c>
      <c r="Q798" t="s">
        <v>8331</v>
      </c>
      <c r="R798" t="s">
        <v>8333</v>
      </c>
      <c r="S798">
        <v>42164.615856481483</v>
      </c>
    </row>
    <row r="799" spans="1:19" x14ac:dyDescent="0.2">
      <c r="A799">
        <v>1874</v>
      </c>
      <c r="B799" t="s">
        <v>1875</v>
      </c>
      <c r="C799" t="s">
        <v>5984</v>
      </c>
      <c r="D799">
        <v>160000</v>
      </c>
      <c r="E799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34.69</v>
      </c>
      <c r="Q799" t="s">
        <v>8331</v>
      </c>
      <c r="R799" t="s">
        <v>8333</v>
      </c>
      <c r="S799">
        <v>42529.969131944439</v>
      </c>
    </row>
    <row r="800" spans="1:19" x14ac:dyDescent="0.2">
      <c r="A800">
        <v>1875</v>
      </c>
      <c r="B800" t="s">
        <v>1876</v>
      </c>
      <c r="C800" t="s">
        <v>5985</v>
      </c>
      <c r="D800">
        <v>10000</v>
      </c>
      <c r="E800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462.86</v>
      </c>
      <c r="Q800" t="s">
        <v>8331</v>
      </c>
      <c r="R800" t="s">
        <v>8333</v>
      </c>
      <c r="S800">
        <v>42528.899398148147</v>
      </c>
    </row>
    <row r="801" spans="1:19" x14ac:dyDescent="0.2">
      <c r="A801">
        <v>1876</v>
      </c>
      <c r="B801" t="s">
        <v>1877</v>
      </c>
      <c r="C801" t="s">
        <v>5986</v>
      </c>
      <c r="D801">
        <v>280</v>
      </c>
      <c r="E801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104.39</v>
      </c>
      <c r="Q801" t="s">
        <v>8331</v>
      </c>
      <c r="R801" t="s">
        <v>8333</v>
      </c>
      <c r="S801">
        <v>41776.284780092588</v>
      </c>
    </row>
    <row r="802" spans="1:19" x14ac:dyDescent="0.2">
      <c r="A802">
        <v>1877</v>
      </c>
      <c r="B802" t="s">
        <v>1878</v>
      </c>
      <c r="C802" t="s">
        <v>5987</v>
      </c>
      <c r="D802">
        <v>60</v>
      </c>
      <c r="E802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7.5</v>
      </c>
      <c r="Q802" t="s">
        <v>8331</v>
      </c>
      <c r="R802" t="s">
        <v>8333</v>
      </c>
      <c r="S802">
        <v>42035.029224537036</v>
      </c>
    </row>
    <row r="803" spans="1:19" x14ac:dyDescent="0.2">
      <c r="A803">
        <v>1878</v>
      </c>
      <c r="B803" t="s">
        <v>1879</v>
      </c>
      <c r="C803" t="s">
        <v>5988</v>
      </c>
      <c r="D803">
        <v>8000</v>
      </c>
      <c r="E803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47.13</v>
      </c>
      <c r="Q803" t="s">
        <v>8331</v>
      </c>
      <c r="R803" t="s">
        <v>8333</v>
      </c>
      <c r="S803">
        <v>41773.008738425924</v>
      </c>
    </row>
    <row r="804" spans="1:19" x14ac:dyDescent="0.2">
      <c r="A804">
        <v>1879</v>
      </c>
      <c r="B804" t="s">
        <v>1880</v>
      </c>
      <c r="C804" t="s">
        <v>5989</v>
      </c>
      <c r="D804">
        <v>5000</v>
      </c>
      <c r="E804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414.29</v>
      </c>
      <c r="Q804" t="s">
        <v>8331</v>
      </c>
      <c r="R804" t="s">
        <v>8333</v>
      </c>
      <c r="S804">
        <v>42413.649641203709</v>
      </c>
    </row>
    <row r="805" spans="1:19" x14ac:dyDescent="0.2">
      <c r="A805">
        <v>1880</v>
      </c>
      <c r="B805" t="s">
        <v>1881</v>
      </c>
      <c r="C805" t="s">
        <v>5990</v>
      </c>
      <c r="D805">
        <v>5000</v>
      </c>
      <c r="E805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42.48</v>
      </c>
      <c r="Q805" t="s">
        <v>8331</v>
      </c>
      <c r="R805" t="s">
        <v>8333</v>
      </c>
      <c r="S805">
        <v>42430.566898148143</v>
      </c>
    </row>
    <row r="806" spans="1:19" x14ac:dyDescent="0.2">
      <c r="A806">
        <v>1901</v>
      </c>
      <c r="B806" t="s">
        <v>1902</v>
      </c>
      <c r="C806" t="s">
        <v>6011</v>
      </c>
      <c r="D806">
        <v>99000</v>
      </c>
      <c r="E806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104.89</v>
      </c>
      <c r="Q806" t="s">
        <v>8317</v>
      </c>
      <c r="R806" t="s">
        <v>8346</v>
      </c>
      <c r="S806">
        <v>42116.54315972222</v>
      </c>
    </row>
    <row r="807" spans="1:19" x14ac:dyDescent="0.2">
      <c r="A807">
        <v>1902</v>
      </c>
      <c r="B807" t="s">
        <v>1903</v>
      </c>
      <c r="C807" t="s">
        <v>6012</v>
      </c>
      <c r="D807">
        <v>1000</v>
      </c>
      <c r="E807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78.44</v>
      </c>
      <c r="Q807" t="s">
        <v>8317</v>
      </c>
      <c r="R807" t="s">
        <v>8346</v>
      </c>
      <c r="S807">
        <v>42037.789895833332</v>
      </c>
    </row>
    <row r="808" spans="1:19" x14ac:dyDescent="0.2">
      <c r="A808">
        <v>1903</v>
      </c>
      <c r="B808" t="s">
        <v>1904</v>
      </c>
      <c r="C808" t="s">
        <v>6013</v>
      </c>
      <c r="D808">
        <v>3000</v>
      </c>
      <c r="E80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59.04</v>
      </c>
      <c r="Q808" t="s">
        <v>8317</v>
      </c>
      <c r="R808" t="s">
        <v>8346</v>
      </c>
      <c r="S808">
        <v>42702.770729166667</v>
      </c>
    </row>
    <row r="809" spans="1:19" x14ac:dyDescent="0.2">
      <c r="A809">
        <v>1904</v>
      </c>
      <c r="B809" t="s">
        <v>1905</v>
      </c>
      <c r="C809" t="s">
        <v>6014</v>
      </c>
      <c r="D809">
        <v>50000</v>
      </c>
      <c r="E809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71.34</v>
      </c>
      <c r="Q809" t="s">
        <v>8317</v>
      </c>
      <c r="R809" t="s">
        <v>8346</v>
      </c>
      <c r="S809">
        <v>42326.685428240744</v>
      </c>
    </row>
    <row r="810" spans="1:19" x14ac:dyDescent="0.2">
      <c r="A810">
        <v>1905</v>
      </c>
      <c r="B810" t="s">
        <v>1906</v>
      </c>
      <c r="C810" t="s">
        <v>6015</v>
      </c>
      <c r="D810">
        <v>25000</v>
      </c>
      <c r="E810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51.23</v>
      </c>
      <c r="Q810" t="s">
        <v>8317</v>
      </c>
      <c r="R810" t="s">
        <v>8346</v>
      </c>
      <c r="S810">
        <v>41859.925856481481</v>
      </c>
    </row>
    <row r="811" spans="1:19" x14ac:dyDescent="0.2">
      <c r="A811">
        <v>1906</v>
      </c>
      <c r="B811" t="s">
        <v>1907</v>
      </c>
      <c r="C811" t="s">
        <v>6016</v>
      </c>
      <c r="D811">
        <v>50000</v>
      </c>
      <c r="E811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60.24</v>
      </c>
      <c r="Q811" t="s">
        <v>8317</v>
      </c>
      <c r="R811" t="s">
        <v>8346</v>
      </c>
      <c r="S811">
        <v>42514.671099537038</v>
      </c>
    </row>
    <row r="812" spans="1:19" x14ac:dyDescent="0.2">
      <c r="A812">
        <v>1907</v>
      </c>
      <c r="B812" t="s">
        <v>1908</v>
      </c>
      <c r="C812" t="s">
        <v>6017</v>
      </c>
      <c r="D812">
        <v>30000</v>
      </c>
      <c r="E812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44.94</v>
      </c>
      <c r="Q812" t="s">
        <v>8317</v>
      </c>
      <c r="R812" t="s">
        <v>8346</v>
      </c>
      <c r="S812">
        <v>41767.587094907409</v>
      </c>
    </row>
    <row r="813" spans="1:19" x14ac:dyDescent="0.2">
      <c r="A813">
        <v>1908</v>
      </c>
      <c r="B813" t="s">
        <v>1909</v>
      </c>
      <c r="C813" t="s">
        <v>6018</v>
      </c>
      <c r="D813">
        <v>25000</v>
      </c>
      <c r="E813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31.21</v>
      </c>
      <c r="Q813" t="s">
        <v>8317</v>
      </c>
      <c r="R813" t="s">
        <v>8346</v>
      </c>
      <c r="S813">
        <v>42703.917824074073</v>
      </c>
    </row>
    <row r="814" spans="1:19" x14ac:dyDescent="0.2">
      <c r="A814">
        <v>1909</v>
      </c>
      <c r="B814" t="s">
        <v>1910</v>
      </c>
      <c r="C814" t="s">
        <v>6019</v>
      </c>
      <c r="D814">
        <v>35000</v>
      </c>
      <c r="E814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63.88</v>
      </c>
      <c r="Q814" t="s">
        <v>8317</v>
      </c>
      <c r="R814" t="s">
        <v>8346</v>
      </c>
      <c r="S814">
        <v>41905.429155092592</v>
      </c>
    </row>
    <row r="815" spans="1:19" x14ac:dyDescent="0.2">
      <c r="A815">
        <v>1910</v>
      </c>
      <c r="B815" t="s">
        <v>1911</v>
      </c>
      <c r="C815" t="s">
        <v>6020</v>
      </c>
      <c r="D815">
        <v>85000</v>
      </c>
      <c r="E815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19</v>
      </c>
      <c r="Q815" t="s">
        <v>8317</v>
      </c>
      <c r="R815" t="s">
        <v>8346</v>
      </c>
      <c r="S815">
        <v>42264.963159722218</v>
      </c>
    </row>
    <row r="816" spans="1:19" x14ac:dyDescent="0.2">
      <c r="A816">
        <v>1911</v>
      </c>
      <c r="B816" t="s">
        <v>1912</v>
      </c>
      <c r="C816" t="s">
        <v>6021</v>
      </c>
      <c r="D816">
        <v>42500</v>
      </c>
      <c r="E816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t="s">
        <v>8317</v>
      </c>
      <c r="R816" t="s">
        <v>8346</v>
      </c>
      <c r="S816">
        <v>41830.033958333333</v>
      </c>
    </row>
    <row r="817" spans="1:19" x14ac:dyDescent="0.2">
      <c r="A817">
        <v>1912</v>
      </c>
      <c r="B817" t="s">
        <v>1913</v>
      </c>
      <c r="C817" t="s">
        <v>6022</v>
      </c>
      <c r="D817">
        <v>5000</v>
      </c>
      <c r="E817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109.07</v>
      </c>
      <c r="Q817" t="s">
        <v>8317</v>
      </c>
      <c r="R817" t="s">
        <v>8346</v>
      </c>
      <c r="S817">
        <v>42129.226388888885</v>
      </c>
    </row>
    <row r="818" spans="1:19" x14ac:dyDescent="0.2">
      <c r="A818">
        <v>1913</v>
      </c>
      <c r="B818" t="s">
        <v>1914</v>
      </c>
      <c r="C818" t="s">
        <v>6023</v>
      </c>
      <c r="D818">
        <v>48000</v>
      </c>
      <c r="E81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26.75</v>
      </c>
      <c r="Q818" t="s">
        <v>8317</v>
      </c>
      <c r="R818" t="s">
        <v>8346</v>
      </c>
      <c r="S818">
        <v>41890.511319444442</v>
      </c>
    </row>
    <row r="819" spans="1:19" x14ac:dyDescent="0.2">
      <c r="A819">
        <v>1914</v>
      </c>
      <c r="B819" t="s">
        <v>1915</v>
      </c>
      <c r="C819" t="s">
        <v>6024</v>
      </c>
      <c r="D819">
        <v>666</v>
      </c>
      <c r="E819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109.94</v>
      </c>
      <c r="Q819" t="s">
        <v>8317</v>
      </c>
      <c r="R819" t="s">
        <v>8346</v>
      </c>
      <c r="S819">
        <v>41929.174456018518</v>
      </c>
    </row>
    <row r="820" spans="1:19" x14ac:dyDescent="0.2">
      <c r="A820">
        <v>1915</v>
      </c>
      <c r="B820" t="s">
        <v>1916</v>
      </c>
      <c r="C820" t="s">
        <v>6025</v>
      </c>
      <c r="D820">
        <v>500</v>
      </c>
      <c r="E820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20</v>
      </c>
      <c r="Q820" t="s">
        <v>8317</v>
      </c>
      <c r="R820" t="s">
        <v>8346</v>
      </c>
      <c r="S820">
        <v>41864.04886574074</v>
      </c>
    </row>
    <row r="821" spans="1:19" x14ac:dyDescent="0.2">
      <c r="A821">
        <v>1916</v>
      </c>
      <c r="B821" t="s">
        <v>1917</v>
      </c>
      <c r="C821" t="s">
        <v>6026</v>
      </c>
      <c r="D821">
        <v>20000</v>
      </c>
      <c r="E821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55.39</v>
      </c>
      <c r="Q821" t="s">
        <v>8317</v>
      </c>
      <c r="R821" t="s">
        <v>8346</v>
      </c>
      <c r="S821">
        <v>42656.717303240745</v>
      </c>
    </row>
    <row r="822" spans="1:19" x14ac:dyDescent="0.2">
      <c r="A822">
        <v>1917</v>
      </c>
      <c r="B822" t="s">
        <v>1918</v>
      </c>
      <c r="C822" t="s">
        <v>6027</v>
      </c>
      <c r="D822">
        <v>390000</v>
      </c>
      <c r="E822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133.9</v>
      </c>
      <c r="Q822" t="s">
        <v>8317</v>
      </c>
      <c r="R822" t="s">
        <v>8346</v>
      </c>
      <c r="S822">
        <v>42746.270057870366</v>
      </c>
    </row>
    <row r="823" spans="1:19" x14ac:dyDescent="0.2">
      <c r="A823">
        <v>1918</v>
      </c>
      <c r="B823" t="s">
        <v>1919</v>
      </c>
      <c r="C823" t="s">
        <v>6028</v>
      </c>
      <c r="D823">
        <v>25000</v>
      </c>
      <c r="E823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48.72</v>
      </c>
      <c r="Q823" t="s">
        <v>8317</v>
      </c>
      <c r="R823" t="s">
        <v>8346</v>
      </c>
      <c r="S823">
        <v>41828.789942129632</v>
      </c>
    </row>
    <row r="824" spans="1:19" x14ac:dyDescent="0.2">
      <c r="A824">
        <v>1919</v>
      </c>
      <c r="B824" t="s">
        <v>1920</v>
      </c>
      <c r="C824" t="s">
        <v>6029</v>
      </c>
      <c r="D824">
        <v>500</v>
      </c>
      <c r="E824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48.25</v>
      </c>
      <c r="Q824" t="s">
        <v>8317</v>
      </c>
      <c r="R824" t="s">
        <v>8346</v>
      </c>
      <c r="S824">
        <v>42113.875567129624</v>
      </c>
    </row>
    <row r="825" spans="1:19" x14ac:dyDescent="0.2">
      <c r="A825">
        <v>1920</v>
      </c>
      <c r="B825" t="s">
        <v>1921</v>
      </c>
      <c r="C825" t="s">
        <v>6030</v>
      </c>
      <c r="D825">
        <v>10000</v>
      </c>
      <c r="E825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58.97</v>
      </c>
      <c r="Q825" t="s">
        <v>8317</v>
      </c>
      <c r="R825" t="s">
        <v>8346</v>
      </c>
      <c r="S825">
        <v>42270.875706018516</v>
      </c>
    </row>
    <row r="826" spans="1:19" x14ac:dyDescent="0.2">
      <c r="A826">
        <v>1981</v>
      </c>
      <c r="B826" t="s">
        <v>1982</v>
      </c>
      <c r="C826" t="s">
        <v>6091</v>
      </c>
      <c r="D826">
        <v>7500</v>
      </c>
      <c r="E826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70.63</v>
      </c>
      <c r="Q826" t="s">
        <v>8336</v>
      </c>
      <c r="R826" t="s">
        <v>8348</v>
      </c>
      <c r="S826">
        <v>41799.725289351853</v>
      </c>
    </row>
    <row r="827" spans="1:19" x14ac:dyDescent="0.2">
      <c r="A827">
        <v>1982</v>
      </c>
      <c r="B827" t="s">
        <v>1983</v>
      </c>
      <c r="C827" t="s">
        <v>6092</v>
      </c>
      <c r="D827">
        <v>180000</v>
      </c>
      <c r="E827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52.68</v>
      </c>
      <c r="Q827" t="s">
        <v>8336</v>
      </c>
      <c r="R827" t="s">
        <v>8348</v>
      </c>
      <c r="S827">
        <v>42678.586655092593</v>
      </c>
    </row>
    <row r="828" spans="1:19" x14ac:dyDescent="0.2">
      <c r="A828">
        <v>1983</v>
      </c>
      <c r="B828" t="s">
        <v>1984</v>
      </c>
      <c r="C828" t="s">
        <v>6093</v>
      </c>
      <c r="D828">
        <v>33000</v>
      </c>
      <c r="E82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0</v>
      </c>
      <c r="Q828" t="s">
        <v>8336</v>
      </c>
      <c r="R828" t="s">
        <v>8348</v>
      </c>
      <c r="S828">
        <v>42593.011782407411</v>
      </c>
    </row>
    <row r="829" spans="1:19" x14ac:dyDescent="0.2">
      <c r="A829">
        <v>1984</v>
      </c>
      <c r="B829" t="s">
        <v>1985</v>
      </c>
      <c r="C829" t="s">
        <v>6094</v>
      </c>
      <c r="D829">
        <v>15000</v>
      </c>
      <c r="E829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90.94</v>
      </c>
      <c r="Q829" t="s">
        <v>8336</v>
      </c>
      <c r="R829" t="s">
        <v>8348</v>
      </c>
      <c r="S829">
        <v>41913.790289351848</v>
      </c>
    </row>
    <row r="830" spans="1:19" x14ac:dyDescent="0.2">
      <c r="A830">
        <v>1985</v>
      </c>
      <c r="B830" t="s">
        <v>1986</v>
      </c>
      <c r="C830" t="s">
        <v>6095</v>
      </c>
      <c r="D830">
        <v>1600</v>
      </c>
      <c r="E830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5</v>
      </c>
      <c r="Q830" t="s">
        <v>8336</v>
      </c>
      <c r="R830" t="s">
        <v>8348</v>
      </c>
      <c r="S830">
        <v>42555.698738425926</v>
      </c>
    </row>
    <row r="831" spans="1:19" x14ac:dyDescent="0.2">
      <c r="A831">
        <v>1986</v>
      </c>
      <c r="B831" t="s">
        <v>1987</v>
      </c>
      <c r="C831" t="s">
        <v>6096</v>
      </c>
      <c r="D831">
        <v>2000</v>
      </c>
      <c r="E831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58.08</v>
      </c>
      <c r="Q831" t="s">
        <v>8336</v>
      </c>
      <c r="R831" t="s">
        <v>8348</v>
      </c>
      <c r="S831">
        <v>42413.433831018512</v>
      </c>
    </row>
    <row r="832" spans="1:19" x14ac:dyDescent="0.2">
      <c r="A832">
        <v>1987</v>
      </c>
      <c r="B832" t="s">
        <v>1988</v>
      </c>
      <c r="C832" t="s">
        <v>6097</v>
      </c>
      <c r="D832">
        <v>5500</v>
      </c>
      <c r="E832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2</v>
      </c>
      <c r="Q832" t="s">
        <v>8336</v>
      </c>
      <c r="R832" t="s">
        <v>8348</v>
      </c>
      <c r="S832">
        <v>42034.639768518522</v>
      </c>
    </row>
    <row r="833" spans="1:19" x14ac:dyDescent="0.2">
      <c r="A833">
        <v>1988</v>
      </c>
      <c r="B833" t="s">
        <v>1989</v>
      </c>
      <c r="C833" t="s">
        <v>6098</v>
      </c>
      <c r="D833">
        <v>6000</v>
      </c>
      <c r="E833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62.5</v>
      </c>
      <c r="Q833" t="s">
        <v>8336</v>
      </c>
      <c r="R833" t="s">
        <v>8348</v>
      </c>
      <c r="S833">
        <v>42206.763217592597</v>
      </c>
    </row>
    <row r="834" spans="1:19" x14ac:dyDescent="0.2">
      <c r="A834">
        <v>1989</v>
      </c>
      <c r="B834" t="s">
        <v>1990</v>
      </c>
      <c r="C834" t="s">
        <v>6099</v>
      </c>
      <c r="D834">
        <v>5000</v>
      </c>
      <c r="E834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10</v>
      </c>
      <c r="Q834" t="s">
        <v>8336</v>
      </c>
      <c r="R834" t="s">
        <v>8348</v>
      </c>
      <c r="S834">
        <v>42685.680648148147</v>
      </c>
    </row>
    <row r="835" spans="1:19" x14ac:dyDescent="0.2">
      <c r="A835">
        <v>1990</v>
      </c>
      <c r="B835" t="s">
        <v>1991</v>
      </c>
      <c r="C835" t="s">
        <v>6100</v>
      </c>
      <c r="D835">
        <v>3000</v>
      </c>
      <c r="E835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71.59</v>
      </c>
      <c r="Q835" t="s">
        <v>8336</v>
      </c>
      <c r="R835" t="s">
        <v>8348</v>
      </c>
      <c r="S835">
        <v>42398.195972222224</v>
      </c>
    </row>
    <row r="836" spans="1:19" x14ac:dyDescent="0.2">
      <c r="A836">
        <v>1991</v>
      </c>
      <c r="B836" t="s">
        <v>1992</v>
      </c>
      <c r="C836" t="s">
        <v>6101</v>
      </c>
      <c r="D836">
        <v>2000</v>
      </c>
      <c r="E836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0</v>
      </c>
      <c r="Q836" t="s">
        <v>8336</v>
      </c>
      <c r="R836" t="s">
        <v>8348</v>
      </c>
      <c r="S836">
        <v>42167.89335648148</v>
      </c>
    </row>
    <row r="837" spans="1:19" x14ac:dyDescent="0.2">
      <c r="A837">
        <v>1992</v>
      </c>
      <c r="B837" t="s">
        <v>1993</v>
      </c>
      <c r="C837" t="s">
        <v>6102</v>
      </c>
      <c r="D837">
        <v>1500</v>
      </c>
      <c r="E837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32.82</v>
      </c>
      <c r="Q837" t="s">
        <v>8336</v>
      </c>
      <c r="R837" t="s">
        <v>8348</v>
      </c>
      <c r="S837">
        <v>42023.143414351856</v>
      </c>
    </row>
    <row r="838" spans="1:19" x14ac:dyDescent="0.2">
      <c r="A838">
        <v>1993</v>
      </c>
      <c r="B838" t="s">
        <v>1994</v>
      </c>
      <c r="C838" t="s">
        <v>6103</v>
      </c>
      <c r="D838">
        <v>2000</v>
      </c>
      <c r="E83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49.12</v>
      </c>
      <c r="Q838" t="s">
        <v>8336</v>
      </c>
      <c r="R838" t="s">
        <v>8348</v>
      </c>
      <c r="S838">
        <v>42329.58839120371</v>
      </c>
    </row>
    <row r="839" spans="1:19" x14ac:dyDescent="0.2">
      <c r="A839">
        <v>1994</v>
      </c>
      <c r="B839" t="s">
        <v>1995</v>
      </c>
      <c r="C839" t="s">
        <v>6104</v>
      </c>
      <c r="D839">
        <v>3200</v>
      </c>
      <c r="E839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16.309999999999999</v>
      </c>
      <c r="Q839" t="s">
        <v>8336</v>
      </c>
      <c r="R839" t="s">
        <v>8348</v>
      </c>
      <c r="S839">
        <v>42651.006273148145</v>
      </c>
    </row>
    <row r="840" spans="1:19" x14ac:dyDescent="0.2">
      <c r="A840">
        <v>1995</v>
      </c>
      <c r="B840" t="s">
        <v>1996</v>
      </c>
      <c r="C840" t="s">
        <v>6105</v>
      </c>
      <c r="D840">
        <v>1000</v>
      </c>
      <c r="E840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18</v>
      </c>
      <c r="Q840" t="s">
        <v>8336</v>
      </c>
      <c r="R840" t="s">
        <v>8348</v>
      </c>
      <c r="S840">
        <v>42181.902037037042</v>
      </c>
    </row>
    <row r="841" spans="1:19" x14ac:dyDescent="0.2">
      <c r="A841">
        <v>1996</v>
      </c>
      <c r="B841" t="s">
        <v>1997</v>
      </c>
      <c r="C841" t="s">
        <v>6106</v>
      </c>
      <c r="D841">
        <v>133800</v>
      </c>
      <c r="E841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13</v>
      </c>
      <c r="Q841" t="s">
        <v>8336</v>
      </c>
      <c r="R841" t="s">
        <v>8348</v>
      </c>
      <c r="S841">
        <v>41800.819571759261</v>
      </c>
    </row>
    <row r="842" spans="1:19" x14ac:dyDescent="0.2">
      <c r="A842">
        <v>1997</v>
      </c>
      <c r="B842" t="s">
        <v>1998</v>
      </c>
      <c r="C842" t="s">
        <v>6107</v>
      </c>
      <c r="D842">
        <v>6500</v>
      </c>
      <c r="E842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17</v>
      </c>
      <c r="Q842" t="s">
        <v>8336</v>
      </c>
      <c r="R842" t="s">
        <v>8348</v>
      </c>
      <c r="S842">
        <v>41847.930694444447</v>
      </c>
    </row>
    <row r="843" spans="1:19" x14ac:dyDescent="0.2">
      <c r="A843">
        <v>1998</v>
      </c>
      <c r="B843" t="s">
        <v>1999</v>
      </c>
      <c r="C843" t="s">
        <v>6108</v>
      </c>
      <c r="D843">
        <v>2500</v>
      </c>
      <c r="E843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0</v>
      </c>
      <c r="Q843" t="s">
        <v>8336</v>
      </c>
      <c r="R843" t="s">
        <v>8348</v>
      </c>
      <c r="S843">
        <v>41807.118495370371</v>
      </c>
    </row>
    <row r="844" spans="1:19" x14ac:dyDescent="0.2">
      <c r="A844">
        <v>1999</v>
      </c>
      <c r="B844" t="s">
        <v>2000</v>
      </c>
      <c r="C844" t="s">
        <v>6109</v>
      </c>
      <c r="D844">
        <v>31000</v>
      </c>
      <c r="E844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0</v>
      </c>
      <c r="Q844" t="s">
        <v>8336</v>
      </c>
      <c r="R844" t="s">
        <v>8348</v>
      </c>
      <c r="S844">
        <v>41926.482731481483</v>
      </c>
    </row>
    <row r="845" spans="1:19" x14ac:dyDescent="0.2">
      <c r="A845">
        <v>2000</v>
      </c>
      <c r="B845" t="s">
        <v>2001</v>
      </c>
      <c r="C845" t="s">
        <v>6110</v>
      </c>
      <c r="D845">
        <v>5000</v>
      </c>
      <c r="E845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0</v>
      </c>
      <c r="Q845" t="s">
        <v>8336</v>
      </c>
      <c r="R845" t="s">
        <v>8348</v>
      </c>
      <c r="S845">
        <v>42345.951539351852</v>
      </c>
    </row>
    <row r="846" spans="1:19" x14ac:dyDescent="0.2">
      <c r="A846">
        <v>2121</v>
      </c>
      <c r="B846" t="s">
        <v>2122</v>
      </c>
      <c r="C846" t="s">
        <v>6231</v>
      </c>
      <c r="D846">
        <v>50000</v>
      </c>
      <c r="E846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33.71</v>
      </c>
      <c r="Q846" t="s">
        <v>8331</v>
      </c>
      <c r="R846" t="s">
        <v>8332</v>
      </c>
      <c r="S846">
        <v>42716.7424537037</v>
      </c>
    </row>
    <row r="847" spans="1:19" x14ac:dyDescent="0.2">
      <c r="A847">
        <v>2122</v>
      </c>
      <c r="B847" t="s">
        <v>2123</v>
      </c>
      <c r="C847" t="s">
        <v>6232</v>
      </c>
      <c r="D847">
        <v>80000</v>
      </c>
      <c r="E847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25</v>
      </c>
      <c r="Q847" t="s">
        <v>8331</v>
      </c>
      <c r="R847" t="s">
        <v>8332</v>
      </c>
      <c r="S847">
        <v>42712.300567129627</v>
      </c>
    </row>
    <row r="848" spans="1:19" x14ac:dyDescent="0.2">
      <c r="A848">
        <v>2123</v>
      </c>
      <c r="B848" t="s">
        <v>2124</v>
      </c>
      <c r="C848" t="s">
        <v>6233</v>
      </c>
      <c r="D848">
        <v>500</v>
      </c>
      <c r="E84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128.38999999999999</v>
      </c>
      <c r="Q848" t="s">
        <v>8331</v>
      </c>
      <c r="R848" t="s">
        <v>8332</v>
      </c>
      <c r="S848">
        <v>40198.424849537041</v>
      </c>
    </row>
    <row r="849" spans="1:19" x14ac:dyDescent="0.2">
      <c r="A849">
        <v>2124</v>
      </c>
      <c r="B849" t="s">
        <v>2125</v>
      </c>
      <c r="C849" t="s">
        <v>6234</v>
      </c>
      <c r="D849">
        <v>1100</v>
      </c>
      <c r="E849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78.83</v>
      </c>
      <c r="Q849" t="s">
        <v>8331</v>
      </c>
      <c r="R849" t="s">
        <v>8332</v>
      </c>
      <c r="S849">
        <v>40464.028182870366</v>
      </c>
    </row>
    <row r="850" spans="1:19" x14ac:dyDescent="0.2">
      <c r="A850">
        <v>2125</v>
      </c>
      <c r="B850" t="s">
        <v>2126</v>
      </c>
      <c r="C850" t="s">
        <v>6235</v>
      </c>
      <c r="D850">
        <v>60000</v>
      </c>
      <c r="E850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91.76</v>
      </c>
      <c r="Q850" t="s">
        <v>8331</v>
      </c>
      <c r="R850" t="s">
        <v>8332</v>
      </c>
      <c r="S850">
        <v>42191.023530092592</v>
      </c>
    </row>
    <row r="851" spans="1:19" x14ac:dyDescent="0.2">
      <c r="A851">
        <v>2126</v>
      </c>
      <c r="B851" t="s">
        <v>2127</v>
      </c>
      <c r="C851" t="s">
        <v>6236</v>
      </c>
      <c r="D851">
        <v>20000</v>
      </c>
      <c r="E851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331.1</v>
      </c>
      <c r="Q851" t="s">
        <v>8331</v>
      </c>
      <c r="R851" t="s">
        <v>8332</v>
      </c>
      <c r="S851">
        <v>41951.973229166666</v>
      </c>
    </row>
    <row r="852" spans="1:19" x14ac:dyDescent="0.2">
      <c r="A852">
        <v>2127</v>
      </c>
      <c r="B852" t="s">
        <v>2128</v>
      </c>
      <c r="C852" t="s">
        <v>6237</v>
      </c>
      <c r="D852">
        <v>28000</v>
      </c>
      <c r="E852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194.26</v>
      </c>
      <c r="Q852" t="s">
        <v>8331</v>
      </c>
      <c r="R852" t="s">
        <v>8332</v>
      </c>
      <c r="S852">
        <v>42045.50535879629</v>
      </c>
    </row>
    <row r="853" spans="1:19" x14ac:dyDescent="0.2">
      <c r="A853">
        <v>2128</v>
      </c>
      <c r="B853" t="s">
        <v>2129</v>
      </c>
      <c r="C853" t="s">
        <v>6238</v>
      </c>
      <c r="D853">
        <v>15000</v>
      </c>
      <c r="E853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408.98</v>
      </c>
      <c r="Q853" t="s">
        <v>8331</v>
      </c>
      <c r="R853" t="s">
        <v>8332</v>
      </c>
      <c r="S853">
        <v>41843.772789351853</v>
      </c>
    </row>
    <row r="854" spans="1:19" x14ac:dyDescent="0.2">
      <c r="A854">
        <v>2129</v>
      </c>
      <c r="B854" t="s">
        <v>2130</v>
      </c>
      <c r="C854" t="s">
        <v>6239</v>
      </c>
      <c r="D854">
        <v>2000</v>
      </c>
      <c r="E854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84.46</v>
      </c>
      <c r="Q854" t="s">
        <v>8331</v>
      </c>
      <c r="R854" t="s">
        <v>8332</v>
      </c>
      <c r="S854">
        <v>42409.024305555555</v>
      </c>
    </row>
    <row r="855" spans="1:19" x14ac:dyDescent="0.2">
      <c r="A855">
        <v>2130</v>
      </c>
      <c r="B855" t="s">
        <v>2131</v>
      </c>
      <c r="C855" t="s">
        <v>6240</v>
      </c>
      <c r="D855">
        <v>42000</v>
      </c>
      <c r="E855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44.85</v>
      </c>
      <c r="Q855" t="s">
        <v>8331</v>
      </c>
      <c r="R855" t="s">
        <v>8332</v>
      </c>
      <c r="S855">
        <v>41832.086377314816</v>
      </c>
    </row>
    <row r="856" spans="1:19" x14ac:dyDescent="0.2">
      <c r="A856">
        <v>2131</v>
      </c>
      <c r="B856" t="s">
        <v>2132</v>
      </c>
      <c r="C856" t="s">
        <v>6241</v>
      </c>
      <c r="D856">
        <v>500</v>
      </c>
      <c r="E856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383.36</v>
      </c>
      <c r="Q856" t="s">
        <v>8331</v>
      </c>
      <c r="R856" t="s">
        <v>8332</v>
      </c>
      <c r="S856">
        <v>42167.207071759258</v>
      </c>
    </row>
    <row r="857" spans="1:19" x14ac:dyDescent="0.2">
      <c r="A857">
        <v>2132</v>
      </c>
      <c r="B857" t="s">
        <v>2133</v>
      </c>
      <c r="C857" t="s">
        <v>6242</v>
      </c>
      <c r="D857">
        <v>100000</v>
      </c>
      <c r="E857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55.28</v>
      </c>
      <c r="Q857" t="s">
        <v>8331</v>
      </c>
      <c r="R857" t="s">
        <v>8332</v>
      </c>
      <c r="S857">
        <v>41643.487175925926</v>
      </c>
    </row>
    <row r="858" spans="1:19" x14ac:dyDescent="0.2">
      <c r="A858">
        <v>2133</v>
      </c>
      <c r="B858" t="s">
        <v>2134</v>
      </c>
      <c r="C858" t="s">
        <v>6243</v>
      </c>
      <c r="D858">
        <v>1000</v>
      </c>
      <c r="E85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422.02</v>
      </c>
      <c r="Q858" t="s">
        <v>8331</v>
      </c>
      <c r="R858" t="s">
        <v>8332</v>
      </c>
      <c r="S858">
        <v>40619.097210648149</v>
      </c>
    </row>
    <row r="859" spans="1:19" x14ac:dyDescent="0.2">
      <c r="A859">
        <v>2134</v>
      </c>
      <c r="B859" t="s">
        <v>2135</v>
      </c>
      <c r="C859" t="s">
        <v>6244</v>
      </c>
      <c r="D859">
        <v>6000</v>
      </c>
      <c r="E859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64.180000000000007</v>
      </c>
      <c r="Q859" t="s">
        <v>8331</v>
      </c>
      <c r="R859" t="s">
        <v>8332</v>
      </c>
      <c r="S859">
        <v>41361.886469907404</v>
      </c>
    </row>
    <row r="860" spans="1:19" x14ac:dyDescent="0.2">
      <c r="A860">
        <v>2135</v>
      </c>
      <c r="B860" t="s">
        <v>2136</v>
      </c>
      <c r="C860" t="s">
        <v>6245</v>
      </c>
      <c r="D860">
        <v>5000</v>
      </c>
      <c r="E860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173.58</v>
      </c>
      <c r="Q860" t="s">
        <v>8331</v>
      </c>
      <c r="R860" t="s">
        <v>8332</v>
      </c>
      <c r="S860">
        <v>41156.963344907403</v>
      </c>
    </row>
    <row r="861" spans="1:19" x14ac:dyDescent="0.2">
      <c r="A861">
        <v>2136</v>
      </c>
      <c r="B861" t="s">
        <v>2137</v>
      </c>
      <c r="C861" t="s">
        <v>6246</v>
      </c>
      <c r="D861">
        <v>80000</v>
      </c>
      <c r="E861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88.6</v>
      </c>
      <c r="Q861" t="s">
        <v>8331</v>
      </c>
      <c r="R861" t="s">
        <v>8332</v>
      </c>
      <c r="S861">
        <v>41536.509097222224</v>
      </c>
    </row>
    <row r="862" spans="1:19" x14ac:dyDescent="0.2">
      <c r="A862">
        <v>2137</v>
      </c>
      <c r="B862" t="s">
        <v>2138</v>
      </c>
      <c r="C862" t="s">
        <v>6247</v>
      </c>
      <c r="D862">
        <v>50000</v>
      </c>
      <c r="E862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50.22</v>
      </c>
      <c r="Q862" t="s">
        <v>8331</v>
      </c>
      <c r="R862" t="s">
        <v>8332</v>
      </c>
      <c r="S862">
        <v>41948.771168981482</v>
      </c>
    </row>
    <row r="863" spans="1:19" x14ac:dyDescent="0.2">
      <c r="A863">
        <v>2138</v>
      </c>
      <c r="B863" t="s">
        <v>2139</v>
      </c>
      <c r="C863" t="s">
        <v>6248</v>
      </c>
      <c r="D863">
        <v>1000</v>
      </c>
      <c r="E863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192.39</v>
      </c>
      <c r="Q863" t="s">
        <v>8331</v>
      </c>
      <c r="R863" t="s">
        <v>8332</v>
      </c>
      <c r="S863">
        <v>41557.013182870374</v>
      </c>
    </row>
    <row r="864" spans="1:19" x14ac:dyDescent="0.2">
      <c r="A864">
        <v>2139</v>
      </c>
      <c r="B864" t="s">
        <v>2140</v>
      </c>
      <c r="C864" t="s">
        <v>6249</v>
      </c>
      <c r="D864">
        <v>30000</v>
      </c>
      <c r="E864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73.42</v>
      </c>
      <c r="Q864" t="s">
        <v>8331</v>
      </c>
      <c r="R864" t="s">
        <v>8332</v>
      </c>
      <c r="S864">
        <v>42647.750092592592</v>
      </c>
    </row>
    <row r="865" spans="1:19" x14ac:dyDescent="0.2">
      <c r="A865">
        <v>2140</v>
      </c>
      <c r="B865" t="s">
        <v>2141</v>
      </c>
      <c r="C865" t="s">
        <v>6250</v>
      </c>
      <c r="D865">
        <v>500000</v>
      </c>
      <c r="E865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147.68</v>
      </c>
      <c r="Q865" t="s">
        <v>8331</v>
      </c>
      <c r="R865" t="s">
        <v>8332</v>
      </c>
      <c r="S865">
        <v>41255.833611111113</v>
      </c>
    </row>
    <row r="866" spans="1:19" x14ac:dyDescent="0.2">
      <c r="A866">
        <v>2141</v>
      </c>
      <c r="B866" t="s">
        <v>2142</v>
      </c>
      <c r="C866" t="s">
        <v>6251</v>
      </c>
      <c r="D866">
        <v>15000</v>
      </c>
      <c r="E866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108.97</v>
      </c>
      <c r="Q866" t="s">
        <v>8331</v>
      </c>
      <c r="R866" t="s">
        <v>8332</v>
      </c>
      <c r="S866">
        <v>41927.235636574071</v>
      </c>
    </row>
    <row r="867" spans="1:19" x14ac:dyDescent="0.2">
      <c r="A867">
        <v>2142</v>
      </c>
      <c r="B867" t="s">
        <v>2143</v>
      </c>
      <c r="C867" t="s">
        <v>6252</v>
      </c>
      <c r="D867">
        <v>10500</v>
      </c>
      <c r="E867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23.65</v>
      </c>
      <c r="Q867" t="s">
        <v>8331</v>
      </c>
      <c r="R867" t="s">
        <v>8332</v>
      </c>
      <c r="S867">
        <v>42340.701504629629</v>
      </c>
    </row>
    <row r="868" spans="1:19" x14ac:dyDescent="0.2">
      <c r="A868">
        <v>2143</v>
      </c>
      <c r="B868" t="s">
        <v>2144</v>
      </c>
      <c r="C868" t="s">
        <v>6253</v>
      </c>
      <c r="D868">
        <v>2000</v>
      </c>
      <c r="E86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147.94999999999999</v>
      </c>
      <c r="Q868" t="s">
        <v>8331</v>
      </c>
      <c r="R868" t="s">
        <v>8332</v>
      </c>
      <c r="S868">
        <v>40332.886712962965</v>
      </c>
    </row>
    <row r="869" spans="1:19" x14ac:dyDescent="0.2">
      <c r="A869">
        <v>2144</v>
      </c>
      <c r="B869" t="s">
        <v>2145</v>
      </c>
      <c r="C869" t="s">
        <v>6254</v>
      </c>
      <c r="D869">
        <v>35500</v>
      </c>
      <c r="E869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385.04</v>
      </c>
      <c r="Q869" t="s">
        <v>8331</v>
      </c>
      <c r="R869" t="s">
        <v>8332</v>
      </c>
      <c r="S869">
        <v>41499.546759259261</v>
      </c>
    </row>
    <row r="870" spans="1:19" x14ac:dyDescent="0.2">
      <c r="A870">
        <v>2145</v>
      </c>
      <c r="B870" t="s">
        <v>2146</v>
      </c>
      <c r="C870" t="s">
        <v>6255</v>
      </c>
      <c r="D870">
        <v>15000</v>
      </c>
      <c r="E870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457.39</v>
      </c>
      <c r="Q870" t="s">
        <v>8331</v>
      </c>
      <c r="R870" t="s">
        <v>8332</v>
      </c>
      <c r="S870">
        <v>41575.237430555557</v>
      </c>
    </row>
    <row r="871" spans="1:19" x14ac:dyDescent="0.2">
      <c r="A871">
        <v>2146</v>
      </c>
      <c r="B871" t="s">
        <v>2147</v>
      </c>
      <c r="C871" t="s">
        <v>6256</v>
      </c>
      <c r="D871">
        <v>5000</v>
      </c>
      <c r="E871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222.99</v>
      </c>
      <c r="Q871" t="s">
        <v>8331</v>
      </c>
      <c r="R871" t="s">
        <v>8332</v>
      </c>
      <c r="S871">
        <v>42397.679513888885</v>
      </c>
    </row>
    <row r="872" spans="1:19" x14ac:dyDescent="0.2">
      <c r="A872">
        <v>2147</v>
      </c>
      <c r="B872" t="s">
        <v>2148</v>
      </c>
      <c r="C872" t="s">
        <v>6257</v>
      </c>
      <c r="D872">
        <v>390000</v>
      </c>
      <c r="E872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220.74</v>
      </c>
      <c r="Q872" t="s">
        <v>8331</v>
      </c>
      <c r="R872" t="s">
        <v>8332</v>
      </c>
      <c r="S872">
        <v>41927.295694444445</v>
      </c>
    </row>
    <row r="873" spans="1:19" x14ac:dyDescent="0.2">
      <c r="A873">
        <v>2148</v>
      </c>
      <c r="B873" t="s">
        <v>2149</v>
      </c>
      <c r="C873" t="s">
        <v>6258</v>
      </c>
      <c r="D873">
        <v>100</v>
      </c>
      <c r="E873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73.5</v>
      </c>
      <c r="Q873" t="s">
        <v>8331</v>
      </c>
      <c r="R873" t="s">
        <v>8332</v>
      </c>
      <c r="S873">
        <v>42066.733587962968</v>
      </c>
    </row>
    <row r="874" spans="1:19" x14ac:dyDescent="0.2">
      <c r="A874">
        <v>2149</v>
      </c>
      <c r="B874" t="s">
        <v>2150</v>
      </c>
      <c r="C874" t="s">
        <v>6259</v>
      </c>
      <c r="D874">
        <v>2000</v>
      </c>
      <c r="E874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223.1</v>
      </c>
      <c r="Q874" t="s">
        <v>8331</v>
      </c>
      <c r="R874" t="s">
        <v>8332</v>
      </c>
      <c r="S874">
        <v>40355.024953703702</v>
      </c>
    </row>
    <row r="875" spans="1:19" x14ac:dyDescent="0.2">
      <c r="A875">
        <v>2150</v>
      </c>
      <c r="B875" t="s">
        <v>2151</v>
      </c>
      <c r="C875" t="s">
        <v>6260</v>
      </c>
      <c r="D875">
        <v>50000</v>
      </c>
      <c r="E875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47.91</v>
      </c>
      <c r="Q875" t="s">
        <v>8331</v>
      </c>
      <c r="R875" t="s">
        <v>8332</v>
      </c>
      <c r="S875">
        <v>42534.284710648149</v>
      </c>
    </row>
    <row r="876" spans="1:19" x14ac:dyDescent="0.2">
      <c r="A876">
        <v>2151</v>
      </c>
      <c r="B876" t="s">
        <v>2152</v>
      </c>
      <c r="C876" t="s">
        <v>6261</v>
      </c>
      <c r="D876">
        <v>45000</v>
      </c>
      <c r="E876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96.06</v>
      </c>
      <c r="Q876" t="s">
        <v>8331</v>
      </c>
      <c r="R876" t="s">
        <v>8332</v>
      </c>
      <c r="S876">
        <v>42520.847384259265</v>
      </c>
    </row>
    <row r="877" spans="1:19" x14ac:dyDescent="0.2">
      <c r="A877">
        <v>2152</v>
      </c>
      <c r="B877" t="s">
        <v>2153</v>
      </c>
      <c r="C877" t="s">
        <v>6262</v>
      </c>
      <c r="D877">
        <v>30000</v>
      </c>
      <c r="E877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118.61</v>
      </c>
      <c r="Q877" t="s">
        <v>8331</v>
      </c>
      <c r="R877" t="s">
        <v>8332</v>
      </c>
      <c r="S877">
        <v>41683.832280092596</v>
      </c>
    </row>
    <row r="878" spans="1:19" x14ac:dyDescent="0.2">
      <c r="A878">
        <v>2153</v>
      </c>
      <c r="B878" t="s">
        <v>2154</v>
      </c>
      <c r="C878" t="s">
        <v>6263</v>
      </c>
      <c r="D878">
        <v>372625</v>
      </c>
      <c r="E87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118.45</v>
      </c>
      <c r="Q878" t="s">
        <v>8331</v>
      </c>
      <c r="R878" t="s">
        <v>8332</v>
      </c>
      <c r="S878">
        <v>41974.911087962959</v>
      </c>
    </row>
    <row r="879" spans="1:19" x14ac:dyDescent="0.2">
      <c r="A879">
        <v>2154</v>
      </c>
      <c r="B879" t="s">
        <v>2155</v>
      </c>
      <c r="C879" t="s">
        <v>6264</v>
      </c>
      <c r="D879">
        <v>250</v>
      </c>
      <c r="E879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143.21</v>
      </c>
      <c r="Q879" t="s">
        <v>8331</v>
      </c>
      <c r="R879" t="s">
        <v>8332</v>
      </c>
      <c r="S879">
        <v>41647.632256944446</v>
      </c>
    </row>
    <row r="880" spans="1:19" x14ac:dyDescent="0.2">
      <c r="A880">
        <v>2155</v>
      </c>
      <c r="B880" t="s">
        <v>2156</v>
      </c>
      <c r="C880" t="s">
        <v>6265</v>
      </c>
      <c r="D880">
        <v>5000</v>
      </c>
      <c r="E880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282.72000000000003</v>
      </c>
      <c r="Q880" t="s">
        <v>8331</v>
      </c>
      <c r="R880" t="s">
        <v>8332</v>
      </c>
      <c r="S880">
        <v>42430.747511574074</v>
      </c>
    </row>
    <row r="881" spans="1:19" x14ac:dyDescent="0.2">
      <c r="A881">
        <v>2156</v>
      </c>
      <c r="B881" t="s">
        <v>2157</v>
      </c>
      <c r="C881" t="s">
        <v>6266</v>
      </c>
      <c r="D881">
        <v>56000</v>
      </c>
      <c r="E881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593.94000000000005</v>
      </c>
      <c r="Q881" t="s">
        <v>8331</v>
      </c>
      <c r="R881" t="s">
        <v>8332</v>
      </c>
      <c r="S881">
        <v>41488.85423611111</v>
      </c>
    </row>
    <row r="882" spans="1:19" x14ac:dyDescent="0.2">
      <c r="A882">
        <v>2157</v>
      </c>
      <c r="B882" t="s">
        <v>2158</v>
      </c>
      <c r="C882" t="s">
        <v>6267</v>
      </c>
      <c r="D882">
        <v>75000</v>
      </c>
      <c r="E882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262.16000000000003</v>
      </c>
      <c r="Q882" t="s">
        <v>8331</v>
      </c>
      <c r="R882" t="s">
        <v>8332</v>
      </c>
      <c r="S882">
        <v>42694.98128472222</v>
      </c>
    </row>
    <row r="883" spans="1:19" x14ac:dyDescent="0.2">
      <c r="A883">
        <v>2158</v>
      </c>
      <c r="B883" t="s">
        <v>2159</v>
      </c>
      <c r="C883" t="s">
        <v>6268</v>
      </c>
      <c r="D883">
        <v>300000</v>
      </c>
      <c r="E883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46.58</v>
      </c>
      <c r="Q883" t="s">
        <v>8331</v>
      </c>
      <c r="R883" t="s">
        <v>8332</v>
      </c>
      <c r="S883">
        <v>41264.853865740741</v>
      </c>
    </row>
    <row r="884" spans="1:19" x14ac:dyDescent="0.2">
      <c r="A884">
        <v>2159</v>
      </c>
      <c r="B884" t="s">
        <v>2160</v>
      </c>
      <c r="C884" t="s">
        <v>6269</v>
      </c>
      <c r="D884">
        <v>3600</v>
      </c>
      <c r="E884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70.040000000000006</v>
      </c>
      <c r="Q884" t="s">
        <v>8331</v>
      </c>
      <c r="R884" t="s">
        <v>8332</v>
      </c>
      <c r="S884">
        <v>40710.731180555551</v>
      </c>
    </row>
    <row r="885" spans="1:19" x14ac:dyDescent="0.2">
      <c r="A885">
        <v>2160</v>
      </c>
      <c r="B885" t="s">
        <v>2161</v>
      </c>
      <c r="C885" t="s">
        <v>6270</v>
      </c>
      <c r="D885">
        <v>10000</v>
      </c>
      <c r="E885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164.91</v>
      </c>
      <c r="Q885" t="s">
        <v>8331</v>
      </c>
      <c r="R885" t="s">
        <v>8332</v>
      </c>
      <c r="S885">
        <v>41018.711863425924</v>
      </c>
    </row>
    <row r="886" spans="1:19" x14ac:dyDescent="0.2">
      <c r="A886">
        <v>2401</v>
      </c>
      <c r="B886" t="s">
        <v>2402</v>
      </c>
      <c r="C886" t="s">
        <v>6511</v>
      </c>
      <c r="D886">
        <v>28000</v>
      </c>
      <c r="E886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48.06</v>
      </c>
      <c r="Q886" t="s">
        <v>8334</v>
      </c>
      <c r="R886" t="s">
        <v>8335</v>
      </c>
      <c r="S886">
        <v>42374.822870370372</v>
      </c>
    </row>
    <row r="887" spans="1:19" x14ac:dyDescent="0.2">
      <c r="A887">
        <v>2402</v>
      </c>
      <c r="B887" t="s">
        <v>2403</v>
      </c>
      <c r="C887" t="s">
        <v>6512</v>
      </c>
      <c r="D887">
        <v>12000</v>
      </c>
      <c r="E887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82.4</v>
      </c>
      <c r="Q887" t="s">
        <v>8334</v>
      </c>
      <c r="R887" t="s">
        <v>8335</v>
      </c>
      <c r="S887">
        <v>42107.679756944446</v>
      </c>
    </row>
    <row r="888" spans="1:19" x14ac:dyDescent="0.2">
      <c r="A888">
        <v>2403</v>
      </c>
      <c r="B888" t="s">
        <v>2404</v>
      </c>
      <c r="C888" t="s">
        <v>6513</v>
      </c>
      <c r="D888">
        <v>1200</v>
      </c>
      <c r="E88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50.45</v>
      </c>
      <c r="Q888" t="s">
        <v>8334</v>
      </c>
      <c r="R888" t="s">
        <v>8335</v>
      </c>
      <c r="S888">
        <v>42399.882615740738</v>
      </c>
    </row>
    <row r="889" spans="1:19" x14ac:dyDescent="0.2">
      <c r="A889">
        <v>2404</v>
      </c>
      <c r="B889" t="s">
        <v>2405</v>
      </c>
      <c r="C889" t="s">
        <v>6514</v>
      </c>
      <c r="D889">
        <v>15000</v>
      </c>
      <c r="E889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115.83</v>
      </c>
      <c r="Q889" t="s">
        <v>8334</v>
      </c>
      <c r="R889" t="s">
        <v>8335</v>
      </c>
      <c r="S889">
        <v>42342.03943287037</v>
      </c>
    </row>
    <row r="890" spans="1:19" x14ac:dyDescent="0.2">
      <c r="A890">
        <v>2405</v>
      </c>
      <c r="B890" t="s">
        <v>2406</v>
      </c>
      <c r="C890" t="s">
        <v>6515</v>
      </c>
      <c r="D890">
        <v>5000</v>
      </c>
      <c r="E890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63.03</v>
      </c>
      <c r="Q890" t="s">
        <v>8334</v>
      </c>
      <c r="R890" t="s">
        <v>8335</v>
      </c>
      <c r="S890">
        <v>42595.585358796292</v>
      </c>
    </row>
    <row r="891" spans="1:19" x14ac:dyDescent="0.2">
      <c r="A891">
        <v>2406</v>
      </c>
      <c r="B891" t="s">
        <v>2407</v>
      </c>
      <c r="C891" t="s">
        <v>6516</v>
      </c>
      <c r="D891">
        <v>3250</v>
      </c>
      <c r="E891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108.02</v>
      </c>
      <c r="Q891" t="s">
        <v>8334</v>
      </c>
      <c r="R891" t="s">
        <v>8335</v>
      </c>
      <c r="S891">
        <v>41983.110995370371</v>
      </c>
    </row>
    <row r="892" spans="1:19" x14ac:dyDescent="0.2">
      <c r="A892">
        <v>2407</v>
      </c>
      <c r="B892" t="s">
        <v>2408</v>
      </c>
      <c r="C892" t="s">
        <v>6517</v>
      </c>
      <c r="D892">
        <v>22000</v>
      </c>
      <c r="E892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46.09</v>
      </c>
      <c r="Q892" t="s">
        <v>8334</v>
      </c>
      <c r="R892" t="s">
        <v>8335</v>
      </c>
      <c r="S892">
        <v>42082.575555555552</v>
      </c>
    </row>
    <row r="893" spans="1:19" x14ac:dyDescent="0.2">
      <c r="A893">
        <v>2408</v>
      </c>
      <c r="B893" t="s">
        <v>2409</v>
      </c>
      <c r="C893" t="s">
        <v>6518</v>
      </c>
      <c r="D893">
        <v>15000</v>
      </c>
      <c r="E893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107.21</v>
      </c>
      <c r="Q893" t="s">
        <v>8334</v>
      </c>
      <c r="R893" t="s">
        <v>8335</v>
      </c>
      <c r="S893">
        <v>41919.140706018516</v>
      </c>
    </row>
    <row r="894" spans="1:19" x14ac:dyDescent="0.2">
      <c r="A894">
        <v>2409</v>
      </c>
      <c r="B894" t="s">
        <v>2410</v>
      </c>
      <c r="C894" t="s">
        <v>6519</v>
      </c>
      <c r="D894">
        <v>25000</v>
      </c>
      <c r="E894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50.93</v>
      </c>
      <c r="Q894" t="s">
        <v>8334</v>
      </c>
      <c r="R894" t="s">
        <v>8335</v>
      </c>
      <c r="S894">
        <v>42204.875868055555</v>
      </c>
    </row>
    <row r="895" spans="1:19" x14ac:dyDescent="0.2">
      <c r="A895">
        <v>2410</v>
      </c>
      <c r="B895" t="s">
        <v>2411</v>
      </c>
      <c r="C895" t="s">
        <v>6520</v>
      </c>
      <c r="D895">
        <v>15000</v>
      </c>
      <c r="E895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40.04</v>
      </c>
      <c r="Q895" t="s">
        <v>8334</v>
      </c>
      <c r="R895" t="s">
        <v>8335</v>
      </c>
      <c r="S895">
        <v>42224.408275462964</v>
      </c>
    </row>
    <row r="896" spans="1:19" x14ac:dyDescent="0.2">
      <c r="A896">
        <v>2411</v>
      </c>
      <c r="B896" t="s">
        <v>2412</v>
      </c>
      <c r="C896" t="s">
        <v>6521</v>
      </c>
      <c r="D896">
        <v>25000</v>
      </c>
      <c r="E896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64.44</v>
      </c>
      <c r="Q896" t="s">
        <v>8334</v>
      </c>
      <c r="R896" t="s">
        <v>8335</v>
      </c>
      <c r="S896">
        <v>42211.732430555552</v>
      </c>
    </row>
    <row r="897" spans="1:19" x14ac:dyDescent="0.2">
      <c r="A897">
        <v>2412</v>
      </c>
      <c r="B897" t="s">
        <v>2413</v>
      </c>
      <c r="C897" t="s">
        <v>6522</v>
      </c>
      <c r="D897">
        <v>8000</v>
      </c>
      <c r="E897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53.83</v>
      </c>
      <c r="Q897" t="s">
        <v>8334</v>
      </c>
      <c r="R897" t="s">
        <v>8335</v>
      </c>
      <c r="S897">
        <v>42655.736956018518</v>
      </c>
    </row>
    <row r="898" spans="1:19" x14ac:dyDescent="0.2">
      <c r="A898">
        <v>2413</v>
      </c>
      <c r="B898" t="s">
        <v>2414</v>
      </c>
      <c r="C898" t="s">
        <v>6523</v>
      </c>
      <c r="D898">
        <v>3000</v>
      </c>
      <c r="E89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100.47</v>
      </c>
      <c r="Q898" t="s">
        <v>8334</v>
      </c>
      <c r="R898" t="s">
        <v>8335</v>
      </c>
      <c r="S898">
        <v>41760.10974537037</v>
      </c>
    </row>
    <row r="899" spans="1:19" x14ac:dyDescent="0.2">
      <c r="A899">
        <v>2414</v>
      </c>
      <c r="B899" t="s">
        <v>2415</v>
      </c>
      <c r="C899" t="s">
        <v>6524</v>
      </c>
      <c r="D899">
        <v>15000</v>
      </c>
      <c r="E899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46.63</v>
      </c>
      <c r="Q899" t="s">
        <v>8334</v>
      </c>
      <c r="R899" t="s">
        <v>8335</v>
      </c>
      <c r="S899">
        <v>42198.695138888885</v>
      </c>
    </row>
    <row r="900" spans="1:19" x14ac:dyDescent="0.2">
      <c r="A900">
        <v>2415</v>
      </c>
      <c r="B900" t="s">
        <v>2416</v>
      </c>
      <c r="C900" t="s">
        <v>6525</v>
      </c>
      <c r="D900">
        <v>60000</v>
      </c>
      <c r="E900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34.07</v>
      </c>
      <c r="Q900" t="s">
        <v>8334</v>
      </c>
      <c r="R900" t="s">
        <v>8335</v>
      </c>
      <c r="S900">
        <v>42536.862800925926</v>
      </c>
    </row>
    <row r="901" spans="1:19" x14ac:dyDescent="0.2">
      <c r="A901">
        <v>2416</v>
      </c>
      <c r="B901" t="s">
        <v>2417</v>
      </c>
      <c r="C901" t="s">
        <v>6526</v>
      </c>
      <c r="D901">
        <v>20000</v>
      </c>
      <c r="E901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65.209999999999994</v>
      </c>
      <c r="Q901" t="s">
        <v>8334</v>
      </c>
      <c r="R901" t="s">
        <v>8335</v>
      </c>
      <c r="S901">
        <v>42019.737766203703</v>
      </c>
    </row>
    <row r="902" spans="1:19" x14ac:dyDescent="0.2">
      <c r="A902">
        <v>2417</v>
      </c>
      <c r="B902" t="s">
        <v>2418</v>
      </c>
      <c r="C902" t="s">
        <v>6527</v>
      </c>
      <c r="D902">
        <v>1000</v>
      </c>
      <c r="E902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44.21</v>
      </c>
      <c r="Q902" t="s">
        <v>8334</v>
      </c>
      <c r="R902" t="s">
        <v>8335</v>
      </c>
      <c r="S902">
        <v>41831.884108796294</v>
      </c>
    </row>
    <row r="903" spans="1:19" x14ac:dyDescent="0.2">
      <c r="A903">
        <v>2418</v>
      </c>
      <c r="B903" t="s">
        <v>2419</v>
      </c>
      <c r="C903" t="s">
        <v>6528</v>
      </c>
      <c r="D903">
        <v>25000</v>
      </c>
      <c r="E903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71.97</v>
      </c>
      <c r="Q903" t="s">
        <v>8334</v>
      </c>
      <c r="R903" t="s">
        <v>8335</v>
      </c>
      <c r="S903">
        <v>42027.856990740736</v>
      </c>
    </row>
    <row r="904" spans="1:19" x14ac:dyDescent="0.2">
      <c r="A904">
        <v>2419</v>
      </c>
      <c r="B904" t="s">
        <v>2420</v>
      </c>
      <c r="C904" t="s">
        <v>6529</v>
      </c>
      <c r="D904">
        <v>3000</v>
      </c>
      <c r="E904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52.95</v>
      </c>
      <c r="Q904" t="s">
        <v>8334</v>
      </c>
      <c r="R904" t="s">
        <v>8335</v>
      </c>
      <c r="S904">
        <v>41993.738298611104</v>
      </c>
    </row>
    <row r="905" spans="1:19" x14ac:dyDescent="0.2">
      <c r="A905">
        <v>2420</v>
      </c>
      <c r="B905" t="s">
        <v>2421</v>
      </c>
      <c r="C905" t="s">
        <v>6530</v>
      </c>
      <c r="D905">
        <v>16870</v>
      </c>
      <c r="E905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109.45</v>
      </c>
      <c r="Q905" t="s">
        <v>8334</v>
      </c>
      <c r="R905" t="s">
        <v>8335</v>
      </c>
      <c r="S905">
        <v>41893.028877314813</v>
      </c>
    </row>
    <row r="906" spans="1:19" x14ac:dyDescent="0.2">
      <c r="A906">
        <v>2421</v>
      </c>
      <c r="B906" t="s">
        <v>2422</v>
      </c>
      <c r="C906" t="s">
        <v>6531</v>
      </c>
      <c r="D906">
        <v>6000</v>
      </c>
      <c r="E906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75.040000000000006</v>
      </c>
      <c r="Q906" t="s">
        <v>8334</v>
      </c>
      <c r="R906" t="s">
        <v>8335</v>
      </c>
      <c r="S906">
        <v>42026.687453703707</v>
      </c>
    </row>
    <row r="907" spans="1:19" x14ac:dyDescent="0.2">
      <c r="A907">
        <v>2422</v>
      </c>
      <c r="B907" t="s">
        <v>2423</v>
      </c>
      <c r="C907" t="s">
        <v>6532</v>
      </c>
      <c r="D907">
        <v>500</v>
      </c>
      <c r="E907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115.71</v>
      </c>
      <c r="Q907" t="s">
        <v>8334</v>
      </c>
      <c r="R907" t="s">
        <v>8335</v>
      </c>
      <c r="S907">
        <v>42044.724953703699</v>
      </c>
    </row>
    <row r="908" spans="1:19" x14ac:dyDescent="0.2">
      <c r="A908">
        <v>2423</v>
      </c>
      <c r="B908" t="s">
        <v>2424</v>
      </c>
      <c r="C908" t="s">
        <v>6533</v>
      </c>
      <c r="D908">
        <v>60000</v>
      </c>
      <c r="E90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31.66</v>
      </c>
      <c r="Q908" t="s">
        <v>8334</v>
      </c>
      <c r="R908" t="s">
        <v>8335</v>
      </c>
      <c r="S908">
        <v>41974.704745370371</v>
      </c>
    </row>
    <row r="909" spans="1:19" x14ac:dyDescent="0.2">
      <c r="A909">
        <v>2424</v>
      </c>
      <c r="B909" t="s">
        <v>2425</v>
      </c>
      <c r="C909" t="s">
        <v>6534</v>
      </c>
      <c r="D909">
        <v>25000</v>
      </c>
      <c r="E909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46.18</v>
      </c>
      <c r="Q909" t="s">
        <v>8334</v>
      </c>
      <c r="R909" t="s">
        <v>8335</v>
      </c>
      <c r="S909">
        <v>41909.892453703702</v>
      </c>
    </row>
    <row r="910" spans="1:19" x14ac:dyDescent="0.2">
      <c r="A910">
        <v>2425</v>
      </c>
      <c r="B910" t="s">
        <v>2426</v>
      </c>
      <c r="C910" t="s">
        <v>6535</v>
      </c>
      <c r="D910">
        <v>3500</v>
      </c>
      <c r="E910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68.48</v>
      </c>
      <c r="Q910" t="s">
        <v>8334</v>
      </c>
      <c r="R910" t="s">
        <v>8335</v>
      </c>
      <c r="S910">
        <v>42502.913761574076</v>
      </c>
    </row>
    <row r="911" spans="1:19" x14ac:dyDescent="0.2">
      <c r="A911">
        <v>2426</v>
      </c>
      <c r="B911" t="s">
        <v>2427</v>
      </c>
      <c r="C911" t="s">
        <v>6536</v>
      </c>
      <c r="D911">
        <v>20000</v>
      </c>
      <c r="E911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53.47</v>
      </c>
      <c r="Q911" t="s">
        <v>8334</v>
      </c>
      <c r="R911" t="s">
        <v>8335</v>
      </c>
      <c r="S911">
        <v>42164.170046296291</v>
      </c>
    </row>
    <row r="912" spans="1:19" x14ac:dyDescent="0.2">
      <c r="A912">
        <v>2427</v>
      </c>
      <c r="B912" t="s">
        <v>2428</v>
      </c>
      <c r="C912" t="s">
        <v>6537</v>
      </c>
      <c r="D912">
        <v>50000</v>
      </c>
      <c r="E912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109.11</v>
      </c>
      <c r="Q912" t="s">
        <v>8334</v>
      </c>
      <c r="R912" t="s">
        <v>8335</v>
      </c>
      <c r="S912">
        <v>42412.318668981476</v>
      </c>
    </row>
    <row r="913" spans="1:19" x14ac:dyDescent="0.2">
      <c r="A913">
        <v>2428</v>
      </c>
      <c r="B913" t="s">
        <v>2429</v>
      </c>
      <c r="C913" t="s">
        <v>6538</v>
      </c>
      <c r="D913">
        <v>35000</v>
      </c>
      <c r="E913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51.19</v>
      </c>
      <c r="Q913" t="s">
        <v>8334</v>
      </c>
      <c r="R913" t="s">
        <v>8335</v>
      </c>
      <c r="S913">
        <v>42045.784155092595</v>
      </c>
    </row>
    <row r="914" spans="1:19" x14ac:dyDescent="0.2">
      <c r="A914">
        <v>2429</v>
      </c>
      <c r="B914" t="s">
        <v>2430</v>
      </c>
      <c r="C914" t="s">
        <v>6539</v>
      </c>
      <c r="D914">
        <v>140000</v>
      </c>
      <c r="E914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27.94</v>
      </c>
      <c r="Q914" t="s">
        <v>8334</v>
      </c>
      <c r="R914" t="s">
        <v>8335</v>
      </c>
      <c r="S914">
        <v>42734.879236111112</v>
      </c>
    </row>
    <row r="915" spans="1:19" x14ac:dyDescent="0.2">
      <c r="A915">
        <v>2430</v>
      </c>
      <c r="B915" t="s">
        <v>2431</v>
      </c>
      <c r="C915" t="s">
        <v>6540</v>
      </c>
      <c r="D915">
        <v>3000</v>
      </c>
      <c r="E915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82.5</v>
      </c>
      <c r="Q915" t="s">
        <v>8334</v>
      </c>
      <c r="R915" t="s">
        <v>8335</v>
      </c>
      <c r="S915">
        <v>42382.130833333329</v>
      </c>
    </row>
    <row r="916" spans="1:19" x14ac:dyDescent="0.2">
      <c r="A916">
        <v>2431</v>
      </c>
      <c r="B916" t="s">
        <v>2432</v>
      </c>
      <c r="C916" t="s">
        <v>6541</v>
      </c>
      <c r="D916">
        <v>100000</v>
      </c>
      <c r="E916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59.82</v>
      </c>
      <c r="Q916" t="s">
        <v>8334</v>
      </c>
      <c r="R916" t="s">
        <v>8335</v>
      </c>
      <c r="S916">
        <v>42489.099687499998</v>
      </c>
    </row>
    <row r="917" spans="1:19" x14ac:dyDescent="0.2">
      <c r="A917">
        <v>2432</v>
      </c>
      <c r="B917" t="s">
        <v>2433</v>
      </c>
      <c r="C917" t="s">
        <v>6542</v>
      </c>
      <c r="D917">
        <v>14000</v>
      </c>
      <c r="E917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64.819999999999993</v>
      </c>
      <c r="Q917" t="s">
        <v>8334</v>
      </c>
      <c r="R917" t="s">
        <v>8335</v>
      </c>
      <c r="S917">
        <v>42041.218715277777</v>
      </c>
    </row>
    <row r="918" spans="1:19" x14ac:dyDescent="0.2">
      <c r="A918">
        <v>2433</v>
      </c>
      <c r="B918" t="s">
        <v>2434</v>
      </c>
      <c r="C918" t="s">
        <v>6543</v>
      </c>
      <c r="D918">
        <v>10000</v>
      </c>
      <c r="E91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90.1</v>
      </c>
      <c r="Q918" t="s">
        <v>8334</v>
      </c>
      <c r="R918" t="s">
        <v>8335</v>
      </c>
      <c r="S918">
        <v>42397.89980324074</v>
      </c>
    </row>
    <row r="919" spans="1:19" x14ac:dyDescent="0.2">
      <c r="A919">
        <v>2434</v>
      </c>
      <c r="B919" t="s">
        <v>2435</v>
      </c>
      <c r="C919" t="s">
        <v>6544</v>
      </c>
      <c r="D919">
        <v>20000</v>
      </c>
      <c r="E919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40.96</v>
      </c>
      <c r="Q919" t="s">
        <v>8334</v>
      </c>
      <c r="R919" t="s">
        <v>8335</v>
      </c>
      <c r="S919">
        <v>42180.18604166666</v>
      </c>
    </row>
    <row r="920" spans="1:19" x14ac:dyDescent="0.2">
      <c r="A920">
        <v>2435</v>
      </c>
      <c r="B920" t="s">
        <v>2436</v>
      </c>
      <c r="C920" t="s">
        <v>6545</v>
      </c>
      <c r="D920">
        <v>250000</v>
      </c>
      <c r="E920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56</v>
      </c>
      <c r="Q920" t="s">
        <v>8334</v>
      </c>
      <c r="R920" t="s">
        <v>8335</v>
      </c>
      <c r="S920">
        <v>42252.277615740735</v>
      </c>
    </row>
    <row r="921" spans="1:19" x14ac:dyDescent="0.2">
      <c r="A921">
        <v>2436</v>
      </c>
      <c r="B921" t="s">
        <v>2437</v>
      </c>
      <c r="C921" t="s">
        <v>6546</v>
      </c>
      <c r="D921">
        <v>117000</v>
      </c>
      <c r="E921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37.67</v>
      </c>
      <c r="Q921" t="s">
        <v>8334</v>
      </c>
      <c r="R921" t="s">
        <v>8335</v>
      </c>
      <c r="S921">
        <v>42338.615393518514</v>
      </c>
    </row>
    <row r="922" spans="1:19" x14ac:dyDescent="0.2">
      <c r="A922">
        <v>2437</v>
      </c>
      <c r="B922" t="s">
        <v>2438</v>
      </c>
      <c r="C922" t="s">
        <v>6547</v>
      </c>
      <c r="D922">
        <v>8000</v>
      </c>
      <c r="E922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40.08</v>
      </c>
      <c r="Q922" t="s">
        <v>8334</v>
      </c>
      <c r="R922" t="s">
        <v>8335</v>
      </c>
      <c r="S922">
        <v>42031.965138888889</v>
      </c>
    </row>
    <row r="923" spans="1:19" x14ac:dyDescent="0.2">
      <c r="A923">
        <v>2438</v>
      </c>
      <c r="B923" t="s">
        <v>2439</v>
      </c>
      <c r="C923" t="s">
        <v>6548</v>
      </c>
      <c r="D923">
        <v>15000</v>
      </c>
      <c r="E923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78.03</v>
      </c>
      <c r="Q923" t="s">
        <v>8334</v>
      </c>
      <c r="R923" t="s">
        <v>8335</v>
      </c>
      <c r="S923">
        <v>42285.91506944444</v>
      </c>
    </row>
    <row r="924" spans="1:19" x14ac:dyDescent="0.2">
      <c r="A924">
        <v>2439</v>
      </c>
      <c r="B924" t="s">
        <v>2440</v>
      </c>
      <c r="C924" t="s">
        <v>6549</v>
      </c>
      <c r="D924">
        <v>10000</v>
      </c>
      <c r="E924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18.91</v>
      </c>
      <c r="Q924" t="s">
        <v>8334</v>
      </c>
      <c r="R924" t="s">
        <v>8335</v>
      </c>
      <c r="S924">
        <v>42265.818622685183</v>
      </c>
    </row>
    <row r="925" spans="1:19" x14ac:dyDescent="0.2">
      <c r="A925">
        <v>2440</v>
      </c>
      <c r="B925" t="s">
        <v>2441</v>
      </c>
      <c r="C925" t="s">
        <v>6550</v>
      </c>
      <c r="D925">
        <v>5000</v>
      </c>
      <c r="E925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37.130000000000003</v>
      </c>
      <c r="Q925" t="s">
        <v>8334</v>
      </c>
      <c r="R925" t="s">
        <v>8335</v>
      </c>
      <c r="S925">
        <v>42383.899456018517</v>
      </c>
    </row>
    <row r="926" spans="1:19" x14ac:dyDescent="0.2">
      <c r="A926">
        <v>2501</v>
      </c>
      <c r="B926" t="s">
        <v>2501</v>
      </c>
      <c r="C926" t="s">
        <v>6611</v>
      </c>
      <c r="D926">
        <v>11000</v>
      </c>
      <c r="E926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0</v>
      </c>
      <c r="Q926" t="s">
        <v>8334</v>
      </c>
      <c r="R926" t="s">
        <v>8351</v>
      </c>
      <c r="S926">
        <v>42244.776666666665</v>
      </c>
    </row>
    <row r="927" spans="1:19" x14ac:dyDescent="0.2">
      <c r="A927">
        <v>2502</v>
      </c>
      <c r="B927" t="s">
        <v>2502</v>
      </c>
      <c r="C927" t="s">
        <v>6612</v>
      </c>
      <c r="D927">
        <v>110000</v>
      </c>
      <c r="E927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18.329999999999998</v>
      </c>
      <c r="Q927" t="s">
        <v>8334</v>
      </c>
      <c r="R927" t="s">
        <v>8351</v>
      </c>
      <c r="S927">
        <v>41858.825439814813</v>
      </c>
    </row>
    <row r="928" spans="1:19" x14ac:dyDescent="0.2">
      <c r="A928">
        <v>2503</v>
      </c>
      <c r="B928" t="s">
        <v>2503</v>
      </c>
      <c r="C928" t="s">
        <v>6613</v>
      </c>
      <c r="D928">
        <v>10000</v>
      </c>
      <c r="E92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224.43</v>
      </c>
      <c r="Q928" t="s">
        <v>8334</v>
      </c>
      <c r="R928" t="s">
        <v>8351</v>
      </c>
      <c r="S928">
        <v>42498.899398148147</v>
      </c>
    </row>
    <row r="929" spans="1:19" x14ac:dyDescent="0.2">
      <c r="A929">
        <v>2504</v>
      </c>
      <c r="B929" t="s">
        <v>2504</v>
      </c>
      <c r="C929" t="s">
        <v>6614</v>
      </c>
      <c r="D929">
        <v>35000</v>
      </c>
      <c r="E929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37.5</v>
      </c>
      <c r="Q929" t="s">
        <v>8334</v>
      </c>
      <c r="R929" t="s">
        <v>8351</v>
      </c>
      <c r="S929">
        <v>41928.015439814815</v>
      </c>
    </row>
    <row r="930" spans="1:19" x14ac:dyDescent="0.2">
      <c r="A930">
        <v>2505</v>
      </c>
      <c r="B930" t="s">
        <v>2505</v>
      </c>
      <c r="C930" t="s">
        <v>6615</v>
      </c>
      <c r="D930">
        <v>7000</v>
      </c>
      <c r="E930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145</v>
      </c>
      <c r="Q930" t="s">
        <v>8334</v>
      </c>
      <c r="R930" t="s">
        <v>8351</v>
      </c>
      <c r="S930">
        <v>42047.05574074074</v>
      </c>
    </row>
    <row r="931" spans="1:19" x14ac:dyDescent="0.2">
      <c r="A931">
        <v>2506</v>
      </c>
      <c r="B931" t="s">
        <v>2506</v>
      </c>
      <c r="C931" t="s">
        <v>6616</v>
      </c>
      <c r="D931">
        <v>5000</v>
      </c>
      <c r="E931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</v>
      </c>
      <c r="Q931" t="s">
        <v>8334</v>
      </c>
      <c r="R931" t="s">
        <v>8351</v>
      </c>
      <c r="S931">
        <v>42258.297094907408</v>
      </c>
    </row>
    <row r="932" spans="1:19" x14ac:dyDescent="0.2">
      <c r="A932">
        <v>2507</v>
      </c>
      <c r="B932" t="s">
        <v>2507</v>
      </c>
      <c r="C932" t="s">
        <v>6617</v>
      </c>
      <c r="D932">
        <v>42850</v>
      </c>
      <c r="E932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112.57</v>
      </c>
      <c r="Q932" t="s">
        <v>8334</v>
      </c>
      <c r="R932" t="s">
        <v>8351</v>
      </c>
      <c r="S932">
        <v>42105.072962962964</v>
      </c>
    </row>
    <row r="933" spans="1:19" x14ac:dyDescent="0.2">
      <c r="A933">
        <v>2508</v>
      </c>
      <c r="B933" t="s">
        <v>2508</v>
      </c>
      <c r="C933" t="s">
        <v>6618</v>
      </c>
      <c r="D933">
        <v>20000</v>
      </c>
      <c r="E933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t="s">
        <v>8334</v>
      </c>
      <c r="R933" t="s">
        <v>8351</v>
      </c>
      <c r="S933">
        <v>41835.951782407406</v>
      </c>
    </row>
    <row r="934" spans="1:19" x14ac:dyDescent="0.2">
      <c r="A934">
        <v>2509</v>
      </c>
      <c r="B934" t="s">
        <v>2509</v>
      </c>
      <c r="C934" t="s">
        <v>6619</v>
      </c>
      <c r="D934">
        <v>95000</v>
      </c>
      <c r="E934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342</v>
      </c>
      <c r="Q934" t="s">
        <v>8334</v>
      </c>
      <c r="R934" t="s">
        <v>8351</v>
      </c>
      <c r="S934">
        <v>42058.809594907405</v>
      </c>
    </row>
    <row r="935" spans="1:19" x14ac:dyDescent="0.2">
      <c r="A935">
        <v>2510</v>
      </c>
      <c r="B935" t="s">
        <v>2510</v>
      </c>
      <c r="C935" t="s">
        <v>6620</v>
      </c>
      <c r="D935">
        <v>50000</v>
      </c>
      <c r="E935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57.88</v>
      </c>
      <c r="Q935" t="s">
        <v>8334</v>
      </c>
      <c r="R935" t="s">
        <v>8351</v>
      </c>
      <c r="S935">
        <v>42078.997361111105</v>
      </c>
    </row>
    <row r="936" spans="1:19" x14ac:dyDescent="0.2">
      <c r="A936">
        <v>2511</v>
      </c>
      <c r="B936" t="s">
        <v>2511</v>
      </c>
      <c r="C936" t="s">
        <v>6621</v>
      </c>
      <c r="D936">
        <v>100000</v>
      </c>
      <c r="E936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30</v>
      </c>
      <c r="Q936" t="s">
        <v>8334</v>
      </c>
      <c r="R936" t="s">
        <v>8351</v>
      </c>
      <c r="S936">
        <v>42371.446909722217</v>
      </c>
    </row>
    <row r="937" spans="1:19" x14ac:dyDescent="0.2">
      <c r="A937">
        <v>2512</v>
      </c>
      <c r="B937" t="s">
        <v>2512</v>
      </c>
      <c r="C937" t="s">
        <v>6622</v>
      </c>
      <c r="D937">
        <v>1150</v>
      </c>
      <c r="E937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t="s">
        <v>8334</v>
      </c>
      <c r="R937" t="s">
        <v>8351</v>
      </c>
      <c r="S937">
        <v>41971.876863425925</v>
      </c>
    </row>
    <row r="938" spans="1:19" x14ac:dyDescent="0.2">
      <c r="A938">
        <v>2513</v>
      </c>
      <c r="B938" t="s">
        <v>2513</v>
      </c>
      <c r="C938" t="s">
        <v>6623</v>
      </c>
      <c r="D938">
        <v>180000</v>
      </c>
      <c r="E93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25</v>
      </c>
      <c r="Q938" t="s">
        <v>8334</v>
      </c>
      <c r="R938" t="s">
        <v>8351</v>
      </c>
      <c r="S938">
        <v>42732.00681712963</v>
      </c>
    </row>
    <row r="939" spans="1:19" x14ac:dyDescent="0.2">
      <c r="A939">
        <v>2514</v>
      </c>
      <c r="B939" t="s">
        <v>2514</v>
      </c>
      <c r="C939" t="s">
        <v>6624</v>
      </c>
      <c r="D939">
        <v>12000</v>
      </c>
      <c r="E939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0</v>
      </c>
      <c r="Q939" t="s">
        <v>8334</v>
      </c>
      <c r="R939" t="s">
        <v>8351</v>
      </c>
      <c r="S939">
        <v>41854.389780092592</v>
      </c>
    </row>
    <row r="940" spans="1:19" x14ac:dyDescent="0.2">
      <c r="A940">
        <v>2515</v>
      </c>
      <c r="B940" t="s">
        <v>2515</v>
      </c>
      <c r="C940" t="s">
        <v>6625</v>
      </c>
      <c r="D940">
        <v>5000</v>
      </c>
      <c r="E940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50</v>
      </c>
      <c r="Q940" t="s">
        <v>8334</v>
      </c>
      <c r="R940" t="s">
        <v>8351</v>
      </c>
      <c r="S940">
        <v>42027.839733796296</v>
      </c>
    </row>
    <row r="941" spans="1:19" x14ac:dyDescent="0.2">
      <c r="A941">
        <v>2516</v>
      </c>
      <c r="B941" t="s">
        <v>2516</v>
      </c>
      <c r="C941" t="s">
        <v>6626</v>
      </c>
      <c r="D941">
        <v>22000</v>
      </c>
      <c r="E941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1.5</v>
      </c>
      <c r="Q941" t="s">
        <v>8334</v>
      </c>
      <c r="R941" t="s">
        <v>8351</v>
      </c>
      <c r="S941">
        <v>41942.653379629628</v>
      </c>
    </row>
    <row r="942" spans="1:19" x14ac:dyDescent="0.2">
      <c r="A942">
        <v>2517</v>
      </c>
      <c r="B942" t="s">
        <v>2517</v>
      </c>
      <c r="C942" t="s">
        <v>6627</v>
      </c>
      <c r="D942">
        <v>18000</v>
      </c>
      <c r="E942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0</v>
      </c>
      <c r="Q942" t="s">
        <v>8334</v>
      </c>
      <c r="R942" t="s">
        <v>8351</v>
      </c>
      <c r="S942">
        <v>42052.802430555559</v>
      </c>
    </row>
    <row r="943" spans="1:19" x14ac:dyDescent="0.2">
      <c r="A943">
        <v>2518</v>
      </c>
      <c r="B943" t="s">
        <v>2518</v>
      </c>
      <c r="C943" t="s">
        <v>6628</v>
      </c>
      <c r="D943">
        <v>5000</v>
      </c>
      <c r="E943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10</v>
      </c>
      <c r="Q943" t="s">
        <v>8334</v>
      </c>
      <c r="R943" t="s">
        <v>8351</v>
      </c>
      <c r="S943">
        <v>41926.680879629632</v>
      </c>
    </row>
    <row r="944" spans="1:19" x14ac:dyDescent="0.2">
      <c r="A944">
        <v>2519</v>
      </c>
      <c r="B944" t="s">
        <v>2519</v>
      </c>
      <c r="C944" t="s">
        <v>6629</v>
      </c>
      <c r="D944">
        <v>150000</v>
      </c>
      <c r="E944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0</v>
      </c>
      <c r="Q944" t="s">
        <v>8334</v>
      </c>
      <c r="R944" t="s">
        <v>8351</v>
      </c>
      <c r="S944">
        <v>41809.155138888891</v>
      </c>
    </row>
    <row r="945" spans="1:19" x14ac:dyDescent="0.2">
      <c r="A945">
        <v>2520</v>
      </c>
      <c r="B945" t="s">
        <v>2520</v>
      </c>
      <c r="C945" t="s">
        <v>6630</v>
      </c>
      <c r="D945">
        <v>100000</v>
      </c>
      <c r="E945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t="s">
        <v>8334</v>
      </c>
      <c r="R945" t="s">
        <v>8351</v>
      </c>
      <c r="S945">
        <v>42612.600520833337</v>
      </c>
    </row>
    <row r="946" spans="1:19" x14ac:dyDescent="0.2">
      <c r="A946">
        <v>2581</v>
      </c>
      <c r="B946" t="s">
        <v>2581</v>
      </c>
      <c r="C946" t="s">
        <v>6691</v>
      </c>
      <c r="D946">
        <v>5000</v>
      </c>
      <c r="E946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108.78</v>
      </c>
      <c r="Q946" t="s">
        <v>8334</v>
      </c>
      <c r="R946" t="s">
        <v>8335</v>
      </c>
      <c r="S946">
        <v>42294.628449074073</v>
      </c>
    </row>
    <row r="947" spans="1:19" x14ac:dyDescent="0.2">
      <c r="A947">
        <v>2582</v>
      </c>
      <c r="B947" t="s">
        <v>2582</v>
      </c>
      <c r="C947" t="s">
        <v>6692</v>
      </c>
      <c r="D947">
        <v>90000</v>
      </c>
      <c r="E947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125.99</v>
      </c>
      <c r="Q947" t="s">
        <v>8334</v>
      </c>
      <c r="R947" t="s">
        <v>8335</v>
      </c>
      <c r="S947">
        <v>42642.988819444443</v>
      </c>
    </row>
    <row r="948" spans="1:19" x14ac:dyDescent="0.2">
      <c r="A948">
        <v>2583</v>
      </c>
      <c r="B948" t="s">
        <v>2583</v>
      </c>
      <c r="C948" t="s">
        <v>6693</v>
      </c>
      <c r="D948">
        <v>1000</v>
      </c>
      <c r="E94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90.52</v>
      </c>
      <c r="Q948" t="s">
        <v>8334</v>
      </c>
      <c r="R948" t="s">
        <v>8335</v>
      </c>
      <c r="S948">
        <v>42019.76944444445</v>
      </c>
    </row>
    <row r="949" spans="1:19" x14ac:dyDescent="0.2">
      <c r="A949">
        <v>2584</v>
      </c>
      <c r="B949" t="s">
        <v>2584</v>
      </c>
      <c r="C949" t="s">
        <v>6694</v>
      </c>
      <c r="D949">
        <v>10000</v>
      </c>
      <c r="E949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28.88</v>
      </c>
      <c r="Q949" t="s">
        <v>8334</v>
      </c>
      <c r="R949" t="s">
        <v>8335</v>
      </c>
      <c r="S949">
        <v>42140.173252314817</v>
      </c>
    </row>
    <row r="950" spans="1:19" x14ac:dyDescent="0.2">
      <c r="A950">
        <v>2585</v>
      </c>
      <c r="B950" t="s">
        <v>2585</v>
      </c>
      <c r="C950" t="s">
        <v>6695</v>
      </c>
      <c r="D950">
        <v>30000</v>
      </c>
      <c r="E950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31</v>
      </c>
      <c r="Q950" t="s">
        <v>8334</v>
      </c>
      <c r="R950" t="s">
        <v>8335</v>
      </c>
      <c r="S950">
        <v>41795.963333333333</v>
      </c>
    </row>
    <row r="951" spans="1:19" x14ac:dyDescent="0.2">
      <c r="A951">
        <v>2586</v>
      </c>
      <c r="B951" t="s">
        <v>2586</v>
      </c>
      <c r="C951" t="s">
        <v>6696</v>
      </c>
      <c r="D951">
        <v>3000</v>
      </c>
      <c r="E951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51.67</v>
      </c>
      <c r="Q951" t="s">
        <v>8334</v>
      </c>
      <c r="R951" t="s">
        <v>8335</v>
      </c>
      <c r="S951">
        <v>42333.330277777779</v>
      </c>
    </row>
    <row r="952" spans="1:19" x14ac:dyDescent="0.2">
      <c r="A952">
        <v>2587</v>
      </c>
      <c r="B952" t="s">
        <v>2587</v>
      </c>
      <c r="C952" t="s">
        <v>6697</v>
      </c>
      <c r="D952">
        <v>50000</v>
      </c>
      <c r="E952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26.27</v>
      </c>
      <c r="Q952" t="s">
        <v>8334</v>
      </c>
      <c r="R952" t="s">
        <v>8335</v>
      </c>
      <c r="S952">
        <v>42338.675381944442</v>
      </c>
    </row>
    <row r="953" spans="1:19" x14ac:dyDescent="0.2">
      <c r="A953">
        <v>2588</v>
      </c>
      <c r="B953" t="s">
        <v>2588</v>
      </c>
      <c r="C953" t="s">
        <v>6698</v>
      </c>
      <c r="D953">
        <v>6000</v>
      </c>
      <c r="E953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48.08</v>
      </c>
      <c r="Q953" t="s">
        <v>8334</v>
      </c>
      <c r="R953" t="s">
        <v>8335</v>
      </c>
      <c r="S953">
        <v>42042.676226851851</v>
      </c>
    </row>
    <row r="954" spans="1:19" x14ac:dyDescent="0.2">
      <c r="A954">
        <v>2589</v>
      </c>
      <c r="B954" t="s">
        <v>2589</v>
      </c>
      <c r="C954" t="s">
        <v>6699</v>
      </c>
      <c r="D954">
        <v>50000</v>
      </c>
      <c r="E954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27.56</v>
      </c>
      <c r="Q954" t="s">
        <v>8334</v>
      </c>
      <c r="R954" t="s">
        <v>8335</v>
      </c>
      <c r="S954">
        <v>42422.536192129628</v>
      </c>
    </row>
    <row r="955" spans="1:19" x14ac:dyDescent="0.2">
      <c r="A955">
        <v>2590</v>
      </c>
      <c r="B955" t="s">
        <v>2590</v>
      </c>
      <c r="C955" t="s">
        <v>6700</v>
      </c>
      <c r="D955">
        <v>3000</v>
      </c>
      <c r="E955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36.97</v>
      </c>
      <c r="Q955" t="s">
        <v>8334</v>
      </c>
      <c r="R955" t="s">
        <v>8335</v>
      </c>
      <c r="S955">
        <v>42388.589085648149</v>
      </c>
    </row>
    <row r="956" spans="1:19" x14ac:dyDescent="0.2">
      <c r="A956">
        <v>2591</v>
      </c>
      <c r="B956" t="s">
        <v>2591</v>
      </c>
      <c r="C956" t="s">
        <v>6701</v>
      </c>
      <c r="D956">
        <v>1500</v>
      </c>
      <c r="E956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29.02</v>
      </c>
      <c r="Q956" t="s">
        <v>8334</v>
      </c>
      <c r="R956" t="s">
        <v>8335</v>
      </c>
      <c r="S956">
        <v>42382.906527777777</v>
      </c>
    </row>
    <row r="957" spans="1:19" x14ac:dyDescent="0.2">
      <c r="A957">
        <v>2592</v>
      </c>
      <c r="B957" t="s">
        <v>2592</v>
      </c>
      <c r="C957" t="s">
        <v>6702</v>
      </c>
      <c r="D957">
        <v>30000</v>
      </c>
      <c r="E957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28.66</v>
      </c>
      <c r="Q957" t="s">
        <v>8334</v>
      </c>
      <c r="R957" t="s">
        <v>8335</v>
      </c>
      <c r="S957">
        <v>41887.801168981481</v>
      </c>
    </row>
    <row r="958" spans="1:19" x14ac:dyDescent="0.2">
      <c r="A958">
        <v>2593</v>
      </c>
      <c r="B958" t="s">
        <v>2593</v>
      </c>
      <c r="C958" t="s">
        <v>6703</v>
      </c>
      <c r="D958">
        <v>10000</v>
      </c>
      <c r="E95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37.65</v>
      </c>
      <c r="Q958" t="s">
        <v>8334</v>
      </c>
      <c r="R958" t="s">
        <v>8335</v>
      </c>
      <c r="S958">
        <v>42089.84520833334</v>
      </c>
    </row>
    <row r="959" spans="1:19" x14ac:dyDescent="0.2">
      <c r="A959">
        <v>2594</v>
      </c>
      <c r="B959" t="s">
        <v>2594</v>
      </c>
      <c r="C959" t="s">
        <v>6704</v>
      </c>
      <c r="D959">
        <v>80000</v>
      </c>
      <c r="E959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97.9</v>
      </c>
      <c r="Q959" t="s">
        <v>8334</v>
      </c>
      <c r="R959" t="s">
        <v>8335</v>
      </c>
      <c r="S959">
        <v>41828.967916666668</v>
      </c>
    </row>
    <row r="960" spans="1:19" x14ac:dyDescent="0.2">
      <c r="A960">
        <v>2595</v>
      </c>
      <c r="B960" t="s">
        <v>2595</v>
      </c>
      <c r="C960" t="s">
        <v>6705</v>
      </c>
      <c r="D960">
        <v>15000</v>
      </c>
      <c r="E960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42.55</v>
      </c>
      <c r="Q960" t="s">
        <v>8334</v>
      </c>
      <c r="R960" t="s">
        <v>8335</v>
      </c>
      <c r="S960">
        <v>42760.244212962964</v>
      </c>
    </row>
    <row r="961" spans="1:19" x14ac:dyDescent="0.2">
      <c r="A961">
        <v>2596</v>
      </c>
      <c r="B961" t="s">
        <v>2596</v>
      </c>
      <c r="C961" t="s">
        <v>6706</v>
      </c>
      <c r="D961">
        <v>35000</v>
      </c>
      <c r="E961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131.58000000000001</v>
      </c>
      <c r="Q961" t="s">
        <v>8334</v>
      </c>
      <c r="R961" t="s">
        <v>8335</v>
      </c>
      <c r="S961">
        <v>41828.664456018516</v>
      </c>
    </row>
    <row r="962" spans="1:19" x14ac:dyDescent="0.2">
      <c r="A962">
        <v>2597</v>
      </c>
      <c r="B962" t="s">
        <v>2597</v>
      </c>
      <c r="C962" t="s">
        <v>6707</v>
      </c>
      <c r="D962">
        <v>1500</v>
      </c>
      <c r="E962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32.32</v>
      </c>
      <c r="Q962" t="s">
        <v>8334</v>
      </c>
      <c r="R962" t="s">
        <v>8335</v>
      </c>
      <c r="S962">
        <v>42510.341631944444</v>
      </c>
    </row>
    <row r="963" spans="1:19" x14ac:dyDescent="0.2">
      <c r="A963">
        <v>2598</v>
      </c>
      <c r="B963" t="s">
        <v>2598</v>
      </c>
      <c r="C963" t="s">
        <v>6708</v>
      </c>
      <c r="D963">
        <v>3000</v>
      </c>
      <c r="E963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61.1</v>
      </c>
      <c r="Q963" t="s">
        <v>8334</v>
      </c>
      <c r="R963" t="s">
        <v>8335</v>
      </c>
      <c r="S963">
        <v>42240.840289351851</v>
      </c>
    </row>
    <row r="964" spans="1:19" x14ac:dyDescent="0.2">
      <c r="A964">
        <v>2599</v>
      </c>
      <c r="B964" t="s">
        <v>2599</v>
      </c>
      <c r="C964" t="s">
        <v>6709</v>
      </c>
      <c r="D964">
        <v>9041</v>
      </c>
      <c r="E964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31.34</v>
      </c>
      <c r="Q964" t="s">
        <v>8334</v>
      </c>
      <c r="R964" t="s">
        <v>8335</v>
      </c>
      <c r="S964">
        <v>41809.754016203704</v>
      </c>
    </row>
    <row r="965" spans="1:19" x14ac:dyDescent="0.2">
      <c r="A965">
        <v>2600</v>
      </c>
      <c r="B965" t="s">
        <v>2600</v>
      </c>
      <c r="C965" t="s">
        <v>6710</v>
      </c>
      <c r="D965">
        <v>50000</v>
      </c>
      <c r="E965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129.11000000000001</v>
      </c>
      <c r="Q965" t="s">
        <v>8334</v>
      </c>
      <c r="R965" t="s">
        <v>8335</v>
      </c>
      <c r="S965">
        <v>42394.900462962964</v>
      </c>
    </row>
    <row r="966" spans="1:19" x14ac:dyDescent="0.2">
      <c r="A966">
        <v>2641</v>
      </c>
      <c r="B966" t="s">
        <v>2641</v>
      </c>
      <c r="C966" t="s">
        <v>6751</v>
      </c>
      <c r="D966">
        <v>1500</v>
      </c>
      <c r="E966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16.25</v>
      </c>
      <c r="Q966" t="s">
        <v>8317</v>
      </c>
      <c r="R966" t="s">
        <v>8353</v>
      </c>
      <c r="S966">
        <v>41880.827118055553</v>
      </c>
    </row>
    <row r="967" spans="1:19" x14ac:dyDescent="0.2">
      <c r="A967">
        <v>2642</v>
      </c>
      <c r="B967" t="s">
        <v>2642</v>
      </c>
      <c r="C967" t="s">
        <v>6752</v>
      </c>
      <c r="D967">
        <v>500000</v>
      </c>
      <c r="E967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t="s">
        <v>8317</v>
      </c>
      <c r="R967" t="s">
        <v>8353</v>
      </c>
      <c r="S967">
        <v>42536.246620370366</v>
      </c>
    </row>
    <row r="968" spans="1:19" x14ac:dyDescent="0.2">
      <c r="A968">
        <v>2670</v>
      </c>
      <c r="B968" t="s">
        <v>2670</v>
      </c>
      <c r="C968" t="s">
        <v>6780</v>
      </c>
      <c r="D968">
        <v>38888</v>
      </c>
      <c r="E96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165.16</v>
      </c>
      <c r="Q968" t="s">
        <v>8317</v>
      </c>
      <c r="R968" t="s">
        <v>8354</v>
      </c>
      <c r="S968">
        <v>41821.020601851851</v>
      </c>
    </row>
    <row r="969" spans="1:19" x14ac:dyDescent="0.2">
      <c r="A969">
        <v>2671</v>
      </c>
      <c r="B969" t="s">
        <v>2671</v>
      </c>
      <c r="C969" t="s">
        <v>6781</v>
      </c>
      <c r="D969">
        <v>25000</v>
      </c>
      <c r="E969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43.62</v>
      </c>
      <c r="Q969" t="s">
        <v>8317</v>
      </c>
      <c r="R969" t="s">
        <v>8354</v>
      </c>
      <c r="S969">
        <v>41962.749027777783</v>
      </c>
    </row>
    <row r="970" spans="1:19" x14ac:dyDescent="0.2">
      <c r="A970">
        <v>2672</v>
      </c>
      <c r="B970" t="s">
        <v>2672</v>
      </c>
      <c r="C970" t="s">
        <v>6782</v>
      </c>
      <c r="D970">
        <v>10000</v>
      </c>
      <c r="E970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43.7</v>
      </c>
      <c r="Q970" t="s">
        <v>8317</v>
      </c>
      <c r="R970" t="s">
        <v>8354</v>
      </c>
      <c r="S970">
        <v>42344.884143518517</v>
      </c>
    </row>
    <row r="971" spans="1:19" x14ac:dyDescent="0.2">
      <c r="A971">
        <v>2673</v>
      </c>
      <c r="B971" t="s">
        <v>2673</v>
      </c>
      <c r="C971" t="s">
        <v>6783</v>
      </c>
      <c r="D971">
        <v>40000</v>
      </c>
      <c r="E971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67.42</v>
      </c>
      <c r="Q971" t="s">
        <v>8317</v>
      </c>
      <c r="R971" t="s">
        <v>8354</v>
      </c>
      <c r="S971">
        <v>41912.541655092595</v>
      </c>
    </row>
    <row r="972" spans="1:19" x14ac:dyDescent="0.2">
      <c r="A972">
        <v>2674</v>
      </c>
      <c r="B972" t="s">
        <v>2674</v>
      </c>
      <c r="C972" t="s">
        <v>6784</v>
      </c>
      <c r="D972">
        <v>35000</v>
      </c>
      <c r="E972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177.5</v>
      </c>
      <c r="Q972" t="s">
        <v>8317</v>
      </c>
      <c r="R972" t="s">
        <v>8354</v>
      </c>
      <c r="S972">
        <v>42529.632754629631</v>
      </c>
    </row>
    <row r="973" spans="1:19" x14ac:dyDescent="0.2">
      <c r="A973">
        <v>2675</v>
      </c>
      <c r="B973" t="s">
        <v>2675</v>
      </c>
      <c r="C973" t="s">
        <v>6785</v>
      </c>
      <c r="D973">
        <v>25000</v>
      </c>
      <c r="E973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38.880000000000003</v>
      </c>
      <c r="Q973" t="s">
        <v>8317</v>
      </c>
      <c r="R973" t="s">
        <v>8354</v>
      </c>
      <c r="S973">
        <v>41923.857511574075</v>
      </c>
    </row>
    <row r="974" spans="1:19" x14ac:dyDescent="0.2">
      <c r="A974">
        <v>2676</v>
      </c>
      <c r="B974" t="s">
        <v>2676</v>
      </c>
      <c r="C974" t="s">
        <v>6786</v>
      </c>
      <c r="D974">
        <v>2100</v>
      </c>
      <c r="E974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54.99</v>
      </c>
      <c r="Q974" t="s">
        <v>8317</v>
      </c>
      <c r="R974" t="s">
        <v>8354</v>
      </c>
      <c r="S974">
        <v>42482.624699074076</v>
      </c>
    </row>
    <row r="975" spans="1:19" x14ac:dyDescent="0.2">
      <c r="A975">
        <v>2677</v>
      </c>
      <c r="B975" t="s">
        <v>2677</v>
      </c>
      <c r="C975" t="s">
        <v>6787</v>
      </c>
      <c r="D975">
        <v>19500</v>
      </c>
      <c r="E975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61.34</v>
      </c>
      <c r="Q975" t="s">
        <v>8317</v>
      </c>
      <c r="R975" t="s">
        <v>8354</v>
      </c>
      <c r="S975">
        <v>41793.029432870368</v>
      </c>
    </row>
    <row r="976" spans="1:19" x14ac:dyDescent="0.2">
      <c r="A976">
        <v>2678</v>
      </c>
      <c r="B976" t="s">
        <v>2678</v>
      </c>
      <c r="C976" t="s">
        <v>6788</v>
      </c>
      <c r="D976">
        <v>8000000</v>
      </c>
      <c r="E976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23.12</v>
      </c>
      <c r="Q976" t="s">
        <v>8317</v>
      </c>
      <c r="R976" t="s">
        <v>8354</v>
      </c>
      <c r="S976">
        <v>42241.798206018517</v>
      </c>
    </row>
    <row r="977" spans="1:19" x14ac:dyDescent="0.2">
      <c r="A977">
        <v>2679</v>
      </c>
      <c r="B977" t="s">
        <v>2679</v>
      </c>
      <c r="C977" t="s">
        <v>6789</v>
      </c>
      <c r="D977">
        <v>40000</v>
      </c>
      <c r="E977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29.61</v>
      </c>
      <c r="Q977" t="s">
        <v>8317</v>
      </c>
      <c r="R977" t="s">
        <v>8354</v>
      </c>
      <c r="S977">
        <v>42033.001087962963</v>
      </c>
    </row>
    <row r="978" spans="1:19" x14ac:dyDescent="0.2">
      <c r="A978">
        <v>2680</v>
      </c>
      <c r="B978" t="s">
        <v>2680</v>
      </c>
      <c r="C978" t="s">
        <v>6790</v>
      </c>
      <c r="D978">
        <v>32000</v>
      </c>
      <c r="E97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75.61</v>
      </c>
      <c r="Q978" t="s">
        <v>8317</v>
      </c>
      <c r="R978" t="s">
        <v>8354</v>
      </c>
      <c r="S978">
        <v>42436.211701388893</v>
      </c>
    </row>
    <row r="979" spans="1:19" x14ac:dyDescent="0.2">
      <c r="A979">
        <v>2681</v>
      </c>
      <c r="B979" t="s">
        <v>2681</v>
      </c>
      <c r="C979" t="s">
        <v>6791</v>
      </c>
      <c r="D979">
        <v>8000</v>
      </c>
      <c r="E979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35.6</v>
      </c>
      <c r="Q979" t="s">
        <v>8334</v>
      </c>
      <c r="R979" t="s">
        <v>8335</v>
      </c>
      <c r="S979">
        <v>41805.895254629628</v>
      </c>
    </row>
    <row r="980" spans="1:19" x14ac:dyDescent="0.2">
      <c r="A980">
        <v>2682</v>
      </c>
      <c r="B980" t="s">
        <v>2682</v>
      </c>
      <c r="C980" t="s">
        <v>6792</v>
      </c>
      <c r="D980">
        <v>6000</v>
      </c>
      <c r="E980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143</v>
      </c>
      <c r="Q980" t="s">
        <v>8334</v>
      </c>
      <c r="R980" t="s">
        <v>8335</v>
      </c>
      <c r="S980">
        <v>41932.871990740743</v>
      </c>
    </row>
    <row r="981" spans="1:19" x14ac:dyDescent="0.2">
      <c r="A981">
        <v>2683</v>
      </c>
      <c r="B981" t="s">
        <v>2683</v>
      </c>
      <c r="C981" t="s">
        <v>6793</v>
      </c>
      <c r="D981">
        <v>15000</v>
      </c>
      <c r="E981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0</v>
      </c>
      <c r="Q981" t="s">
        <v>8334</v>
      </c>
      <c r="R981" t="s">
        <v>8335</v>
      </c>
      <c r="S981">
        <v>42034.75509259259</v>
      </c>
    </row>
    <row r="982" spans="1:19" x14ac:dyDescent="0.2">
      <c r="A982">
        <v>2684</v>
      </c>
      <c r="B982" t="s">
        <v>2684</v>
      </c>
      <c r="C982" t="s">
        <v>6794</v>
      </c>
      <c r="D982">
        <v>70000</v>
      </c>
      <c r="E982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25</v>
      </c>
      <c r="Q982" t="s">
        <v>8334</v>
      </c>
      <c r="R982" t="s">
        <v>8335</v>
      </c>
      <c r="S982">
        <v>41820.914641203701</v>
      </c>
    </row>
    <row r="983" spans="1:19" x14ac:dyDescent="0.2">
      <c r="A983">
        <v>2685</v>
      </c>
      <c r="B983" t="s">
        <v>2685</v>
      </c>
      <c r="C983" t="s">
        <v>6795</v>
      </c>
      <c r="D983">
        <v>50000</v>
      </c>
      <c r="E983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0</v>
      </c>
      <c r="Q983" t="s">
        <v>8334</v>
      </c>
      <c r="R983" t="s">
        <v>8335</v>
      </c>
      <c r="S983">
        <v>42061.69594907407</v>
      </c>
    </row>
    <row r="984" spans="1:19" x14ac:dyDescent="0.2">
      <c r="A984">
        <v>2686</v>
      </c>
      <c r="B984" t="s">
        <v>2686</v>
      </c>
      <c r="C984" t="s">
        <v>6796</v>
      </c>
      <c r="D984">
        <v>30000</v>
      </c>
      <c r="E984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t="s">
        <v>8334</v>
      </c>
      <c r="R984" t="s">
        <v>8335</v>
      </c>
      <c r="S984">
        <v>41892.974803240737</v>
      </c>
    </row>
    <row r="985" spans="1:19" x14ac:dyDescent="0.2">
      <c r="A985">
        <v>2687</v>
      </c>
      <c r="B985" t="s">
        <v>2687</v>
      </c>
      <c r="C985" t="s">
        <v>6797</v>
      </c>
      <c r="D985">
        <v>15000</v>
      </c>
      <c r="E985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100</v>
      </c>
      <c r="Q985" t="s">
        <v>8334</v>
      </c>
      <c r="R985" t="s">
        <v>8335</v>
      </c>
      <c r="S985">
        <v>42154.64025462963</v>
      </c>
    </row>
    <row r="986" spans="1:19" x14ac:dyDescent="0.2">
      <c r="A986">
        <v>2688</v>
      </c>
      <c r="B986" t="s">
        <v>2688</v>
      </c>
      <c r="C986" t="s">
        <v>6798</v>
      </c>
      <c r="D986">
        <v>50000</v>
      </c>
      <c r="E986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0</v>
      </c>
      <c r="Q986" t="s">
        <v>8334</v>
      </c>
      <c r="R986" t="s">
        <v>8335</v>
      </c>
      <c r="S986">
        <v>42028.118865740747</v>
      </c>
    </row>
    <row r="987" spans="1:19" x14ac:dyDescent="0.2">
      <c r="A987">
        <v>2689</v>
      </c>
      <c r="B987" t="s">
        <v>2689</v>
      </c>
      <c r="C987" t="s">
        <v>6799</v>
      </c>
      <c r="D987">
        <v>35000</v>
      </c>
      <c r="E987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60</v>
      </c>
      <c r="Q987" t="s">
        <v>8334</v>
      </c>
      <c r="R987" t="s">
        <v>8335</v>
      </c>
      <c r="S987">
        <v>42551.961689814809</v>
      </c>
    </row>
    <row r="988" spans="1:19" x14ac:dyDescent="0.2">
      <c r="A988">
        <v>2690</v>
      </c>
      <c r="B988" t="s">
        <v>2690</v>
      </c>
      <c r="C988" t="s">
        <v>6800</v>
      </c>
      <c r="D988">
        <v>80000</v>
      </c>
      <c r="E98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50</v>
      </c>
      <c r="Q988" t="s">
        <v>8334</v>
      </c>
      <c r="R988" t="s">
        <v>8335</v>
      </c>
      <c r="S988">
        <v>42113.105046296296</v>
      </c>
    </row>
    <row r="989" spans="1:19" x14ac:dyDescent="0.2">
      <c r="A989">
        <v>2691</v>
      </c>
      <c r="B989" t="s">
        <v>2691</v>
      </c>
      <c r="C989" t="s">
        <v>6801</v>
      </c>
      <c r="D989">
        <v>65000</v>
      </c>
      <c r="E989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72.5</v>
      </c>
      <c r="Q989" t="s">
        <v>8334</v>
      </c>
      <c r="R989" t="s">
        <v>8335</v>
      </c>
      <c r="S989">
        <v>42089.724039351851</v>
      </c>
    </row>
    <row r="990" spans="1:19" x14ac:dyDescent="0.2">
      <c r="A990">
        <v>2692</v>
      </c>
      <c r="B990" t="s">
        <v>2692</v>
      </c>
      <c r="C990" t="s">
        <v>6802</v>
      </c>
      <c r="D990">
        <v>3500</v>
      </c>
      <c r="E990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29.5</v>
      </c>
      <c r="Q990" t="s">
        <v>8334</v>
      </c>
      <c r="R990" t="s">
        <v>8335</v>
      </c>
      <c r="S990">
        <v>42058.334027777775</v>
      </c>
    </row>
    <row r="991" spans="1:19" x14ac:dyDescent="0.2">
      <c r="A991">
        <v>2693</v>
      </c>
      <c r="B991" t="s">
        <v>2693</v>
      </c>
      <c r="C991" t="s">
        <v>6803</v>
      </c>
      <c r="D991">
        <v>5000</v>
      </c>
      <c r="E991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62.5</v>
      </c>
      <c r="Q991" t="s">
        <v>8334</v>
      </c>
      <c r="R991" t="s">
        <v>8335</v>
      </c>
      <c r="S991">
        <v>41834.138495370367</v>
      </c>
    </row>
    <row r="992" spans="1:19" x14ac:dyDescent="0.2">
      <c r="A992">
        <v>2694</v>
      </c>
      <c r="B992" t="s">
        <v>2694</v>
      </c>
      <c r="C992" t="s">
        <v>6804</v>
      </c>
      <c r="D992">
        <v>30000</v>
      </c>
      <c r="E992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0</v>
      </c>
      <c r="Q992" t="s">
        <v>8334</v>
      </c>
      <c r="R992" t="s">
        <v>8335</v>
      </c>
      <c r="S992">
        <v>41878.140497685185</v>
      </c>
    </row>
    <row r="993" spans="1:19" x14ac:dyDescent="0.2">
      <c r="A993">
        <v>2695</v>
      </c>
      <c r="B993" t="s">
        <v>2695</v>
      </c>
      <c r="C993" t="s">
        <v>6805</v>
      </c>
      <c r="D993">
        <v>15000</v>
      </c>
      <c r="E993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0</v>
      </c>
      <c r="Q993" t="s">
        <v>8334</v>
      </c>
      <c r="R993" t="s">
        <v>8335</v>
      </c>
      <c r="S993">
        <v>42048.181921296295</v>
      </c>
    </row>
    <row r="994" spans="1:19" x14ac:dyDescent="0.2">
      <c r="A994">
        <v>2696</v>
      </c>
      <c r="B994" t="s">
        <v>2696</v>
      </c>
      <c r="C994" t="s">
        <v>6806</v>
      </c>
      <c r="D994">
        <v>60000</v>
      </c>
      <c r="E994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0</v>
      </c>
      <c r="Q994" t="s">
        <v>8334</v>
      </c>
      <c r="R994" t="s">
        <v>8335</v>
      </c>
      <c r="S994">
        <v>41964.844444444447</v>
      </c>
    </row>
    <row r="995" spans="1:19" x14ac:dyDescent="0.2">
      <c r="A995">
        <v>2697</v>
      </c>
      <c r="B995" t="s">
        <v>2697</v>
      </c>
      <c r="C995" t="s">
        <v>6807</v>
      </c>
      <c r="D995">
        <v>23000</v>
      </c>
      <c r="E995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0</v>
      </c>
      <c r="Q995" t="s">
        <v>8334</v>
      </c>
      <c r="R995" t="s">
        <v>8335</v>
      </c>
      <c r="S995">
        <v>42187.940081018518</v>
      </c>
    </row>
    <row r="996" spans="1:19" x14ac:dyDescent="0.2">
      <c r="A996">
        <v>2698</v>
      </c>
      <c r="B996" t="s">
        <v>2698</v>
      </c>
      <c r="C996" t="s">
        <v>6808</v>
      </c>
      <c r="D996">
        <v>8000</v>
      </c>
      <c r="E996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0</v>
      </c>
      <c r="Q996" t="s">
        <v>8334</v>
      </c>
      <c r="R996" t="s">
        <v>8335</v>
      </c>
      <c r="S996">
        <v>41787.898240740738</v>
      </c>
    </row>
    <row r="997" spans="1:19" x14ac:dyDescent="0.2">
      <c r="A997">
        <v>2699</v>
      </c>
      <c r="B997" t="s">
        <v>2699</v>
      </c>
      <c r="C997" t="s">
        <v>6809</v>
      </c>
      <c r="D997">
        <v>2</v>
      </c>
      <c r="E997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t="s">
        <v>8334</v>
      </c>
      <c r="R997" t="s">
        <v>8335</v>
      </c>
      <c r="S997">
        <v>41829.896562499998</v>
      </c>
    </row>
    <row r="998" spans="1:19" x14ac:dyDescent="0.2">
      <c r="A998">
        <v>2700</v>
      </c>
      <c r="B998" t="s">
        <v>2700</v>
      </c>
      <c r="C998" t="s">
        <v>6810</v>
      </c>
      <c r="D998">
        <v>9999</v>
      </c>
      <c r="E99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0</v>
      </c>
      <c r="Q998" t="s">
        <v>8334</v>
      </c>
      <c r="R998" t="s">
        <v>8335</v>
      </c>
      <c r="S998">
        <v>41870.87467592593</v>
      </c>
    </row>
    <row r="999" spans="1:19" x14ac:dyDescent="0.2">
      <c r="A999">
        <v>2741</v>
      </c>
      <c r="B999" t="s">
        <v>2741</v>
      </c>
      <c r="C999" t="s">
        <v>6851</v>
      </c>
      <c r="D999">
        <v>8000</v>
      </c>
      <c r="E999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35.549999999999997</v>
      </c>
      <c r="Q999" t="s">
        <v>8320</v>
      </c>
      <c r="R999" t="s">
        <v>8356</v>
      </c>
      <c r="S999">
        <v>41911.657430555555</v>
      </c>
    </row>
    <row r="1000" spans="1:19" x14ac:dyDescent="0.2">
      <c r="A1000">
        <v>2742</v>
      </c>
      <c r="B1000" t="s">
        <v>2742</v>
      </c>
      <c r="C1000" t="s">
        <v>6852</v>
      </c>
      <c r="D1000">
        <v>2500</v>
      </c>
      <c r="E1000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74.64</v>
      </c>
      <c r="Q1000" t="s">
        <v>8320</v>
      </c>
      <c r="R1000" t="s">
        <v>8356</v>
      </c>
      <c r="S1000">
        <v>41030.719756944447</v>
      </c>
    </row>
    <row r="1001" spans="1:19" x14ac:dyDescent="0.2">
      <c r="A1001">
        <v>2743</v>
      </c>
      <c r="B1001" t="s">
        <v>2743</v>
      </c>
      <c r="C1001" t="s">
        <v>6853</v>
      </c>
      <c r="D1001">
        <v>5999</v>
      </c>
      <c r="E1001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47.06</v>
      </c>
      <c r="Q1001" t="s">
        <v>8320</v>
      </c>
      <c r="R1001" t="s">
        <v>8356</v>
      </c>
      <c r="S1001">
        <v>42632.328784722224</v>
      </c>
    </row>
    <row r="1002" spans="1:19" x14ac:dyDescent="0.2">
      <c r="A1002">
        <v>2744</v>
      </c>
      <c r="B1002" t="s">
        <v>2744</v>
      </c>
      <c r="C1002" t="s">
        <v>6854</v>
      </c>
      <c r="D1002">
        <v>16000</v>
      </c>
      <c r="E1002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26.59</v>
      </c>
      <c r="Q1002" t="s">
        <v>8320</v>
      </c>
      <c r="R1002" t="s">
        <v>8356</v>
      </c>
      <c r="S1002">
        <v>40938.062476851854</v>
      </c>
    </row>
    <row r="1003" spans="1:19" x14ac:dyDescent="0.2">
      <c r="A1003">
        <v>2745</v>
      </c>
      <c r="B1003" t="s">
        <v>2745</v>
      </c>
      <c r="C1003" t="s">
        <v>6855</v>
      </c>
      <c r="D1003">
        <v>8000</v>
      </c>
      <c r="E1003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36.770000000000003</v>
      </c>
      <c r="Q1003" t="s">
        <v>8320</v>
      </c>
      <c r="R1003" t="s">
        <v>8356</v>
      </c>
      <c r="S1003">
        <v>41044.988055555557</v>
      </c>
    </row>
    <row r="1004" spans="1:19" x14ac:dyDescent="0.2">
      <c r="A1004">
        <v>2746</v>
      </c>
      <c r="B1004" t="s">
        <v>2746</v>
      </c>
      <c r="C1004" t="s">
        <v>6856</v>
      </c>
      <c r="D1004">
        <v>3000</v>
      </c>
      <c r="E1004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31.82</v>
      </c>
      <c r="Q1004" t="s">
        <v>8320</v>
      </c>
      <c r="R1004" t="s">
        <v>8356</v>
      </c>
      <c r="S1004">
        <v>41850.781377314815</v>
      </c>
    </row>
    <row r="1005" spans="1:19" x14ac:dyDescent="0.2">
      <c r="A1005">
        <v>2747</v>
      </c>
      <c r="B1005" t="s">
        <v>2747</v>
      </c>
      <c r="C1005" t="s">
        <v>6857</v>
      </c>
      <c r="D1005">
        <v>500</v>
      </c>
      <c r="E1005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27.58</v>
      </c>
      <c r="Q1005" t="s">
        <v>8320</v>
      </c>
      <c r="R1005" t="s">
        <v>8356</v>
      </c>
      <c r="S1005">
        <v>41044.64811342593</v>
      </c>
    </row>
    <row r="1006" spans="1:19" x14ac:dyDescent="0.2">
      <c r="A1006">
        <v>2748</v>
      </c>
      <c r="B1006" t="s">
        <v>2748</v>
      </c>
      <c r="C1006" t="s">
        <v>6858</v>
      </c>
      <c r="D1006">
        <v>5000</v>
      </c>
      <c r="E1006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56</v>
      </c>
      <c r="Q1006" t="s">
        <v>8320</v>
      </c>
      <c r="R1006" t="s">
        <v>8356</v>
      </c>
      <c r="S1006">
        <v>42585.7106712963</v>
      </c>
    </row>
    <row r="1007" spans="1:19" x14ac:dyDescent="0.2">
      <c r="A1007">
        <v>2749</v>
      </c>
      <c r="B1007" t="s">
        <v>2749</v>
      </c>
      <c r="C1007" t="s">
        <v>6859</v>
      </c>
      <c r="D1007">
        <v>10000</v>
      </c>
      <c r="E1007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21.56</v>
      </c>
      <c r="Q1007" t="s">
        <v>8320</v>
      </c>
      <c r="R1007" t="s">
        <v>8356</v>
      </c>
      <c r="S1007">
        <v>42068.799039351856</v>
      </c>
    </row>
    <row r="1008" spans="1:19" x14ac:dyDescent="0.2">
      <c r="A1008">
        <v>2750</v>
      </c>
      <c r="B1008" t="s">
        <v>2750</v>
      </c>
      <c r="C1008" t="s">
        <v>6860</v>
      </c>
      <c r="D1008">
        <v>1999</v>
      </c>
      <c r="E100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44.1</v>
      </c>
      <c r="Q1008" t="s">
        <v>8320</v>
      </c>
      <c r="R1008" t="s">
        <v>8356</v>
      </c>
      <c r="S1008">
        <v>41078.899826388886</v>
      </c>
    </row>
    <row r="1009" spans="1:19" x14ac:dyDescent="0.2">
      <c r="A1009">
        <v>2751</v>
      </c>
      <c r="B1009" t="s">
        <v>2751</v>
      </c>
      <c r="C1009" t="s">
        <v>6861</v>
      </c>
      <c r="D1009">
        <v>3274</v>
      </c>
      <c r="E1009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63.87</v>
      </c>
      <c r="Q1009" t="s">
        <v>8320</v>
      </c>
      <c r="R1009" t="s">
        <v>8356</v>
      </c>
      <c r="S1009">
        <v>41747.887060185189</v>
      </c>
    </row>
    <row r="1010" spans="1:19" x14ac:dyDescent="0.2">
      <c r="A1010">
        <v>2752</v>
      </c>
      <c r="B1010" t="s">
        <v>2752</v>
      </c>
      <c r="C1010" t="s">
        <v>6862</v>
      </c>
      <c r="D1010">
        <v>4800</v>
      </c>
      <c r="E1010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38.99</v>
      </c>
      <c r="Q1010" t="s">
        <v>8320</v>
      </c>
      <c r="R1010" t="s">
        <v>8356</v>
      </c>
      <c r="S1010">
        <v>40855.765092592592</v>
      </c>
    </row>
    <row r="1011" spans="1:19" x14ac:dyDescent="0.2">
      <c r="A1011">
        <v>2753</v>
      </c>
      <c r="B1011" t="s">
        <v>2753</v>
      </c>
      <c r="C1011" t="s">
        <v>6863</v>
      </c>
      <c r="D1011">
        <v>2000</v>
      </c>
      <c r="E1011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80.19</v>
      </c>
      <c r="Q1011" t="s">
        <v>8320</v>
      </c>
      <c r="R1011" t="s">
        <v>8356</v>
      </c>
      <c r="S1011">
        <v>41117.900729166664</v>
      </c>
    </row>
    <row r="1012" spans="1:19" x14ac:dyDescent="0.2">
      <c r="A1012">
        <v>2754</v>
      </c>
      <c r="B1012" t="s">
        <v>2754</v>
      </c>
      <c r="C1012" t="s">
        <v>6864</v>
      </c>
      <c r="D1012">
        <v>10000</v>
      </c>
      <c r="E1012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34.9</v>
      </c>
      <c r="Q1012" t="s">
        <v>8320</v>
      </c>
      <c r="R1012" t="s">
        <v>8356</v>
      </c>
      <c r="S1012">
        <v>41863.636006944449</v>
      </c>
    </row>
    <row r="1013" spans="1:19" x14ac:dyDescent="0.2">
      <c r="A1013">
        <v>2755</v>
      </c>
      <c r="B1013" t="s">
        <v>2755</v>
      </c>
      <c r="C1013" t="s">
        <v>6865</v>
      </c>
      <c r="D1013">
        <v>500</v>
      </c>
      <c r="E1013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89.1</v>
      </c>
      <c r="Q1013" t="s">
        <v>8320</v>
      </c>
      <c r="R1013" t="s">
        <v>8356</v>
      </c>
      <c r="S1013">
        <v>42072.790821759263</v>
      </c>
    </row>
    <row r="1014" spans="1:19" x14ac:dyDescent="0.2">
      <c r="A1014">
        <v>2756</v>
      </c>
      <c r="B1014" t="s">
        <v>2756</v>
      </c>
      <c r="C1014" t="s">
        <v>6866</v>
      </c>
      <c r="D1014">
        <v>10000</v>
      </c>
      <c r="E1014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39.44</v>
      </c>
      <c r="Q1014" t="s">
        <v>8320</v>
      </c>
      <c r="R1014" t="s">
        <v>8356</v>
      </c>
      <c r="S1014">
        <v>41620.90047453704</v>
      </c>
    </row>
    <row r="1015" spans="1:19" x14ac:dyDescent="0.2">
      <c r="A1015">
        <v>2757</v>
      </c>
      <c r="B1015" t="s">
        <v>2757</v>
      </c>
      <c r="C1015" t="s">
        <v>6867</v>
      </c>
      <c r="D1015">
        <v>1500</v>
      </c>
      <c r="E1015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136.9</v>
      </c>
      <c r="Q1015" t="s">
        <v>8320</v>
      </c>
      <c r="R1015" t="s">
        <v>8356</v>
      </c>
      <c r="S1015">
        <v>42573.65662037037</v>
      </c>
    </row>
    <row r="1016" spans="1:19" x14ac:dyDescent="0.2">
      <c r="A1016">
        <v>2758</v>
      </c>
      <c r="B1016" t="s">
        <v>2758</v>
      </c>
      <c r="C1016" t="s">
        <v>6868</v>
      </c>
      <c r="D1016">
        <v>2000</v>
      </c>
      <c r="E1016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37.46</v>
      </c>
      <c r="Q1016" t="s">
        <v>8320</v>
      </c>
      <c r="R1016" t="s">
        <v>8356</v>
      </c>
      <c r="S1016">
        <v>42639.441932870366</v>
      </c>
    </row>
    <row r="1017" spans="1:19" x14ac:dyDescent="0.2">
      <c r="A1017">
        <v>2759</v>
      </c>
      <c r="B1017" t="s">
        <v>2759</v>
      </c>
      <c r="C1017" t="s">
        <v>6869</v>
      </c>
      <c r="D1017">
        <v>1000</v>
      </c>
      <c r="E1017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31.96</v>
      </c>
      <c r="Q1017" t="s">
        <v>8320</v>
      </c>
      <c r="R1017" t="s">
        <v>8356</v>
      </c>
      <c r="S1017">
        <v>42524.36650462963</v>
      </c>
    </row>
    <row r="1018" spans="1:19" x14ac:dyDescent="0.2">
      <c r="A1018">
        <v>2760</v>
      </c>
      <c r="B1018" t="s">
        <v>2760</v>
      </c>
      <c r="C1018" t="s">
        <v>6870</v>
      </c>
      <c r="D1018">
        <v>5000</v>
      </c>
      <c r="E101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25.21</v>
      </c>
      <c r="Q1018" t="s">
        <v>8320</v>
      </c>
      <c r="R1018" t="s">
        <v>8356</v>
      </c>
      <c r="S1018">
        <v>41415.461319444446</v>
      </c>
    </row>
    <row r="1019" spans="1:19" x14ac:dyDescent="0.2">
      <c r="A1019">
        <v>2761</v>
      </c>
      <c r="B1019" t="s">
        <v>2761</v>
      </c>
      <c r="C1019" t="s">
        <v>6871</v>
      </c>
      <c r="D1019">
        <v>5000</v>
      </c>
      <c r="E1019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10.039999999999999</v>
      </c>
      <c r="Q1019" t="s">
        <v>8320</v>
      </c>
      <c r="R1019" t="s">
        <v>8356</v>
      </c>
      <c r="S1019">
        <v>41247.063576388886</v>
      </c>
    </row>
    <row r="1020" spans="1:19" x14ac:dyDescent="0.2">
      <c r="A1020">
        <v>2762</v>
      </c>
      <c r="B1020" t="s">
        <v>2762</v>
      </c>
      <c r="C1020" t="s">
        <v>6872</v>
      </c>
      <c r="D1020">
        <v>3250</v>
      </c>
      <c r="E1020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45.94</v>
      </c>
      <c r="Q1020" t="s">
        <v>8320</v>
      </c>
      <c r="R1020" t="s">
        <v>8356</v>
      </c>
      <c r="S1020">
        <v>40927.036979166667</v>
      </c>
    </row>
    <row r="1021" spans="1:19" x14ac:dyDescent="0.2">
      <c r="A1021">
        <v>2763</v>
      </c>
      <c r="B1021" t="s">
        <v>2763</v>
      </c>
      <c r="C1021" t="s">
        <v>6873</v>
      </c>
      <c r="D1021">
        <v>39400</v>
      </c>
      <c r="E1021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15</v>
      </c>
      <c r="Q1021" t="s">
        <v>8320</v>
      </c>
      <c r="R1021" t="s">
        <v>8356</v>
      </c>
      <c r="S1021">
        <v>41373.579675925925</v>
      </c>
    </row>
    <row r="1022" spans="1:19" x14ac:dyDescent="0.2">
      <c r="A1022">
        <v>2764</v>
      </c>
      <c r="B1022" t="s">
        <v>2764</v>
      </c>
      <c r="C1022" t="s">
        <v>6874</v>
      </c>
      <c r="D1022">
        <v>4000</v>
      </c>
      <c r="E1022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0</v>
      </c>
      <c r="Q1022" t="s">
        <v>8320</v>
      </c>
      <c r="R1022" t="s">
        <v>8356</v>
      </c>
      <c r="S1022">
        <v>41030.292025462964</v>
      </c>
    </row>
    <row r="1023" spans="1:19" x14ac:dyDescent="0.2">
      <c r="A1023">
        <v>2765</v>
      </c>
      <c r="B1023" t="s">
        <v>2765</v>
      </c>
      <c r="C1023" t="s">
        <v>6875</v>
      </c>
      <c r="D1023">
        <v>4000</v>
      </c>
      <c r="E1023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223.58</v>
      </c>
      <c r="Q1023" t="s">
        <v>8320</v>
      </c>
      <c r="R1023" t="s">
        <v>8356</v>
      </c>
      <c r="S1023">
        <v>41194.579027777778</v>
      </c>
    </row>
    <row r="1024" spans="1:19" x14ac:dyDescent="0.2">
      <c r="A1024">
        <v>2766</v>
      </c>
      <c r="B1024" t="s">
        <v>2766</v>
      </c>
      <c r="C1024" t="s">
        <v>6876</v>
      </c>
      <c r="D1024">
        <v>5000</v>
      </c>
      <c r="E1024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39.479999999999997</v>
      </c>
      <c r="Q1024" t="s">
        <v>8320</v>
      </c>
      <c r="R1024" t="s">
        <v>8356</v>
      </c>
      <c r="S1024">
        <v>40736.668032407404</v>
      </c>
    </row>
    <row r="1025" spans="1:19" x14ac:dyDescent="0.2">
      <c r="A1025">
        <v>2767</v>
      </c>
      <c r="B1025" t="s">
        <v>2767</v>
      </c>
      <c r="C1025" t="s">
        <v>6877</v>
      </c>
      <c r="D1025">
        <v>4000</v>
      </c>
      <c r="E1025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91.3</v>
      </c>
      <c r="Q1025" t="s">
        <v>8320</v>
      </c>
      <c r="R1025" t="s">
        <v>8356</v>
      </c>
      <c r="S1025">
        <v>42172.958912037036</v>
      </c>
    </row>
    <row r="1026" spans="1:19" x14ac:dyDescent="0.2">
      <c r="A1026">
        <v>2768</v>
      </c>
      <c r="B1026" t="s">
        <v>2768</v>
      </c>
      <c r="C1026" t="s">
        <v>6878</v>
      </c>
      <c r="D1026">
        <v>7000</v>
      </c>
      <c r="E1026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78.67</v>
      </c>
      <c r="Q1026" t="s">
        <v>8320</v>
      </c>
      <c r="R1026" t="s">
        <v>8356</v>
      </c>
      <c r="S1026">
        <v>40967.614849537036</v>
      </c>
    </row>
    <row r="1027" spans="1:19" x14ac:dyDescent="0.2">
      <c r="A1027">
        <v>2769</v>
      </c>
      <c r="B1027" t="s">
        <v>2769</v>
      </c>
      <c r="C1027" t="s">
        <v>6879</v>
      </c>
      <c r="D1027">
        <v>800</v>
      </c>
      <c r="E1027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12</v>
      </c>
      <c r="Q1027" t="s">
        <v>8320</v>
      </c>
      <c r="R1027" t="s">
        <v>8356</v>
      </c>
      <c r="S1027">
        <v>41745.826273148145</v>
      </c>
    </row>
    <row r="1028" spans="1:19" x14ac:dyDescent="0.2">
      <c r="A1028">
        <v>2770</v>
      </c>
      <c r="B1028" t="s">
        <v>2770</v>
      </c>
      <c r="C1028" t="s">
        <v>6880</v>
      </c>
      <c r="D1028">
        <v>20000</v>
      </c>
      <c r="E102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17.670000000000002</v>
      </c>
      <c r="Q1028" t="s">
        <v>8320</v>
      </c>
      <c r="R1028" t="s">
        <v>8356</v>
      </c>
      <c r="S1028">
        <v>41686.705208333333</v>
      </c>
    </row>
    <row r="1029" spans="1:19" x14ac:dyDescent="0.2">
      <c r="A1029">
        <v>2771</v>
      </c>
      <c r="B1029" t="s">
        <v>2771</v>
      </c>
      <c r="C1029" t="s">
        <v>6881</v>
      </c>
      <c r="D1029">
        <v>19980</v>
      </c>
      <c r="E1029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41.33</v>
      </c>
      <c r="Q1029" t="s">
        <v>8320</v>
      </c>
      <c r="R1029" t="s">
        <v>8356</v>
      </c>
      <c r="S1029">
        <v>41257.531712962962</v>
      </c>
    </row>
    <row r="1030" spans="1:19" x14ac:dyDescent="0.2">
      <c r="A1030">
        <v>2772</v>
      </c>
      <c r="B1030" t="s">
        <v>2772</v>
      </c>
      <c r="C1030" t="s">
        <v>6882</v>
      </c>
      <c r="D1030">
        <v>8000</v>
      </c>
      <c r="E1030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71.599999999999994</v>
      </c>
      <c r="Q1030" t="s">
        <v>8320</v>
      </c>
      <c r="R1030" t="s">
        <v>8356</v>
      </c>
      <c r="S1030">
        <v>41537.869143518517</v>
      </c>
    </row>
    <row r="1031" spans="1:19" x14ac:dyDescent="0.2">
      <c r="A1031">
        <v>2773</v>
      </c>
      <c r="B1031" t="s">
        <v>2773</v>
      </c>
      <c r="C1031" t="s">
        <v>6883</v>
      </c>
      <c r="D1031">
        <v>530</v>
      </c>
      <c r="E1031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307.82</v>
      </c>
      <c r="Q1031" t="s">
        <v>8320</v>
      </c>
      <c r="R1031" t="s">
        <v>8356</v>
      </c>
      <c r="S1031">
        <v>42474.86482638889</v>
      </c>
    </row>
    <row r="1032" spans="1:19" x14ac:dyDescent="0.2">
      <c r="A1032">
        <v>2774</v>
      </c>
      <c r="B1032" t="s">
        <v>2774</v>
      </c>
      <c r="C1032" t="s">
        <v>6884</v>
      </c>
      <c r="D1032">
        <v>4000</v>
      </c>
      <c r="E1032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80.45</v>
      </c>
      <c r="Q1032" t="s">
        <v>8320</v>
      </c>
      <c r="R1032" t="s">
        <v>8356</v>
      </c>
      <c r="S1032">
        <v>41311.126481481479</v>
      </c>
    </row>
    <row r="1033" spans="1:19" x14ac:dyDescent="0.2">
      <c r="A1033">
        <v>2775</v>
      </c>
      <c r="B1033" t="s">
        <v>2775</v>
      </c>
      <c r="C1033" t="s">
        <v>6885</v>
      </c>
      <c r="D1033">
        <v>5000</v>
      </c>
      <c r="E1033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83.94</v>
      </c>
      <c r="Q1033" t="s">
        <v>8320</v>
      </c>
      <c r="R1033" t="s">
        <v>8356</v>
      </c>
      <c r="S1033">
        <v>40863.013356481482</v>
      </c>
    </row>
    <row r="1034" spans="1:19" x14ac:dyDescent="0.2">
      <c r="A1034">
        <v>2776</v>
      </c>
      <c r="B1034" t="s">
        <v>2776</v>
      </c>
      <c r="C1034" t="s">
        <v>6886</v>
      </c>
      <c r="D1034">
        <v>21000</v>
      </c>
      <c r="E1034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8.5</v>
      </c>
      <c r="Q1034" t="s">
        <v>8320</v>
      </c>
      <c r="R1034" t="s">
        <v>8356</v>
      </c>
      <c r="S1034">
        <v>42136.297175925924</v>
      </c>
    </row>
    <row r="1035" spans="1:19" x14ac:dyDescent="0.2">
      <c r="A1035">
        <v>2777</v>
      </c>
      <c r="B1035" t="s">
        <v>2777</v>
      </c>
      <c r="C1035" t="s">
        <v>6887</v>
      </c>
      <c r="D1035">
        <v>3000</v>
      </c>
      <c r="E1035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73.37</v>
      </c>
      <c r="Q1035" t="s">
        <v>8320</v>
      </c>
      <c r="R1035" t="s">
        <v>8356</v>
      </c>
      <c r="S1035">
        <v>42172.669027777782</v>
      </c>
    </row>
    <row r="1036" spans="1:19" x14ac:dyDescent="0.2">
      <c r="A1036">
        <v>2778</v>
      </c>
      <c r="B1036" t="s">
        <v>2778</v>
      </c>
      <c r="C1036" t="s">
        <v>6888</v>
      </c>
      <c r="D1036">
        <v>5500</v>
      </c>
      <c r="E1036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112.86</v>
      </c>
      <c r="Q1036" t="s">
        <v>8320</v>
      </c>
      <c r="R1036" t="s">
        <v>8356</v>
      </c>
      <c r="S1036">
        <v>41846.978078703702</v>
      </c>
    </row>
    <row r="1037" spans="1:19" x14ac:dyDescent="0.2">
      <c r="A1037">
        <v>2779</v>
      </c>
      <c r="B1037" t="s">
        <v>2779</v>
      </c>
      <c r="C1037" t="s">
        <v>6889</v>
      </c>
      <c r="D1037">
        <v>2500</v>
      </c>
      <c r="E1037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95.28</v>
      </c>
      <c r="Q1037" t="s">
        <v>8320</v>
      </c>
      <c r="R1037" t="s">
        <v>8356</v>
      </c>
      <c r="S1037">
        <v>42300.585891203707</v>
      </c>
    </row>
    <row r="1038" spans="1:19" x14ac:dyDescent="0.2">
      <c r="A1038">
        <v>2780</v>
      </c>
      <c r="B1038" t="s">
        <v>2780</v>
      </c>
      <c r="C1038" t="s">
        <v>6890</v>
      </c>
      <c r="D1038">
        <v>100000</v>
      </c>
      <c r="E103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22.75</v>
      </c>
      <c r="Q1038" t="s">
        <v>8320</v>
      </c>
      <c r="R1038" t="s">
        <v>8356</v>
      </c>
      <c r="S1038">
        <v>42774.447777777779</v>
      </c>
    </row>
    <row r="1039" spans="1:19" x14ac:dyDescent="0.2">
      <c r="A1039">
        <v>2841</v>
      </c>
      <c r="B1039" t="s">
        <v>2841</v>
      </c>
      <c r="C1039" t="s">
        <v>6951</v>
      </c>
      <c r="D1039">
        <v>1000</v>
      </c>
      <c r="E1039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94.64</v>
      </c>
      <c r="Q1039" t="s">
        <v>8315</v>
      </c>
      <c r="R1039" t="s">
        <v>8316</v>
      </c>
      <c r="S1039">
        <v>42291.739548611105</v>
      </c>
    </row>
    <row r="1040" spans="1:19" x14ac:dyDescent="0.2">
      <c r="A1040">
        <v>2842</v>
      </c>
      <c r="B1040" t="s">
        <v>2842</v>
      </c>
      <c r="C1040" t="s">
        <v>6952</v>
      </c>
      <c r="D1040">
        <v>1500</v>
      </c>
      <c r="E1040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170.7</v>
      </c>
      <c r="Q1040" t="s">
        <v>8315</v>
      </c>
      <c r="R1040" t="s">
        <v>8316</v>
      </c>
      <c r="S1040">
        <v>41784.952488425923</v>
      </c>
    </row>
    <row r="1041" spans="1:19" x14ac:dyDescent="0.2">
      <c r="A1041">
        <v>2843</v>
      </c>
      <c r="B1041" t="s">
        <v>2843</v>
      </c>
      <c r="C1041" t="s">
        <v>6953</v>
      </c>
      <c r="D1041">
        <v>1200</v>
      </c>
      <c r="E1041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40.76</v>
      </c>
      <c r="Q1041" t="s">
        <v>8315</v>
      </c>
      <c r="R1041" t="s">
        <v>8316</v>
      </c>
      <c r="S1041">
        <v>42492.737847222219</v>
      </c>
    </row>
    <row r="1042" spans="1:19" x14ac:dyDescent="0.2">
      <c r="A1042">
        <v>2844</v>
      </c>
      <c r="B1042" t="s">
        <v>2844</v>
      </c>
      <c r="C1042" t="s">
        <v>6954</v>
      </c>
      <c r="D1042">
        <v>550</v>
      </c>
      <c r="E1042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68.25</v>
      </c>
      <c r="Q1042" t="s">
        <v>8315</v>
      </c>
      <c r="R1042" t="s">
        <v>8316</v>
      </c>
      <c r="S1042">
        <v>42709.546064814815</v>
      </c>
    </row>
    <row r="1043" spans="1:19" x14ac:dyDescent="0.2">
      <c r="A1043">
        <v>2845</v>
      </c>
      <c r="B1043" t="s">
        <v>2845</v>
      </c>
      <c r="C1043" t="s">
        <v>6955</v>
      </c>
      <c r="D1043">
        <v>7500</v>
      </c>
      <c r="E1043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95.49</v>
      </c>
      <c r="Q1043" t="s">
        <v>8315</v>
      </c>
      <c r="R1043" t="s">
        <v>8316</v>
      </c>
      <c r="S1043">
        <v>42103.016585648147</v>
      </c>
    </row>
    <row r="1044" spans="1:19" x14ac:dyDescent="0.2">
      <c r="A1044">
        <v>2846</v>
      </c>
      <c r="B1044" t="s">
        <v>2846</v>
      </c>
      <c r="C1044" t="s">
        <v>6956</v>
      </c>
      <c r="D1044">
        <v>8000</v>
      </c>
      <c r="E1044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7.19</v>
      </c>
      <c r="Q1044" t="s">
        <v>8315</v>
      </c>
      <c r="R1044" t="s">
        <v>8316</v>
      </c>
      <c r="S1044">
        <v>42108.692060185189</v>
      </c>
    </row>
    <row r="1045" spans="1:19" x14ac:dyDescent="0.2">
      <c r="A1045">
        <v>2847</v>
      </c>
      <c r="B1045" t="s">
        <v>2847</v>
      </c>
      <c r="C1045" t="s">
        <v>6957</v>
      </c>
      <c r="D1045">
        <v>2000</v>
      </c>
      <c r="E1045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511.65</v>
      </c>
      <c r="Q1045" t="s">
        <v>8315</v>
      </c>
      <c r="R1045" t="s">
        <v>8316</v>
      </c>
      <c r="S1045">
        <v>42453.806307870371</v>
      </c>
    </row>
    <row r="1046" spans="1:19" x14ac:dyDescent="0.2">
      <c r="A1046">
        <v>2848</v>
      </c>
      <c r="B1046" t="s">
        <v>2848</v>
      </c>
      <c r="C1046" t="s">
        <v>6958</v>
      </c>
      <c r="D1046">
        <v>35000</v>
      </c>
      <c r="E1046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261.75</v>
      </c>
      <c r="Q1046" t="s">
        <v>8315</v>
      </c>
      <c r="R1046" t="s">
        <v>8316</v>
      </c>
      <c r="S1046">
        <v>42123.648831018523</v>
      </c>
    </row>
    <row r="1047" spans="1:19" x14ac:dyDescent="0.2">
      <c r="A1047">
        <v>2849</v>
      </c>
      <c r="B1047" t="s">
        <v>2849</v>
      </c>
      <c r="C1047" t="s">
        <v>6959</v>
      </c>
      <c r="D1047">
        <v>500</v>
      </c>
      <c r="E1047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69.760000000000005</v>
      </c>
      <c r="Q1047" t="s">
        <v>8315</v>
      </c>
      <c r="R1047" t="s">
        <v>8316</v>
      </c>
      <c r="S1047">
        <v>42453.428240740745</v>
      </c>
    </row>
    <row r="1048" spans="1:19" x14ac:dyDescent="0.2">
      <c r="A1048">
        <v>2850</v>
      </c>
      <c r="B1048" t="s">
        <v>2850</v>
      </c>
      <c r="C1048" t="s">
        <v>6960</v>
      </c>
      <c r="D1048">
        <v>8000</v>
      </c>
      <c r="E104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77.23</v>
      </c>
      <c r="Q1048" t="s">
        <v>8315</v>
      </c>
      <c r="R1048" t="s">
        <v>8316</v>
      </c>
      <c r="S1048">
        <v>41858.007071759261</v>
      </c>
    </row>
    <row r="1049" spans="1:19" x14ac:dyDescent="0.2">
      <c r="A1049">
        <v>2851</v>
      </c>
      <c r="B1049" t="s">
        <v>2851</v>
      </c>
      <c r="C1049" t="s">
        <v>6961</v>
      </c>
      <c r="D1049">
        <v>4500</v>
      </c>
      <c r="E1049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340.57</v>
      </c>
      <c r="Q1049" t="s">
        <v>8315</v>
      </c>
      <c r="R1049" t="s">
        <v>8316</v>
      </c>
      <c r="S1049">
        <v>42390.002650462964</v>
      </c>
    </row>
    <row r="1050" spans="1:19" x14ac:dyDescent="0.2">
      <c r="A1050">
        <v>2852</v>
      </c>
      <c r="B1050" t="s">
        <v>2852</v>
      </c>
      <c r="C1050" t="s">
        <v>6962</v>
      </c>
      <c r="D1050">
        <v>5000</v>
      </c>
      <c r="E1050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67.42</v>
      </c>
      <c r="Q1050" t="s">
        <v>8315</v>
      </c>
      <c r="R1050" t="s">
        <v>8316</v>
      </c>
      <c r="S1050">
        <v>41781.045173611114</v>
      </c>
    </row>
    <row r="1051" spans="1:19" x14ac:dyDescent="0.2">
      <c r="A1051">
        <v>2853</v>
      </c>
      <c r="B1051" t="s">
        <v>2853</v>
      </c>
      <c r="C1051" t="s">
        <v>6963</v>
      </c>
      <c r="D1051">
        <v>9500</v>
      </c>
      <c r="E1051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845.7</v>
      </c>
      <c r="Q1051" t="s">
        <v>8315</v>
      </c>
      <c r="R1051" t="s">
        <v>8316</v>
      </c>
      <c r="S1051">
        <v>41836.190937499996</v>
      </c>
    </row>
    <row r="1052" spans="1:19" x14ac:dyDescent="0.2">
      <c r="A1052">
        <v>2854</v>
      </c>
      <c r="B1052" t="s">
        <v>2854</v>
      </c>
      <c r="C1052" t="s">
        <v>6964</v>
      </c>
      <c r="D1052">
        <v>1000</v>
      </c>
      <c r="E1052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97.19</v>
      </c>
      <c r="Q1052" t="s">
        <v>8315</v>
      </c>
      <c r="R1052" t="s">
        <v>8316</v>
      </c>
      <c r="S1052">
        <v>42111.71665509259</v>
      </c>
    </row>
    <row r="1053" spans="1:19" x14ac:dyDescent="0.2">
      <c r="A1053">
        <v>2855</v>
      </c>
      <c r="B1053" t="s">
        <v>2855</v>
      </c>
      <c r="C1053" t="s">
        <v>6965</v>
      </c>
      <c r="D1053">
        <v>600</v>
      </c>
      <c r="E1053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451.84</v>
      </c>
      <c r="Q1053" t="s">
        <v>8315</v>
      </c>
      <c r="R1053" t="s">
        <v>8316</v>
      </c>
      <c r="S1053">
        <v>42370.007766203707</v>
      </c>
    </row>
    <row r="1054" spans="1:19" x14ac:dyDescent="0.2">
      <c r="A1054">
        <v>2856</v>
      </c>
      <c r="B1054" t="s">
        <v>2856</v>
      </c>
      <c r="C1054" t="s">
        <v>6966</v>
      </c>
      <c r="D1054">
        <v>3000</v>
      </c>
      <c r="E1054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138.66999999999999</v>
      </c>
      <c r="Q1054" t="s">
        <v>8315</v>
      </c>
      <c r="R1054" t="s">
        <v>8316</v>
      </c>
      <c r="S1054">
        <v>42165.037581018521</v>
      </c>
    </row>
    <row r="1055" spans="1:19" x14ac:dyDescent="0.2">
      <c r="A1055">
        <v>2857</v>
      </c>
      <c r="B1055" t="s">
        <v>2857</v>
      </c>
      <c r="C1055" t="s">
        <v>6967</v>
      </c>
      <c r="D1055">
        <v>38000</v>
      </c>
      <c r="E1055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21.64</v>
      </c>
      <c r="Q1055" t="s">
        <v>8315</v>
      </c>
      <c r="R1055" t="s">
        <v>8316</v>
      </c>
      <c r="S1055">
        <v>42726.920081018514</v>
      </c>
    </row>
    <row r="1056" spans="1:19" x14ac:dyDescent="0.2">
      <c r="A1056">
        <v>2858</v>
      </c>
      <c r="B1056" t="s">
        <v>2858</v>
      </c>
      <c r="C1056" t="s">
        <v>6968</v>
      </c>
      <c r="D1056">
        <v>1000</v>
      </c>
      <c r="E1056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169.52</v>
      </c>
      <c r="Q1056" t="s">
        <v>8315</v>
      </c>
      <c r="R1056" t="s">
        <v>8316</v>
      </c>
      <c r="S1056">
        <v>41954.545081018514</v>
      </c>
    </row>
    <row r="1057" spans="1:19" x14ac:dyDescent="0.2">
      <c r="A1057">
        <v>2859</v>
      </c>
      <c r="B1057" t="s">
        <v>2859</v>
      </c>
      <c r="C1057" t="s">
        <v>6969</v>
      </c>
      <c r="D1057">
        <v>2000</v>
      </c>
      <c r="E105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161.88</v>
      </c>
      <c r="Q1057" t="s">
        <v>8315</v>
      </c>
      <c r="R1057" t="s">
        <v>8316</v>
      </c>
      <c r="S1057">
        <v>42233.362314814818</v>
      </c>
    </row>
    <row r="1058" spans="1:19" x14ac:dyDescent="0.2">
      <c r="A1058">
        <v>2860</v>
      </c>
      <c r="B1058" t="s">
        <v>2860</v>
      </c>
      <c r="C1058" t="s">
        <v>6970</v>
      </c>
      <c r="D1058">
        <v>4000</v>
      </c>
      <c r="E105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493.13</v>
      </c>
      <c r="Q1058" t="s">
        <v>8315</v>
      </c>
      <c r="R1058" t="s">
        <v>8316</v>
      </c>
      <c r="S1058">
        <v>42480.800648148142</v>
      </c>
    </row>
    <row r="1059" spans="1:19" x14ac:dyDescent="0.2">
      <c r="A1059">
        <v>2861</v>
      </c>
      <c r="B1059" t="s">
        <v>2861</v>
      </c>
      <c r="C1059" t="s">
        <v>6971</v>
      </c>
      <c r="D1059">
        <v>250</v>
      </c>
      <c r="E1059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22.12</v>
      </c>
      <c r="Q1059" t="s">
        <v>8315</v>
      </c>
      <c r="R1059" t="s">
        <v>8316</v>
      </c>
      <c r="S1059">
        <v>42257.590833333335</v>
      </c>
    </row>
    <row r="1060" spans="1:19" x14ac:dyDescent="0.2">
      <c r="A1060">
        <v>2862</v>
      </c>
      <c r="B1060" t="s">
        <v>2862</v>
      </c>
      <c r="C1060" t="s">
        <v>6972</v>
      </c>
      <c r="D1060">
        <v>12700</v>
      </c>
      <c r="E1060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18.239999999999998</v>
      </c>
      <c r="Q1060" t="s">
        <v>8315</v>
      </c>
      <c r="R1060" t="s">
        <v>8316</v>
      </c>
      <c r="S1060">
        <v>41784.789687500001</v>
      </c>
    </row>
    <row r="1061" spans="1:19" x14ac:dyDescent="0.2">
      <c r="A1061">
        <v>2863</v>
      </c>
      <c r="B1061" t="s">
        <v>2863</v>
      </c>
      <c r="C1061" t="s">
        <v>6973</v>
      </c>
      <c r="D1061">
        <v>50000</v>
      </c>
      <c r="E1061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8.75</v>
      </c>
      <c r="Q1061" t="s">
        <v>8315</v>
      </c>
      <c r="R1061" t="s">
        <v>8316</v>
      </c>
      <c r="S1061">
        <v>41831.675034722226</v>
      </c>
    </row>
    <row r="1062" spans="1:19" x14ac:dyDescent="0.2">
      <c r="A1062">
        <v>2864</v>
      </c>
      <c r="B1062" t="s">
        <v>2864</v>
      </c>
      <c r="C1062" t="s">
        <v>6974</v>
      </c>
      <c r="D1062">
        <v>2500</v>
      </c>
      <c r="E1062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40.61</v>
      </c>
      <c r="Q1062" t="s">
        <v>8315</v>
      </c>
      <c r="R1062" t="s">
        <v>8316</v>
      </c>
      <c r="S1062">
        <v>42172.613506944443</v>
      </c>
    </row>
    <row r="1063" spans="1:19" x14ac:dyDescent="0.2">
      <c r="A1063">
        <v>2865</v>
      </c>
      <c r="B1063" t="s">
        <v>2865</v>
      </c>
      <c r="C1063" t="s">
        <v>6975</v>
      </c>
      <c r="D1063">
        <v>2888</v>
      </c>
      <c r="E1063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t="s">
        <v>8315</v>
      </c>
      <c r="R1063" t="s">
        <v>8316</v>
      </c>
      <c r="S1063">
        <v>41950.114108796297</v>
      </c>
    </row>
    <row r="1064" spans="1:19" x14ac:dyDescent="0.2">
      <c r="A1064">
        <v>2866</v>
      </c>
      <c r="B1064" t="s">
        <v>2866</v>
      </c>
      <c r="C1064" t="s">
        <v>6976</v>
      </c>
      <c r="D1064">
        <v>5000</v>
      </c>
      <c r="E1064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37.950000000000003</v>
      </c>
      <c r="Q1064" t="s">
        <v>8315</v>
      </c>
      <c r="R1064" t="s">
        <v>8316</v>
      </c>
      <c r="S1064">
        <v>42627.955104166671</v>
      </c>
    </row>
    <row r="1065" spans="1:19" x14ac:dyDescent="0.2">
      <c r="A1065">
        <v>2867</v>
      </c>
      <c r="B1065" t="s">
        <v>2867</v>
      </c>
      <c r="C1065" t="s">
        <v>6977</v>
      </c>
      <c r="D1065">
        <v>2500</v>
      </c>
      <c r="E1065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35.729999999999997</v>
      </c>
      <c r="Q1065" t="s">
        <v>8315</v>
      </c>
      <c r="R1065" t="s">
        <v>8316</v>
      </c>
      <c r="S1065">
        <v>42531.195277777777</v>
      </c>
    </row>
    <row r="1066" spans="1:19" x14ac:dyDescent="0.2">
      <c r="A1066">
        <v>2868</v>
      </c>
      <c r="B1066" t="s">
        <v>2868</v>
      </c>
      <c r="C1066" t="s">
        <v>6978</v>
      </c>
      <c r="D1066">
        <v>15000</v>
      </c>
      <c r="E1066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42.16</v>
      </c>
      <c r="Q1066" t="s">
        <v>8315</v>
      </c>
      <c r="R1066" t="s">
        <v>8316</v>
      </c>
      <c r="S1066">
        <v>42618.827013888891</v>
      </c>
    </row>
    <row r="1067" spans="1:19" x14ac:dyDescent="0.2">
      <c r="A1067">
        <v>2869</v>
      </c>
      <c r="B1067" t="s">
        <v>2869</v>
      </c>
      <c r="C1067" t="s">
        <v>6979</v>
      </c>
      <c r="D1067">
        <v>20000</v>
      </c>
      <c r="E1067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</v>
      </c>
      <c r="Q1067" t="s">
        <v>8315</v>
      </c>
      <c r="R1067" t="s">
        <v>8316</v>
      </c>
      <c r="S1067">
        <v>42540.593530092592</v>
      </c>
    </row>
    <row r="1068" spans="1:19" x14ac:dyDescent="0.2">
      <c r="A1068">
        <v>2870</v>
      </c>
      <c r="B1068" t="s">
        <v>2870</v>
      </c>
      <c r="C1068" t="s">
        <v>6980</v>
      </c>
      <c r="D1068">
        <v>5000</v>
      </c>
      <c r="E106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13.25</v>
      </c>
      <c r="Q1068" t="s">
        <v>8315</v>
      </c>
      <c r="R1068" t="s">
        <v>8316</v>
      </c>
      <c r="S1068">
        <v>41746.189409722225</v>
      </c>
    </row>
    <row r="1069" spans="1:19" x14ac:dyDescent="0.2">
      <c r="A1069">
        <v>2871</v>
      </c>
      <c r="B1069" t="s">
        <v>2871</v>
      </c>
      <c r="C1069" t="s">
        <v>6981</v>
      </c>
      <c r="D1069">
        <v>10000</v>
      </c>
      <c r="E1069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55</v>
      </c>
      <c r="Q1069" t="s">
        <v>8315</v>
      </c>
      <c r="R1069" t="s">
        <v>8316</v>
      </c>
      <c r="S1069">
        <v>41974.738576388889</v>
      </c>
    </row>
    <row r="1070" spans="1:19" x14ac:dyDescent="0.2">
      <c r="A1070">
        <v>2872</v>
      </c>
      <c r="B1070" t="s">
        <v>2872</v>
      </c>
      <c r="C1070" t="s">
        <v>6982</v>
      </c>
      <c r="D1070">
        <v>3000</v>
      </c>
      <c r="E1070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t="s">
        <v>8315</v>
      </c>
      <c r="R1070" t="s">
        <v>8316</v>
      </c>
      <c r="S1070">
        <v>42115.11618055556</v>
      </c>
    </row>
    <row r="1071" spans="1:19" x14ac:dyDescent="0.2">
      <c r="A1071">
        <v>2873</v>
      </c>
      <c r="B1071" t="s">
        <v>2873</v>
      </c>
      <c r="C1071" t="s">
        <v>6983</v>
      </c>
      <c r="D1071">
        <v>2500</v>
      </c>
      <c r="E1071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0</v>
      </c>
      <c r="Q1071" t="s">
        <v>8315</v>
      </c>
      <c r="R1071" t="s">
        <v>8316</v>
      </c>
      <c r="S1071">
        <v>42002.817488425921</v>
      </c>
    </row>
    <row r="1072" spans="1:19" x14ac:dyDescent="0.2">
      <c r="A1072">
        <v>2874</v>
      </c>
      <c r="B1072" t="s">
        <v>2874</v>
      </c>
      <c r="C1072" t="s">
        <v>6984</v>
      </c>
      <c r="D1072">
        <v>5000</v>
      </c>
      <c r="E1072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39.29</v>
      </c>
      <c r="Q1072" t="s">
        <v>8315</v>
      </c>
      <c r="R1072" t="s">
        <v>8316</v>
      </c>
      <c r="S1072">
        <v>42722.84474537037</v>
      </c>
    </row>
    <row r="1073" spans="1:19" x14ac:dyDescent="0.2">
      <c r="A1073">
        <v>2875</v>
      </c>
      <c r="B1073" t="s">
        <v>2875</v>
      </c>
      <c r="C1073" t="s">
        <v>6985</v>
      </c>
      <c r="D1073">
        <v>20000</v>
      </c>
      <c r="E1073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47.5</v>
      </c>
      <c r="Q1073" t="s">
        <v>8315</v>
      </c>
      <c r="R1073" t="s">
        <v>8316</v>
      </c>
      <c r="S1073">
        <v>42465.128391203703</v>
      </c>
    </row>
    <row r="1074" spans="1:19" x14ac:dyDescent="0.2">
      <c r="A1074">
        <v>2876</v>
      </c>
      <c r="B1074" t="s">
        <v>2876</v>
      </c>
      <c r="C1074" t="s">
        <v>6986</v>
      </c>
      <c r="D1074">
        <v>150000</v>
      </c>
      <c r="E1074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t="s">
        <v>8315</v>
      </c>
      <c r="R1074" t="s">
        <v>8316</v>
      </c>
      <c r="S1074">
        <v>42171.743969907402</v>
      </c>
    </row>
    <row r="1075" spans="1:19" x14ac:dyDescent="0.2">
      <c r="A1075">
        <v>2877</v>
      </c>
      <c r="B1075" t="s">
        <v>2877</v>
      </c>
      <c r="C1075" t="s">
        <v>6987</v>
      </c>
      <c r="D1075">
        <v>6000</v>
      </c>
      <c r="E1075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17.329999999999998</v>
      </c>
      <c r="Q1075" t="s">
        <v>8315</v>
      </c>
      <c r="R1075" t="s">
        <v>8316</v>
      </c>
      <c r="S1075">
        <v>42672.955138888887</v>
      </c>
    </row>
    <row r="1076" spans="1:19" x14ac:dyDescent="0.2">
      <c r="A1076">
        <v>2878</v>
      </c>
      <c r="B1076" t="s">
        <v>2878</v>
      </c>
      <c r="C1076" t="s">
        <v>6988</v>
      </c>
      <c r="D1076">
        <v>3000</v>
      </c>
      <c r="E1076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31.76</v>
      </c>
      <c r="Q1076" t="s">
        <v>8315</v>
      </c>
      <c r="R1076" t="s">
        <v>8316</v>
      </c>
      <c r="S1076">
        <v>42128.615682870368</v>
      </c>
    </row>
    <row r="1077" spans="1:19" x14ac:dyDescent="0.2">
      <c r="A1077">
        <v>2879</v>
      </c>
      <c r="B1077" t="s">
        <v>2879</v>
      </c>
      <c r="C1077" t="s">
        <v>6989</v>
      </c>
      <c r="D1077">
        <v>11200</v>
      </c>
      <c r="E1077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5</v>
      </c>
      <c r="Q1077" t="s">
        <v>8315</v>
      </c>
      <c r="R1077" t="s">
        <v>8316</v>
      </c>
      <c r="S1077">
        <v>42359.725243055553</v>
      </c>
    </row>
    <row r="1078" spans="1:19" x14ac:dyDescent="0.2">
      <c r="A1078">
        <v>2880</v>
      </c>
      <c r="B1078" t="s">
        <v>2880</v>
      </c>
      <c r="C1078" t="s">
        <v>6990</v>
      </c>
      <c r="D1078">
        <v>12000</v>
      </c>
      <c r="E107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39</v>
      </c>
      <c r="Q1078" t="s">
        <v>8315</v>
      </c>
      <c r="R1078" t="s">
        <v>8316</v>
      </c>
      <c r="S1078">
        <v>42192.905694444446</v>
      </c>
    </row>
    <row r="1079" spans="1:19" x14ac:dyDescent="0.2">
      <c r="A1079">
        <v>2881</v>
      </c>
      <c r="B1079" t="s">
        <v>2881</v>
      </c>
      <c r="C1079" t="s">
        <v>6991</v>
      </c>
      <c r="D1079">
        <v>5500</v>
      </c>
      <c r="E1079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52.5</v>
      </c>
      <c r="Q1079" t="s">
        <v>8315</v>
      </c>
      <c r="R1079" t="s">
        <v>8316</v>
      </c>
      <c r="S1079">
        <v>41916.597638888888</v>
      </c>
    </row>
    <row r="1080" spans="1:19" x14ac:dyDescent="0.2">
      <c r="A1080">
        <v>2882</v>
      </c>
      <c r="B1080" t="s">
        <v>2882</v>
      </c>
      <c r="C1080" t="s">
        <v>6992</v>
      </c>
      <c r="D1080">
        <v>750</v>
      </c>
      <c r="E1080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0</v>
      </c>
      <c r="Q1080" t="s">
        <v>8315</v>
      </c>
      <c r="R1080" t="s">
        <v>8316</v>
      </c>
      <c r="S1080">
        <v>42461.596273148149</v>
      </c>
    </row>
    <row r="1081" spans="1:19" x14ac:dyDescent="0.2">
      <c r="A1081">
        <v>2883</v>
      </c>
      <c r="B1081" t="s">
        <v>2883</v>
      </c>
      <c r="C1081" t="s">
        <v>6993</v>
      </c>
      <c r="D1081">
        <v>10000</v>
      </c>
      <c r="E1081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9</v>
      </c>
      <c r="Q1081" t="s">
        <v>8315</v>
      </c>
      <c r="R1081" t="s">
        <v>8316</v>
      </c>
      <c r="S1081">
        <v>42370.90320601852</v>
      </c>
    </row>
    <row r="1082" spans="1:19" x14ac:dyDescent="0.2">
      <c r="A1082">
        <v>2884</v>
      </c>
      <c r="B1082" t="s">
        <v>2884</v>
      </c>
      <c r="C1082" t="s">
        <v>6994</v>
      </c>
      <c r="D1082">
        <v>45000</v>
      </c>
      <c r="E1082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25</v>
      </c>
      <c r="Q1082" t="s">
        <v>8315</v>
      </c>
      <c r="R1082" t="s">
        <v>8316</v>
      </c>
      <c r="S1082">
        <v>41948.727256944447</v>
      </c>
    </row>
    <row r="1083" spans="1:19" x14ac:dyDescent="0.2">
      <c r="A1083">
        <v>2885</v>
      </c>
      <c r="B1083" t="s">
        <v>2885</v>
      </c>
      <c r="C1083" t="s">
        <v>6995</v>
      </c>
      <c r="D1083">
        <v>400</v>
      </c>
      <c r="E1083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30</v>
      </c>
      <c r="Q1083" t="s">
        <v>8315</v>
      </c>
      <c r="R1083" t="s">
        <v>8316</v>
      </c>
      <c r="S1083">
        <v>42047.07640046296</v>
      </c>
    </row>
    <row r="1084" spans="1:19" x14ac:dyDescent="0.2">
      <c r="A1084">
        <v>2886</v>
      </c>
      <c r="B1084" t="s">
        <v>2886</v>
      </c>
      <c r="C1084" t="s">
        <v>6996</v>
      </c>
      <c r="D1084">
        <v>200</v>
      </c>
      <c r="E1084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11.25</v>
      </c>
      <c r="Q1084" t="s">
        <v>8315</v>
      </c>
      <c r="R1084" t="s">
        <v>8316</v>
      </c>
      <c r="S1084">
        <v>42261.632916666669</v>
      </c>
    </row>
    <row r="1085" spans="1:19" x14ac:dyDescent="0.2">
      <c r="A1085">
        <v>2887</v>
      </c>
      <c r="B1085" t="s">
        <v>2887</v>
      </c>
      <c r="C1085" t="s">
        <v>6997</v>
      </c>
      <c r="D1085">
        <v>3000</v>
      </c>
      <c r="E1085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0</v>
      </c>
      <c r="Q1085" t="s">
        <v>8315</v>
      </c>
      <c r="R1085" t="s">
        <v>8316</v>
      </c>
      <c r="S1085">
        <v>41985.427361111113</v>
      </c>
    </row>
    <row r="1086" spans="1:19" x14ac:dyDescent="0.2">
      <c r="A1086">
        <v>2888</v>
      </c>
      <c r="B1086" t="s">
        <v>2888</v>
      </c>
      <c r="C1086" t="s">
        <v>6998</v>
      </c>
      <c r="D1086">
        <v>30000</v>
      </c>
      <c r="E1086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25</v>
      </c>
      <c r="Q1086" t="s">
        <v>8315</v>
      </c>
      <c r="R1086" t="s">
        <v>8316</v>
      </c>
      <c r="S1086">
        <v>41922.535185185188</v>
      </c>
    </row>
    <row r="1087" spans="1:19" x14ac:dyDescent="0.2">
      <c r="A1087">
        <v>2889</v>
      </c>
      <c r="B1087" t="s">
        <v>2889</v>
      </c>
      <c r="C1087" t="s">
        <v>6999</v>
      </c>
      <c r="D1087">
        <v>3000</v>
      </c>
      <c r="E1087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11.33</v>
      </c>
      <c r="Q1087" t="s">
        <v>8315</v>
      </c>
      <c r="R1087" t="s">
        <v>8316</v>
      </c>
      <c r="S1087">
        <v>41850.863252314812</v>
      </c>
    </row>
    <row r="1088" spans="1:19" x14ac:dyDescent="0.2">
      <c r="A1088">
        <v>2890</v>
      </c>
      <c r="B1088" t="s">
        <v>2890</v>
      </c>
      <c r="C1088" t="s">
        <v>7000</v>
      </c>
      <c r="D1088">
        <v>2000</v>
      </c>
      <c r="E108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29.47</v>
      </c>
      <c r="Q1088" t="s">
        <v>8315</v>
      </c>
      <c r="R1088" t="s">
        <v>8316</v>
      </c>
      <c r="S1088">
        <v>41831.742962962962</v>
      </c>
    </row>
    <row r="1089" spans="1:19" x14ac:dyDescent="0.2">
      <c r="A1089">
        <v>2891</v>
      </c>
      <c r="B1089" t="s">
        <v>2891</v>
      </c>
      <c r="C1089" t="s">
        <v>7001</v>
      </c>
      <c r="D1089">
        <v>10000</v>
      </c>
      <c r="E1089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1</v>
      </c>
      <c r="Q1089" t="s">
        <v>8315</v>
      </c>
      <c r="R1089" t="s">
        <v>8316</v>
      </c>
      <c r="S1089">
        <v>42415.883425925931</v>
      </c>
    </row>
    <row r="1090" spans="1:19" x14ac:dyDescent="0.2">
      <c r="A1090">
        <v>2892</v>
      </c>
      <c r="B1090" t="s">
        <v>2892</v>
      </c>
      <c r="C1090" t="s">
        <v>7002</v>
      </c>
      <c r="D1090">
        <v>5500</v>
      </c>
      <c r="E1090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63.1</v>
      </c>
      <c r="Q1090" t="s">
        <v>8315</v>
      </c>
      <c r="R1090" t="s">
        <v>8316</v>
      </c>
      <c r="S1090">
        <v>41869.714166666665</v>
      </c>
    </row>
    <row r="1091" spans="1:19" x14ac:dyDescent="0.2">
      <c r="A1091">
        <v>2893</v>
      </c>
      <c r="B1091" t="s">
        <v>2893</v>
      </c>
      <c r="C1091" t="s">
        <v>7003</v>
      </c>
      <c r="D1091">
        <v>5000</v>
      </c>
      <c r="E1091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0</v>
      </c>
      <c r="Q1091" t="s">
        <v>8315</v>
      </c>
      <c r="R1091" t="s">
        <v>8316</v>
      </c>
      <c r="S1091">
        <v>41953.773090277777</v>
      </c>
    </row>
    <row r="1092" spans="1:19" x14ac:dyDescent="0.2">
      <c r="A1092">
        <v>2894</v>
      </c>
      <c r="B1092" t="s">
        <v>2894</v>
      </c>
      <c r="C1092" t="s">
        <v>7004</v>
      </c>
      <c r="D1092">
        <v>50000</v>
      </c>
      <c r="E1092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t="s">
        <v>8315</v>
      </c>
      <c r="R1092" t="s">
        <v>8316</v>
      </c>
      <c r="S1092">
        <v>42037.986284722225</v>
      </c>
    </row>
    <row r="1093" spans="1:19" x14ac:dyDescent="0.2">
      <c r="A1093">
        <v>2895</v>
      </c>
      <c r="B1093" t="s">
        <v>2895</v>
      </c>
      <c r="C1093" t="s">
        <v>7005</v>
      </c>
      <c r="D1093">
        <v>500</v>
      </c>
      <c r="E1093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1</v>
      </c>
      <c r="Q1093" t="s">
        <v>8315</v>
      </c>
      <c r="R1093" t="s">
        <v>8316</v>
      </c>
      <c r="S1093">
        <v>41811.555462962962</v>
      </c>
    </row>
    <row r="1094" spans="1:19" x14ac:dyDescent="0.2">
      <c r="A1094">
        <v>2896</v>
      </c>
      <c r="B1094" t="s">
        <v>2896</v>
      </c>
      <c r="C1094" t="s">
        <v>7006</v>
      </c>
      <c r="D1094">
        <v>3000</v>
      </c>
      <c r="E1094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43.85</v>
      </c>
      <c r="Q1094" t="s">
        <v>8315</v>
      </c>
      <c r="R1094" t="s">
        <v>8316</v>
      </c>
      <c r="S1094">
        <v>42701.908807870372</v>
      </c>
    </row>
    <row r="1095" spans="1:19" x14ac:dyDescent="0.2">
      <c r="A1095">
        <v>2897</v>
      </c>
      <c r="B1095" t="s">
        <v>2897</v>
      </c>
      <c r="C1095" t="s">
        <v>7007</v>
      </c>
      <c r="D1095">
        <v>12000</v>
      </c>
      <c r="E1095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75</v>
      </c>
      <c r="Q1095" t="s">
        <v>8315</v>
      </c>
      <c r="R1095" t="s">
        <v>8316</v>
      </c>
      <c r="S1095">
        <v>42258.646504629629</v>
      </c>
    </row>
    <row r="1096" spans="1:19" x14ac:dyDescent="0.2">
      <c r="A1096">
        <v>2898</v>
      </c>
      <c r="B1096" t="s">
        <v>2898</v>
      </c>
      <c r="C1096" t="s">
        <v>7008</v>
      </c>
      <c r="D1096">
        <v>7500</v>
      </c>
      <c r="E1096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45.97</v>
      </c>
      <c r="Q1096" t="s">
        <v>8315</v>
      </c>
      <c r="R1096" t="s">
        <v>8316</v>
      </c>
      <c r="S1096">
        <v>42278.664965277778</v>
      </c>
    </row>
    <row r="1097" spans="1:19" x14ac:dyDescent="0.2">
      <c r="A1097">
        <v>2899</v>
      </c>
      <c r="B1097" t="s">
        <v>2899</v>
      </c>
      <c r="C1097" t="s">
        <v>7009</v>
      </c>
      <c r="D1097">
        <v>10000</v>
      </c>
      <c r="E1097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10</v>
      </c>
      <c r="Q1097" t="s">
        <v>8315</v>
      </c>
      <c r="R1097" t="s">
        <v>8316</v>
      </c>
      <c r="S1097">
        <v>42515.078217592592</v>
      </c>
    </row>
    <row r="1098" spans="1:19" x14ac:dyDescent="0.2">
      <c r="A1098">
        <v>2900</v>
      </c>
      <c r="B1098" t="s">
        <v>2900</v>
      </c>
      <c r="C1098" t="s">
        <v>7010</v>
      </c>
      <c r="D1098">
        <v>5500</v>
      </c>
      <c r="E109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93.67</v>
      </c>
      <c r="Q1098" t="s">
        <v>8315</v>
      </c>
      <c r="R1098" t="s">
        <v>8316</v>
      </c>
      <c r="S1098">
        <v>41830.234166666669</v>
      </c>
    </row>
    <row r="1099" spans="1:19" x14ac:dyDescent="0.2">
      <c r="A1099">
        <v>2901</v>
      </c>
      <c r="B1099" t="s">
        <v>2901</v>
      </c>
      <c r="C1099" t="s">
        <v>7011</v>
      </c>
      <c r="D1099">
        <v>750</v>
      </c>
      <c r="E1099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53</v>
      </c>
      <c r="Q1099" t="s">
        <v>8315</v>
      </c>
      <c r="R1099" t="s">
        <v>8316</v>
      </c>
      <c r="S1099">
        <v>41982.904386574075</v>
      </c>
    </row>
    <row r="1100" spans="1:19" x14ac:dyDescent="0.2">
      <c r="A1100">
        <v>2902</v>
      </c>
      <c r="B1100" t="s">
        <v>2902</v>
      </c>
      <c r="C1100" t="s">
        <v>7012</v>
      </c>
      <c r="D1100">
        <v>150000</v>
      </c>
      <c r="E1100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0</v>
      </c>
      <c r="Q1100" t="s">
        <v>8315</v>
      </c>
      <c r="R1100" t="s">
        <v>8316</v>
      </c>
      <c r="S1100">
        <v>42210.439768518518</v>
      </c>
    </row>
    <row r="1101" spans="1:19" x14ac:dyDescent="0.2">
      <c r="A1101">
        <v>2903</v>
      </c>
      <c r="B1101" t="s">
        <v>2903</v>
      </c>
      <c r="C1101" t="s">
        <v>7013</v>
      </c>
      <c r="D1101">
        <v>5000</v>
      </c>
      <c r="E1101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47</v>
      </c>
      <c r="Q1101" t="s">
        <v>8315</v>
      </c>
      <c r="R1101" t="s">
        <v>8316</v>
      </c>
      <c r="S1101">
        <v>42196.166874999995</v>
      </c>
    </row>
    <row r="1102" spans="1:19" x14ac:dyDescent="0.2">
      <c r="A1102">
        <v>2904</v>
      </c>
      <c r="B1102" t="s">
        <v>2904</v>
      </c>
      <c r="C1102" t="s">
        <v>7014</v>
      </c>
      <c r="D1102">
        <v>1500</v>
      </c>
      <c r="E1102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66.67</v>
      </c>
      <c r="Q1102" t="s">
        <v>8315</v>
      </c>
      <c r="R1102" t="s">
        <v>8316</v>
      </c>
      <c r="S1102">
        <v>41940.967951388891</v>
      </c>
    </row>
    <row r="1103" spans="1:19" x14ac:dyDescent="0.2">
      <c r="A1103">
        <v>2905</v>
      </c>
      <c r="B1103" t="s">
        <v>2905</v>
      </c>
      <c r="C1103" t="s">
        <v>7015</v>
      </c>
      <c r="D1103">
        <v>3500</v>
      </c>
      <c r="E1103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18.77</v>
      </c>
      <c r="Q1103" t="s">
        <v>8315</v>
      </c>
      <c r="R1103" t="s">
        <v>8316</v>
      </c>
      <c r="S1103">
        <v>42606.056863425925</v>
      </c>
    </row>
    <row r="1104" spans="1:19" x14ac:dyDescent="0.2">
      <c r="A1104">
        <v>2906</v>
      </c>
      <c r="B1104" t="s">
        <v>2906</v>
      </c>
      <c r="C1104" t="s">
        <v>7016</v>
      </c>
      <c r="D1104">
        <v>6000</v>
      </c>
      <c r="E1104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66.11</v>
      </c>
      <c r="Q1104" t="s">
        <v>8315</v>
      </c>
      <c r="R1104" t="s">
        <v>8316</v>
      </c>
      <c r="S1104">
        <v>42199.648912037039</v>
      </c>
    </row>
    <row r="1105" spans="1:19" x14ac:dyDescent="0.2">
      <c r="A1105">
        <v>2907</v>
      </c>
      <c r="B1105" t="s">
        <v>2907</v>
      </c>
      <c r="C1105" t="s">
        <v>7017</v>
      </c>
      <c r="D1105">
        <v>2500</v>
      </c>
      <c r="E1105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36.86</v>
      </c>
      <c r="Q1105" t="s">
        <v>8315</v>
      </c>
      <c r="R1105" t="s">
        <v>8316</v>
      </c>
      <c r="S1105">
        <v>42444.877743055549</v>
      </c>
    </row>
    <row r="1106" spans="1:19" x14ac:dyDescent="0.2">
      <c r="A1106">
        <v>2908</v>
      </c>
      <c r="B1106" t="s">
        <v>2908</v>
      </c>
      <c r="C1106" t="s">
        <v>7018</v>
      </c>
      <c r="D1106">
        <v>9600</v>
      </c>
      <c r="E1106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39.81</v>
      </c>
      <c r="Q1106" t="s">
        <v>8315</v>
      </c>
      <c r="R1106" t="s">
        <v>8316</v>
      </c>
      <c r="S1106">
        <v>42499.731701388882</v>
      </c>
    </row>
    <row r="1107" spans="1:19" x14ac:dyDescent="0.2">
      <c r="A1107">
        <v>2909</v>
      </c>
      <c r="B1107" t="s">
        <v>2909</v>
      </c>
      <c r="C1107" t="s">
        <v>7019</v>
      </c>
      <c r="D1107">
        <v>180000</v>
      </c>
      <c r="E1107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31.5</v>
      </c>
      <c r="Q1107" t="s">
        <v>8315</v>
      </c>
      <c r="R1107" t="s">
        <v>8316</v>
      </c>
      <c r="S1107">
        <v>41929.266215277778</v>
      </c>
    </row>
    <row r="1108" spans="1:19" x14ac:dyDescent="0.2">
      <c r="A1108">
        <v>2910</v>
      </c>
      <c r="B1108" t="s">
        <v>2910</v>
      </c>
      <c r="C1108" t="s">
        <v>7020</v>
      </c>
      <c r="D1108">
        <v>30000</v>
      </c>
      <c r="E110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102.5</v>
      </c>
      <c r="Q1108" t="s">
        <v>8315</v>
      </c>
      <c r="R1108" t="s">
        <v>8316</v>
      </c>
      <c r="S1108">
        <v>42107.841284722221</v>
      </c>
    </row>
    <row r="1109" spans="1:19" x14ac:dyDescent="0.2">
      <c r="A1109">
        <v>2911</v>
      </c>
      <c r="B1109" t="s">
        <v>2911</v>
      </c>
      <c r="C1109" t="s">
        <v>7021</v>
      </c>
      <c r="D1109">
        <v>1800</v>
      </c>
      <c r="E1109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126.46</v>
      </c>
      <c r="Q1109" t="s">
        <v>8315</v>
      </c>
      <c r="R1109" t="s">
        <v>8316</v>
      </c>
      <c r="S1109">
        <v>42142.768819444449</v>
      </c>
    </row>
    <row r="1110" spans="1:19" x14ac:dyDescent="0.2">
      <c r="A1110">
        <v>2912</v>
      </c>
      <c r="B1110" t="s">
        <v>2912</v>
      </c>
      <c r="C1110" t="s">
        <v>7022</v>
      </c>
      <c r="D1110">
        <v>14440</v>
      </c>
      <c r="E1110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47.88</v>
      </c>
      <c r="Q1110" t="s">
        <v>8315</v>
      </c>
      <c r="R1110" t="s">
        <v>8316</v>
      </c>
      <c r="S1110">
        <v>42354.131643518514</v>
      </c>
    </row>
    <row r="1111" spans="1:19" x14ac:dyDescent="0.2">
      <c r="A1111">
        <v>2913</v>
      </c>
      <c r="B1111" t="s">
        <v>2913</v>
      </c>
      <c r="C1111" t="s">
        <v>7023</v>
      </c>
      <c r="D1111">
        <v>10000</v>
      </c>
      <c r="E1111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73.209999999999994</v>
      </c>
      <c r="Q1111" t="s">
        <v>8315</v>
      </c>
      <c r="R1111" t="s">
        <v>8316</v>
      </c>
      <c r="S1111">
        <v>41828.922905092593</v>
      </c>
    </row>
    <row r="1112" spans="1:19" x14ac:dyDescent="0.2">
      <c r="A1112">
        <v>2914</v>
      </c>
      <c r="B1112" t="s">
        <v>2914</v>
      </c>
      <c r="C1112" t="s">
        <v>7024</v>
      </c>
      <c r="D1112">
        <v>25000</v>
      </c>
      <c r="E1112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89.67</v>
      </c>
      <c r="Q1112" t="s">
        <v>8315</v>
      </c>
      <c r="R1112" t="s">
        <v>8316</v>
      </c>
      <c r="S1112">
        <v>42017.907337962963</v>
      </c>
    </row>
    <row r="1113" spans="1:19" x14ac:dyDescent="0.2">
      <c r="A1113">
        <v>2915</v>
      </c>
      <c r="B1113" t="s">
        <v>2915</v>
      </c>
      <c r="C1113" t="s">
        <v>7025</v>
      </c>
      <c r="D1113">
        <v>1000</v>
      </c>
      <c r="E1113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151.46</v>
      </c>
      <c r="Q1113" t="s">
        <v>8315</v>
      </c>
      <c r="R1113" t="s">
        <v>8316</v>
      </c>
      <c r="S1113">
        <v>42415.398032407407</v>
      </c>
    </row>
    <row r="1114" spans="1:19" x14ac:dyDescent="0.2">
      <c r="A1114">
        <v>2916</v>
      </c>
      <c r="B1114" t="s">
        <v>2916</v>
      </c>
      <c r="C1114" t="s">
        <v>7026</v>
      </c>
      <c r="D1114">
        <v>1850</v>
      </c>
      <c r="E1114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25</v>
      </c>
      <c r="Q1114" t="s">
        <v>8315</v>
      </c>
      <c r="R1114" t="s">
        <v>8316</v>
      </c>
      <c r="S1114">
        <v>41755.476724537039</v>
      </c>
    </row>
    <row r="1115" spans="1:19" x14ac:dyDescent="0.2">
      <c r="A1115">
        <v>2917</v>
      </c>
      <c r="B1115" t="s">
        <v>2917</v>
      </c>
      <c r="C1115" t="s">
        <v>7027</v>
      </c>
      <c r="D1115">
        <v>2000</v>
      </c>
      <c r="E1115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36.5</v>
      </c>
      <c r="Q1115" t="s">
        <v>8315</v>
      </c>
      <c r="R1115" t="s">
        <v>8316</v>
      </c>
      <c r="S1115">
        <v>42245.234340277777</v>
      </c>
    </row>
    <row r="1116" spans="1:19" x14ac:dyDescent="0.2">
      <c r="A1116">
        <v>2918</v>
      </c>
      <c r="B1116" t="s">
        <v>2918</v>
      </c>
      <c r="C1116" t="s">
        <v>7028</v>
      </c>
      <c r="D1116">
        <v>5000</v>
      </c>
      <c r="E1116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44</v>
      </c>
      <c r="Q1116" t="s">
        <v>8315</v>
      </c>
      <c r="R1116" t="s">
        <v>8316</v>
      </c>
      <c r="S1116">
        <v>42278.629710648151</v>
      </c>
    </row>
    <row r="1117" spans="1:19" x14ac:dyDescent="0.2">
      <c r="A1117">
        <v>2919</v>
      </c>
      <c r="B1117" t="s">
        <v>2919</v>
      </c>
      <c r="C1117" t="s">
        <v>7029</v>
      </c>
      <c r="D1117">
        <v>600</v>
      </c>
      <c r="E1117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87.36</v>
      </c>
      <c r="Q1117" t="s">
        <v>8315</v>
      </c>
      <c r="R1117" t="s">
        <v>8316</v>
      </c>
      <c r="S1117">
        <v>41826.61954861111</v>
      </c>
    </row>
    <row r="1118" spans="1:19" x14ac:dyDescent="0.2">
      <c r="A1118">
        <v>2920</v>
      </c>
      <c r="B1118" t="s">
        <v>2920</v>
      </c>
      <c r="C1118" t="s">
        <v>7030</v>
      </c>
      <c r="D1118">
        <v>2500</v>
      </c>
      <c r="E111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36.47</v>
      </c>
      <c r="Q1118" t="s">
        <v>8315</v>
      </c>
      <c r="R1118" t="s">
        <v>8316</v>
      </c>
      <c r="S1118">
        <v>42058.792476851857</v>
      </c>
    </row>
    <row r="1119" spans="1:19" x14ac:dyDescent="0.2">
      <c r="A1119">
        <v>2941</v>
      </c>
      <c r="B1119" t="s">
        <v>2941</v>
      </c>
      <c r="C1119" t="s">
        <v>7051</v>
      </c>
      <c r="D1119">
        <v>25000</v>
      </c>
      <c r="E1119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50.38</v>
      </c>
      <c r="Q1119" t="s">
        <v>8315</v>
      </c>
      <c r="R1119" t="s">
        <v>8355</v>
      </c>
      <c r="S1119">
        <v>42034.960127314815</v>
      </c>
    </row>
    <row r="1120" spans="1:19" x14ac:dyDescent="0.2">
      <c r="A1120">
        <v>2942</v>
      </c>
      <c r="B1120" t="s">
        <v>2942</v>
      </c>
      <c r="C1120" t="s">
        <v>7052</v>
      </c>
      <c r="D1120">
        <v>200000</v>
      </c>
      <c r="E1120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13.6</v>
      </c>
      <c r="Q1120" t="s">
        <v>8315</v>
      </c>
      <c r="R1120" t="s">
        <v>8355</v>
      </c>
      <c r="S1120">
        <v>42334.803923611107</v>
      </c>
    </row>
    <row r="1121" spans="1:19" x14ac:dyDescent="0.2">
      <c r="A1121">
        <v>2943</v>
      </c>
      <c r="B1121" t="s">
        <v>2943</v>
      </c>
      <c r="C1121" t="s">
        <v>7053</v>
      </c>
      <c r="D1121">
        <v>3000</v>
      </c>
      <c r="E1121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28.57</v>
      </c>
      <c r="Q1121" t="s">
        <v>8315</v>
      </c>
      <c r="R1121" t="s">
        <v>8355</v>
      </c>
      <c r="S1121">
        <v>42077.129398148143</v>
      </c>
    </row>
    <row r="1122" spans="1:19" x14ac:dyDescent="0.2">
      <c r="A1122">
        <v>2944</v>
      </c>
      <c r="B1122" t="s">
        <v>2944</v>
      </c>
      <c r="C1122" t="s">
        <v>7054</v>
      </c>
      <c r="D1122">
        <v>10000</v>
      </c>
      <c r="E1122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63.83</v>
      </c>
      <c r="Q1122" t="s">
        <v>8315</v>
      </c>
      <c r="R1122" t="s">
        <v>8355</v>
      </c>
      <c r="S1122">
        <v>42132.9143287037</v>
      </c>
    </row>
    <row r="1123" spans="1:19" x14ac:dyDescent="0.2">
      <c r="A1123">
        <v>2945</v>
      </c>
      <c r="B1123" t="s">
        <v>2945</v>
      </c>
      <c r="C1123" t="s">
        <v>7055</v>
      </c>
      <c r="D1123">
        <v>50000</v>
      </c>
      <c r="E1123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8.86</v>
      </c>
      <c r="Q1123" t="s">
        <v>8315</v>
      </c>
      <c r="R1123" t="s">
        <v>8355</v>
      </c>
      <c r="S1123">
        <v>42118.139583333337</v>
      </c>
    </row>
    <row r="1124" spans="1:19" x14ac:dyDescent="0.2">
      <c r="A1124">
        <v>2946</v>
      </c>
      <c r="B1124" t="s">
        <v>2946</v>
      </c>
      <c r="C1124" t="s">
        <v>7056</v>
      </c>
      <c r="D1124">
        <v>2000</v>
      </c>
      <c r="E1124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50.67</v>
      </c>
      <c r="Q1124" t="s">
        <v>8315</v>
      </c>
      <c r="R1124" t="s">
        <v>8355</v>
      </c>
      <c r="S1124">
        <v>42567.531157407408</v>
      </c>
    </row>
    <row r="1125" spans="1:19" x14ac:dyDescent="0.2">
      <c r="A1125">
        <v>2947</v>
      </c>
      <c r="B1125" t="s">
        <v>2947</v>
      </c>
      <c r="C1125" t="s">
        <v>7057</v>
      </c>
      <c r="D1125">
        <v>25000</v>
      </c>
      <c r="E1125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60.78</v>
      </c>
      <c r="Q1125" t="s">
        <v>8315</v>
      </c>
      <c r="R1125" t="s">
        <v>8355</v>
      </c>
      <c r="S1125">
        <v>42649.562118055561</v>
      </c>
    </row>
    <row r="1126" spans="1:19" x14ac:dyDescent="0.2">
      <c r="A1126">
        <v>2948</v>
      </c>
      <c r="B1126" t="s">
        <v>2948</v>
      </c>
      <c r="C1126" t="s">
        <v>7058</v>
      </c>
      <c r="D1126">
        <v>500000</v>
      </c>
      <c r="E1126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113.42</v>
      </c>
      <c r="Q1126" t="s">
        <v>8315</v>
      </c>
      <c r="R1126" t="s">
        <v>8355</v>
      </c>
      <c r="S1126">
        <v>42097.649224537032</v>
      </c>
    </row>
    <row r="1127" spans="1:19" x14ac:dyDescent="0.2">
      <c r="A1127">
        <v>2949</v>
      </c>
      <c r="B1127" t="s">
        <v>2949</v>
      </c>
      <c r="C1127" t="s">
        <v>7059</v>
      </c>
      <c r="D1127">
        <v>1000</v>
      </c>
      <c r="E1127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104.57</v>
      </c>
      <c r="Q1127" t="s">
        <v>8315</v>
      </c>
      <c r="R1127" t="s">
        <v>8355</v>
      </c>
      <c r="S1127">
        <v>42297.823113425926</v>
      </c>
    </row>
    <row r="1128" spans="1:19" x14ac:dyDescent="0.2">
      <c r="A1128">
        <v>2950</v>
      </c>
      <c r="B1128" t="s">
        <v>2950</v>
      </c>
      <c r="C1128" t="s">
        <v>7060</v>
      </c>
      <c r="D1128">
        <v>5000000</v>
      </c>
      <c r="E112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98.31</v>
      </c>
      <c r="Q1128" t="s">
        <v>8315</v>
      </c>
      <c r="R1128" t="s">
        <v>8355</v>
      </c>
      <c r="S1128">
        <v>42362.36518518519</v>
      </c>
    </row>
    <row r="1129" spans="1:19" x14ac:dyDescent="0.2">
      <c r="A1129">
        <v>3051</v>
      </c>
      <c r="B1129" t="s">
        <v>3051</v>
      </c>
      <c r="C1129" t="s">
        <v>7161</v>
      </c>
      <c r="D1129">
        <v>3500</v>
      </c>
      <c r="E1129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255.17</v>
      </c>
      <c r="Q1129" t="s">
        <v>8315</v>
      </c>
      <c r="R1129" t="s">
        <v>8355</v>
      </c>
      <c r="S1129">
        <v>42744.416030092587</v>
      </c>
    </row>
    <row r="1130" spans="1:19" x14ac:dyDescent="0.2">
      <c r="A1130">
        <v>3052</v>
      </c>
      <c r="B1130" t="s">
        <v>3052</v>
      </c>
      <c r="C1130" t="s">
        <v>7162</v>
      </c>
      <c r="D1130">
        <v>50000</v>
      </c>
      <c r="E1130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162.77000000000001</v>
      </c>
      <c r="Q1130" t="s">
        <v>8315</v>
      </c>
      <c r="R1130" t="s">
        <v>8355</v>
      </c>
      <c r="S1130">
        <v>42122.670069444444</v>
      </c>
    </row>
    <row r="1131" spans="1:19" x14ac:dyDescent="0.2">
      <c r="A1131">
        <v>3053</v>
      </c>
      <c r="B1131" t="s">
        <v>3053</v>
      </c>
      <c r="C1131" t="s">
        <v>7163</v>
      </c>
      <c r="D1131">
        <v>10000</v>
      </c>
      <c r="E1131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88.33</v>
      </c>
      <c r="Q1131" t="s">
        <v>8315</v>
      </c>
      <c r="R1131" t="s">
        <v>8355</v>
      </c>
      <c r="S1131">
        <v>41862.761724537035</v>
      </c>
    </row>
    <row r="1132" spans="1:19" x14ac:dyDescent="0.2">
      <c r="A1132">
        <v>3054</v>
      </c>
      <c r="B1132" t="s">
        <v>3054</v>
      </c>
      <c r="C1132" t="s">
        <v>7164</v>
      </c>
      <c r="D1132">
        <v>300</v>
      </c>
      <c r="E1132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85.74</v>
      </c>
      <c r="Q1132" t="s">
        <v>8315</v>
      </c>
      <c r="R1132" t="s">
        <v>8355</v>
      </c>
      <c r="S1132">
        <v>42027.832800925928</v>
      </c>
    </row>
    <row r="1133" spans="1:19" x14ac:dyDescent="0.2">
      <c r="A1133">
        <v>3055</v>
      </c>
      <c r="B1133" t="s">
        <v>3055</v>
      </c>
      <c r="C1133" t="s">
        <v>7165</v>
      </c>
      <c r="D1133">
        <v>20000</v>
      </c>
      <c r="E1133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47.57</v>
      </c>
      <c r="Q1133" t="s">
        <v>8315</v>
      </c>
      <c r="R1133" t="s">
        <v>8355</v>
      </c>
      <c r="S1133">
        <v>41953.95821759259</v>
      </c>
    </row>
    <row r="1134" spans="1:19" x14ac:dyDescent="0.2">
      <c r="A1134">
        <v>3056</v>
      </c>
      <c r="B1134" t="s">
        <v>3056</v>
      </c>
      <c r="C1134" t="s">
        <v>7166</v>
      </c>
      <c r="D1134">
        <v>25000</v>
      </c>
      <c r="E1134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72.97</v>
      </c>
      <c r="Q1134" t="s">
        <v>8315</v>
      </c>
      <c r="R1134" t="s">
        <v>8355</v>
      </c>
      <c r="S1134">
        <v>41851.636388888888</v>
      </c>
    </row>
    <row r="1135" spans="1:19" x14ac:dyDescent="0.2">
      <c r="A1135">
        <v>3057</v>
      </c>
      <c r="B1135" t="s">
        <v>3057</v>
      </c>
      <c r="C1135" t="s">
        <v>7167</v>
      </c>
      <c r="D1135">
        <v>50000</v>
      </c>
      <c r="E1135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90.54</v>
      </c>
      <c r="Q1135" t="s">
        <v>8315</v>
      </c>
      <c r="R1135" t="s">
        <v>8355</v>
      </c>
      <c r="S1135">
        <v>42433.650590277779</v>
      </c>
    </row>
    <row r="1136" spans="1:19" x14ac:dyDescent="0.2">
      <c r="A1136">
        <v>3058</v>
      </c>
      <c r="B1136" t="s">
        <v>3058</v>
      </c>
      <c r="C1136" t="s">
        <v>7168</v>
      </c>
      <c r="D1136">
        <v>18000</v>
      </c>
      <c r="E1136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37.65</v>
      </c>
      <c r="Q1136" t="s">
        <v>8315</v>
      </c>
      <c r="R1136" t="s">
        <v>8355</v>
      </c>
      <c r="S1136">
        <v>42460.374305555553</v>
      </c>
    </row>
    <row r="1137" spans="1:19" x14ac:dyDescent="0.2">
      <c r="A1137">
        <v>3059</v>
      </c>
      <c r="B1137" t="s">
        <v>3059</v>
      </c>
      <c r="C1137" t="s">
        <v>7169</v>
      </c>
      <c r="D1137">
        <v>15000</v>
      </c>
      <c r="E1137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36.36</v>
      </c>
      <c r="Q1137" t="s">
        <v>8315</v>
      </c>
      <c r="R1137" t="s">
        <v>8355</v>
      </c>
      <c r="S1137">
        <v>41829.935717592591</v>
      </c>
    </row>
    <row r="1138" spans="1:19" x14ac:dyDescent="0.2">
      <c r="A1138">
        <v>3060</v>
      </c>
      <c r="B1138" t="s">
        <v>3060</v>
      </c>
      <c r="C1138" t="s">
        <v>7170</v>
      </c>
      <c r="D1138">
        <v>220000</v>
      </c>
      <c r="E113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126.72</v>
      </c>
      <c r="Q1138" t="s">
        <v>8315</v>
      </c>
      <c r="R1138" t="s">
        <v>8355</v>
      </c>
      <c r="S1138">
        <v>42245.274699074071</v>
      </c>
    </row>
    <row r="1139" spans="1:19" x14ac:dyDescent="0.2">
      <c r="A1139">
        <v>3061</v>
      </c>
      <c r="B1139" t="s">
        <v>3061</v>
      </c>
      <c r="C1139" t="s">
        <v>7171</v>
      </c>
      <c r="D1139">
        <v>1000000</v>
      </c>
      <c r="E1139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329.2</v>
      </c>
      <c r="Q1139" t="s">
        <v>8315</v>
      </c>
      <c r="R1139" t="s">
        <v>8355</v>
      </c>
      <c r="S1139">
        <v>41834.784120370372</v>
      </c>
    </row>
    <row r="1140" spans="1:19" x14ac:dyDescent="0.2">
      <c r="A1140">
        <v>3062</v>
      </c>
      <c r="B1140" t="s">
        <v>3062</v>
      </c>
      <c r="C1140" t="s">
        <v>7172</v>
      </c>
      <c r="D1140">
        <v>10000</v>
      </c>
      <c r="E1140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81.239999999999995</v>
      </c>
      <c r="Q1140" t="s">
        <v>8315</v>
      </c>
      <c r="R1140" t="s">
        <v>8355</v>
      </c>
      <c r="S1140">
        <v>42248.535787037035</v>
      </c>
    </row>
    <row r="1141" spans="1:19" x14ac:dyDescent="0.2">
      <c r="A1141">
        <v>3063</v>
      </c>
      <c r="B1141" t="s">
        <v>3063</v>
      </c>
      <c r="C1141" t="s">
        <v>7173</v>
      </c>
      <c r="D1141">
        <v>3000</v>
      </c>
      <c r="E1141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1</v>
      </c>
      <c r="Q1141" t="s">
        <v>8315</v>
      </c>
      <c r="R1141" t="s">
        <v>8355</v>
      </c>
      <c r="S1141">
        <v>42630.922893518517</v>
      </c>
    </row>
    <row r="1142" spans="1:19" x14ac:dyDescent="0.2">
      <c r="A1142">
        <v>3064</v>
      </c>
      <c r="B1142" t="s">
        <v>3064</v>
      </c>
      <c r="C1142" t="s">
        <v>7174</v>
      </c>
      <c r="D1142">
        <v>75000</v>
      </c>
      <c r="E1142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202.23</v>
      </c>
      <c r="Q1142" t="s">
        <v>8315</v>
      </c>
      <c r="R1142" t="s">
        <v>8355</v>
      </c>
      <c r="S1142">
        <v>42299.130162037036</v>
      </c>
    </row>
    <row r="1143" spans="1:19" x14ac:dyDescent="0.2">
      <c r="A1143">
        <v>3065</v>
      </c>
      <c r="B1143" t="s">
        <v>3065</v>
      </c>
      <c r="C1143" t="s">
        <v>7175</v>
      </c>
      <c r="D1143">
        <v>25000</v>
      </c>
      <c r="E1143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0</v>
      </c>
      <c r="Q1143" t="s">
        <v>8315</v>
      </c>
      <c r="R1143" t="s">
        <v>8355</v>
      </c>
      <c r="S1143">
        <v>41825.055231481485</v>
      </c>
    </row>
    <row r="1144" spans="1:19" x14ac:dyDescent="0.2">
      <c r="A1144">
        <v>3066</v>
      </c>
      <c r="B1144" t="s">
        <v>3066</v>
      </c>
      <c r="C1144" t="s">
        <v>7176</v>
      </c>
      <c r="D1144">
        <v>350000</v>
      </c>
      <c r="E1144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100</v>
      </c>
      <c r="Q1144" t="s">
        <v>8315</v>
      </c>
      <c r="R1144" t="s">
        <v>8355</v>
      </c>
      <c r="S1144">
        <v>42531.228437500002</v>
      </c>
    </row>
    <row r="1145" spans="1:19" x14ac:dyDescent="0.2">
      <c r="A1145">
        <v>3067</v>
      </c>
      <c r="B1145" t="s">
        <v>3067</v>
      </c>
      <c r="C1145" t="s">
        <v>7177</v>
      </c>
      <c r="D1145">
        <v>8000</v>
      </c>
      <c r="E1145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0</v>
      </c>
      <c r="Q1145" t="s">
        <v>8315</v>
      </c>
      <c r="R1145" t="s">
        <v>8355</v>
      </c>
      <c r="S1145">
        <v>42226.938414351855</v>
      </c>
    </row>
    <row r="1146" spans="1:19" x14ac:dyDescent="0.2">
      <c r="A1146">
        <v>3068</v>
      </c>
      <c r="B1146" t="s">
        <v>3068</v>
      </c>
      <c r="C1146" t="s">
        <v>7178</v>
      </c>
      <c r="D1146">
        <v>250000</v>
      </c>
      <c r="E1146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1</v>
      </c>
      <c r="Q1146" t="s">
        <v>8315</v>
      </c>
      <c r="R1146" t="s">
        <v>8355</v>
      </c>
      <c r="S1146">
        <v>42263.691574074073</v>
      </c>
    </row>
    <row r="1147" spans="1:19" x14ac:dyDescent="0.2">
      <c r="A1147">
        <v>3069</v>
      </c>
      <c r="B1147" t="s">
        <v>3069</v>
      </c>
      <c r="C1147" t="s">
        <v>7179</v>
      </c>
      <c r="D1147">
        <v>1000</v>
      </c>
      <c r="E1147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82.46</v>
      </c>
      <c r="Q1147" t="s">
        <v>8315</v>
      </c>
      <c r="R1147" t="s">
        <v>8355</v>
      </c>
      <c r="S1147">
        <v>41957.833726851852</v>
      </c>
    </row>
    <row r="1148" spans="1:19" x14ac:dyDescent="0.2">
      <c r="A1148">
        <v>3070</v>
      </c>
      <c r="B1148" t="s">
        <v>3070</v>
      </c>
      <c r="C1148" t="s">
        <v>7180</v>
      </c>
      <c r="D1148">
        <v>10000</v>
      </c>
      <c r="E114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2.67</v>
      </c>
      <c r="Q1148" t="s">
        <v>8315</v>
      </c>
      <c r="R1148" t="s">
        <v>8355</v>
      </c>
      <c r="S1148">
        <v>42690.733437499999</v>
      </c>
    </row>
    <row r="1149" spans="1:19" x14ac:dyDescent="0.2">
      <c r="A1149">
        <v>3071</v>
      </c>
      <c r="B1149" t="s">
        <v>3071</v>
      </c>
      <c r="C1149" t="s">
        <v>7181</v>
      </c>
      <c r="D1149">
        <v>12000</v>
      </c>
      <c r="E1149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12.5</v>
      </c>
      <c r="Q1149" t="s">
        <v>8315</v>
      </c>
      <c r="R1149" t="s">
        <v>8355</v>
      </c>
      <c r="S1149">
        <v>42097.732418981483</v>
      </c>
    </row>
    <row r="1150" spans="1:19" x14ac:dyDescent="0.2">
      <c r="A1150">
        <v>3072</v>
      </c>
      <c r="B1150" t="s">
        <v>3072</v>
      </c>
      <c r="C1150" t="s">
        <v>7182</v>
      </c>
      <c r="D1150">
        <v>12000</v>
      </c>
      <c r="E1150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0</v>
      </c>
      <c r="Q1150" t="s">
        <v>8315</v>
      </c>
      <c r="R1150" t="s">
        <v>8355</v>
      </c>
      <c r="S1150">
        <v>42658.690532407403</v>
      </c>
    </row>
    <row r="1151" spans="1:19" x14ac:dyDescent="0.2">
      <c r="A1151">
        <v>3073</v>
      </c>
      <c r="B1151" t="s">
        <v>3073</v>
      </c>
      <c r="C1151" t="s">
        <v>7183</v>
      </c>
      <c r="D1151">
        <v>2800000</v>
      </c>
      <c r="E1151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18.899999999999999</v>
      </c>
      <c r="Q1151" t="s">
        <v>8315</v>
      </c>
      <c r="R1151" t="s">
        <v>8355</v>
      </c>
      <c r="S1151">
        <v>42111.684027777781</v>
      </c>
    </row>
    <row r="1152" spans="1:19" x14ac:dyDescent="0.2">
      <c r="A1152">
        <v>3074</v>
      </c>
      <c r="B1152" t="s">
        <v>3074</v>
      </c>
      <c r="C1152" t="s">
        <v>7184</v>
      </c>
      <c r="D1152">
        <v>25000</v>
      </c>
      <c r="E1152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200.63</v>
      </c>
      <c r="Q1152" t="s">
        <v>8315</v>
      </c>
      <c r="R1152" t="s">
        <v>8355</v>
      </c>
      <c r="S1152">
        <v>42409.571284722217</v>
      </c>
    </row>
    <row r="1153" spans="1:19" x14ac:dyDescent="0.2">
      <c r="A1153">
        <v>3075</v>
      </c>
      <c r="B1153" t="s">
        <v>3075</v>
      </c>
      <c r="C1153" t="s">
        <v>7185</v>
      </c>
      <c r="D1153">
        <v>15000</v>
      </c>
      <c r="E1153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201.67</v>
      </c>
      <c r="Q1153" t="s">
        <v>8315</v>
      </c>
      <c r="R1153" t="s">
        <v>8355</v>
      </c>
      <c r="S1153">
        <v>42551.102314814809</v>
      </c>
    </row>
    <row r="1154" spans="1:19" x14ac:dyDescent="0.2">
      <c r="A1154">
        <v>3076</v>
      </c>
      <c r="B1154" t="s">
        <v>3076</v>
      </c>
      <c r="C1154" t="s">
        <v>7186</v>
      </c>
      <c r="D1154">
        <v>10000</v>
      </c>
      <c r="E1154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0</v>
      </c>
      <c r="Q1154" t="s">
        <v>8315</v>
      </c>
      <c r="R1154" t="s">
        <v>8355</v>
      </c>
      <c r="S1154">
        <v>42226.651886574073</v>
      </c>
    </row>
    <row r="1155" spans="1:19" x14ac:dyDescent="0.2">
      <c r="A1155">
        <v>3077</v>
      </c>
      <c r="B1155" t="s">
        <v>3077</v>
      </c>
      <c r="C1155" t="s">
        <v>7187</v>
      </c>
      <c r="D1155">
        <v>22000</v>
      </c>
      <c r="E1155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65</v>
      </c>
      <c r="Q1155" t="s">
        <v>8315</v>
      </c>
      <c r="R1155" t="s">
        <v>8355</v>
      </c>
      <c r="S1155">
        <v>42766.956921296296</v>
      </c>
    </row>
    <row r="1156" spans="1:19" x14ac:dyDescent="0.2">
      <c r="A1156">
        <v>3078</v>
      </c>
      <c r="B1156" t="s">
        <v>3078</v>
      </c>
      <c r="C1156" t="s">
        <v>7188</v>
      </c>
      <c r="D1156">
        <v>60000</v>
      </c>
      <c r="E1156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66.099999999999994</v>
      </c>
      <c r="Q1156" t="s">
        <v>8315</v>
      </c>
      <c r="R1156" t="s">
        <v>8355</v>
      </c>
      <c r="S1156">
        <v>42031.138831018514</v>
      </c>
    </row>
    <row r="1157" spans="1:19" x14ac:dyDescent="0.2">
      <c r="A1157">
        <v>3079</v>
      </c>
      <c r="B1157" t="s">
        <v>3079</v>
      </c>
      <c r="C1157" t="s">
        <v>7189</v>
      </c>
      <c r="D1157">
        <v>1333666</v>
      </c>
      <c r="E1157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93.33</v>
      </c>
      <c r="Q1157" t="s">
        <v>8315</v>
      </c>
      <c r="R1157" t="s">
        <v>8355</v>
      </c>
      <c r="S1157">
        <v>42055.713368055556</v>
      </c>
    </row>
    <row r="1158" spans="1:19" x14ac:dyDescent="0.2">
      <c r="A1158">
        <v>3080</v>
      </c>
      <c r="B1158" t="s">
        <v>3080</v>
      </c>
      <c r="C1158" t="s">
        <v>7190</v>
      </c>
      <c r="D1158">
        <v>2000000</v>
      </c>
      <c r="E115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0</v>
      </c>
      <c r="Q1158" t="s">
        <v>8315</v>
      </c>
      <c r="R1158" t="s">
        <v>8355</v>
      </c>
      <c r="S1158">
        <v>41940.028287037036</v>
      </c>
    </row>
    <row r="1159" spans="1:19" x14ac:dyDescent="0.2">
      <c r="A1159">
        <v>3081</v>
      </c>
      <c r="B1159" t="s">
        <v>3081</v>
      </c>
      <c r="C1159" t="s">
        <v>7191</v>
      </c>
      <c r="D1159">
        <v>1000000</v>
      </c>
      <c r="E1159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0</v>
      </c>
      <c r="Q1159" t="s">
        <v>8315</v>
      </c>
      <c r="R1159" t="s">
        <v>8355</v>
      </c>
      <c r="S1159">
        <v>42237.181608796294</v>
      </c>
    </row>
    <row r="1160" spans="1:19" x14ac:dyDescent="0.2">
      <c r="A1160">
        <v>3082</v>
      </c>
      <c r="B1160" t="s">
        <v>3082</v>
      </c>
      <c r="C1160" t="s">
        <v>7192</v>
      </c>
      <c r="D1160">
        <v>9000</v>
      </c>
      <c r="E1160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t="s">
        <v>8315</v>
      </c>
      <c r="R1160" t="s">
        <v>8355</v>
      </c>
      <c r="S1160">
        <v>42293.922986111109</v>
      </c>
    </row>
    <row r="1161" spans="1:19" x14ac:dyDescent="0.2">
      <c r="A1161">
        <v>3083</v>
      </c>
      <c r="B1161" t="s">
        <v>3083</v>
      </c>
      <c r="C1161" t="s">
        <v>7193</v>
      </c>
      <c r="D1161">
        <v>20000</v>
      </c>
      <c r="E1161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50.75</v>
      </c>
      <c r="Q1161" t="s">
        <v>8315</v>
      </c>
      <c r="R1161" t="s">
        <v>8355</v>
      </c>
      <c r="S1161">
        <v>41853.563402777778</v>
      </c>
    </row>
    <row r="1162" spans="1:19" x14ac:dyDescent="0.2">
      <c r="A1162">
        <v>3084</v>
      </c>
      <c r="B1162" t="s">
        <v>3084</v>
      </c>
      <c r="C1162" t="s">
        <v>7194</v>
      </c>
      <c r="D1162">
        <v>4059</v>
      </c>
      <c r="E1162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60.9</v>
      </c>
      <c r="Q1162" t="s">
        <v>8315</v>
      </c>
      <c r="R1162" t="s">
        <v>8355</v>
      </c>
      <c r="S1162">
        <v>42100.723738425921</v>
      </c>
    </row>
    <row r="1163" spans="1:19" x14ac:dyDescent="0.2">
      <c r="A1163">
        <v>3085</v>
      </c>
      <c r="B1163" t="s">
        <v>3085</v>
      </c>
      <c r="C1163" t="s">
        <v>7195</v>
      </c>
      <c r="D1163">
        <v>25000</v>
      </c>
      <c r="E1163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109.03</v>
      </c>
      <c r="Q1163" t="s">
        <v>8315</v>
      </c>
      <c r="R1163" t="s">
        <v>8355</v>
      </c>
      <c r="S1163">
        <v>42246.883784722217</v>
      </c>
    </row>
    <row r="1164" spans="1:19" x14ac:dyDescent="0.2">
      <c r="A1164">
        <v>3086</v>
      </c>
      <c r="B1164" t="s">
        <v>3086</v>
      </c>
      <c r="C1164" t="s">
        <v>7196</v>
      </c>
      <c r="D1164">
        <v>20000</v>
      </c>
      <c r="E1164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25.69</v>
      </c>
      <c r="Q1164" t="s">
        <v>8315</v>
      </c>
      <c r="R1164" t="s">
        <v>8355</v>
      </c>
      <c r="S1164">
        <v>42173.67082175926</v>
      </c>
    </row>
    <row r="1165" spans="1:19" x14ac:dyDescent="0.2">
      <c r="A1165">
        <v>3087</v>
      </c>
      <c r="B1165" t="s">
        <v>3087</v>
      </c>
      <c r="C1165" t="s">
        <v>7197</v>
      </c>
      <c r="D1165">
        <v>20000</v>
      </c>
      <c r="E1165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41.92</v>
      </c>
      <c r="Q1165" t="s">
        <v>8315</v>
      </c>
      <c r="R1165" t="s">
        <v>8355</v>
      </c>
      <c r="S1165">
        <v>42665.150347222225</v>
      </c>
    </row>
    <row r="1166" spans="1:19" x14ac:dyDescent="0.2">
      <c r="A1166">
        <v>3088</v>
      </c>
      <c r="B1166" t="s">
        <v>3088</v>
      </c>
      <c r="C1166" t="s">
        <v>7198</v>
      </c>
      <c r="D1166">
        <v>65000</v>
      </c>
      <c r="E1166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88.77</v>
      </c>
      <c r="Q1166" t="s">
        <v>8315</v>
      </c>
      <c r="R1166" t="s">
        <v>8355</v>
      </c>
      <c r="S1166">
        <v>41981.57230324074</v>
      </c>
    </row>
    <row r="1167" spans="1:19" x14ac:dyDescent="0.2">
      <c r="A1167">
        <v>3089</v>
      </c>
      <c r="B1167" t="s">
        <v>3089</v>
      </c>
      <c r="C1167" t="s">
        <v>7199</v>
      </c>
      <c r="D1167">
        <v>25000</v>
      </c>
      <c r="E1167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80.23</v>
      </c>
      <c r="Q1167" t="s">
        <v>8315</v>
      </c>
      <c r="R1167" t="s">
        <v>8355</v>
      </c>
      <c r="S1167">
        <v>42528.542627314819</v>
      </c>
    </row>
    <row r="1168" spans="1:19" x14ac:dyDescent="0.2">
      <c r="A1168">
        <v>3090</v>
      </c>
      <c r="B1168" t="s">
        <v>3090</v>
      </c>
      <c r="C1168" t="s">
        <v>7200</v>
      </c>
      <c r="D1168">
        <v>225000</v>
      </c>
      <c r="E116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78.94</v>
      </c>
      <c r="Q1168" t="s">
        <v>8315</v>
      </c>
      <c r="R1168" t="s">
        <v>8355</v>
      </c>
      <c r="S1168">
        <v>42065.818807870368</v>
      </c>
    </row>
    <row r="1169" spans="1:19" x14ac:dyDescent="0.2">
      <c r="A1169">
        <v>3091</v>
      </c>
      <c r="B1169" t="s">
        <v>3091</v>
      </c>
      <c r="C1169" t="s">
        <v>7201</v>
      </c>
      <c r="D1169">
        <v>5000</v>
      </c>
      <c r="E1169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95.59</v>
      </c>
      <c r="Q1169" t="s">
        <v>8315</v>
      </c>
      <c r="R1169" t="s">
        <v>8355</v>
      </c>
      <c r="S1169">
        <v>42566.948414351849</v>
      </c>
    </row>
    <row r="1170" spans="1:19" x14ac:dyDescent="0.2">
      <c r="A1170">
        <v>3092</v>
      </c>
      <c r="B1170" t="s">
        <v>3092</v>
      </c>
      <c r="C1170" t="s">
        <v>7202</v>
      </c>
      <c r="D1170">
        <v>100000</v>
      </c>
      <c r="E1170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69.89</v>
      </c>
      <c r="Q1170" t="s">
        <v>8315</v>
      </c>
      <c r="R1170" t="s">
        <v>8355</v>
      </c>
      <c r="S1170">
        <v>42255.619351851856</v>
      </c>
    </row>
    <row r="1171" spans="1:19" x14ac:dyDescent="0.2">
      <c r="A1171">
        <v>3093</v>
      </c>
      <c r="B1171" t="s">
        <v>3093</v>
      </c>
      <c r="C1171" t="s">
        <v>7203</v>
      </c>
      <c r="D1171">
        <v>4000</v>
      </c>
      <c r="E1171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74.53</v>
      </c>
      <c r="Q1171" t="s">
        <v>8315</v>
      </c>
      <c r="R1171" t="s">
        <v>8355</v>
      </c>
      <c r="S1171">
        <v>41760.909039351849</v>
      </c>
    </row>
    <row r="1172" spans="1:19" x14ac:dyDescent="0.2">
      <c r="A1172">
        <v>3094</v>
      </c>
      <c r="B1172" t="s">
        <v>3094</v>
      </c>
      <c r="C1172" t="s">
        <v>7204</v>
      </c>
      <c r="D1172">
        <v>100000</v>
      </c>
      <c r="E1172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123.94</v>
      </c>
      <c r="Q1172" t="s">
        <v>8315</v>
      </c>
      <c r="R1172" t="s">
        <v>8355</v>
      </c>
      <c r="S1172">
        <v>42207.795787037037</v>
      </c>
    </row>
    <row r="1173" spans="1:19" x14ac:dyDescent="0.2">
      <c r="A1173">
        <v>3095</v>
      </c>
      <c r="B1173" t="s">
        <v>3095</v>
      </c>
      <c r="C1173" t="s">
        <v>7205</v>
      </c>
      <c r="D1173">
        <v>14920</v>
      </c>
      <c r="E1173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264.85000000000002</v>
      </c>
      <c r="Q1173" t="s">
        <v>8315</v>
      </c>
      <c r="R1173" t="s">
        <v>8355</v>
      </c>
      <c r="S1173">
        <v>42523.025231481486</v>
      </c>
    </row>
    <row r="1174" spans="1:19" x14ac:dyDescent="0.2">
      <c r="A1174">
        <v>3096</v>
      </c>
      <c r="B1174" t="s">
        <v>3096</v>
      </c>
      <c r="C1174" t="s">
        <v>7206</v>
      </c>
      <c r="D1174">
        <v>20000</v>
      </c>
      <c r="E1174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58.62</v>
      </c>
      <c r="Q1174" t="s">
        <v>8315</v>
      </c>
      <c r="R1174" t="s">
        <v>8355</v>
      </c>
      <c r="S1174">
        <v>42114.825532407413</v>
      </c>
    </row>
    <row r="1175" spans="1:19" x14ac:dyDescent="0.2">
      <c r="A1175">
        <v>3097</v>
      </c>
      <c r="B1175" t="s">
        <v>3097</v>
      </c>
      <c r="C1175" t="s">
        <v>7207</v>
      </c>
      <c r="D1175">
        <v>10000</v>
      </c>
      <c r="E1175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70.88</v>
      </c>
      <c r="Q1175" t="s">
        <v>8315</v>
      </c>
      <c r="R1175" t="s">
        <v>8355</v>
      </c>
      <c r="S1175">
        <v>42629.503483796296</v>
      </c>
    </row>
    <row r="1176" spans="1:19" x14ac:dyDescent="0.2">
      <c r="A1176">
        <v>3098</v>
      </c>
      <c r="B1176" t="s">
        <v>3098</v>
      </c>
      <c r="C1176" t="s">
        <v>7208</v>
      </c>
      <c r="D1176">
        <v>48725</v>
      </c>
      <c r="E1176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8.57</v>
      </c>
      <c r="Q1176" t="s">
        <v>8315</v>
      </c>
      <c r="R1176" t="s">
        <v>8355</v>
      </c>
      <c r="S1176">
        <v>42359.792233796295</v>
      </c>
    </row>
    <row r="1177" spans="1:19" x14ac:dyDescent="0.2">
      <c r="A1177">
        <v>3099</v>
      </c>
      <c r="B1177" t="s">
        <v>3099</v>
      </c>
      <c r="C1177" t="s">
        <v>7209</v>
      </c>
      <c r="D1177">
        <v>2000</v>
      </c>
      <c r="E1177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113.57</v>
      </c>
      <c r="Q1177" t="s">
        <v>8315</v>
      </c>
      <c r="R1177" t="s">
        <v>8355</v>
      </c>
      <c r="S1177">
        <v>42382.189710648148</v>
      </c>
    </row>
    <row r="1178" spans="1:19" x14ac:dyDescent="0.2">
      <c r="A1178">
        <v>3100</v>
      </c>
      <c r="B1178" t="s">
        <v>3100</v>
      </c>
      <c r="C1178" t="s">
        <v>7210</v>
      </c>
      <c r="D1178">
        <v>12000</v>
      </c>
      <c r="E117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60.69</v>
      </c>
      <c r="Q1178" t="s">
        <v>8315</v>
      </c>
      <c r="R1178" t="s">
        <v>8355</v>
      </c>
      <c r="S1178">
        <v>41902.622395833336</v>
      </c>
    </row>
    <row r="1179" spans="1:19" x14ac:dyDescent="0.2">
      <c r="A1179">
        <v>3101</v>
      </c>
      <c r="B1179" t="s">
        <v>3101</v>
      </c>
      <c r="C1179" t="s">
        <v>7211</v>
      </c>
      <c r="D1179">
        <v>2500</v>
      </c>
      <c r="E1179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110.22</v>
      </c>
      <c r="Q1179" t="s">
        <v>8315</v>
      </c>
      <c r="R1179" t="s">
        <v>8355</v>
      </c>
      <c r="S1179">
        <v>42171.383530092593</v>
      </c>
    </row>
    <row r="1180" spans="1:19" x14ac:dyDescent="0.2">
      <c r="A1180">
        <v>3102</v>
      </c>
      <c r="B1180" t="s">
        <v>3102</v>
      </c>
      <c r="C1180" t="s">
        <v>7212</v>
      </c>
      <c r="D1180">
        <v>16000</v>
      </c>
      <c r="E1180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136.46</v>
      </c>
      <c r="Q1180" t="s">
        <v>8315</v>
      </c>
      <c r="R1180" t="s">
        <v>8355</v>
      </c>
      <c r="S1180">
        <v>42555.340486111112</v>
      </c>
    </row>
    <row r="1181" spans="1:19" x14ac:dyDescent="0.2">
      <c r="A1181">
        <v>3103</v>
      </c>
      <c r="B1181" t="s">
        <v>3103</v>
      </c>
      <c r="C1181" t="s">
        <v>7213</v>
      </c>
      <c r="D1181">
        <v>4100</v>
      </c>
      <c r="E1181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53.16</v>
      </c>
      <c r="Q1181" t="s">
        <v>8315</v>
      </c>
      <c r="R1181" t="s">
        <v>8355</v>
      </c>
      <c r="S1181">
        <v>42107.156319444446</v>
      </c>
    </row>
    <row r="1182" spans="1:19" x14ac:dyDescent="0.2">
      <c r="A1182">
        <v>3104</v>
      </c>
      <c r="B1182" t="s">
        <v>3104</v>
      </c>
      <c r="C1182" t="s">
        <v>7214</v>
      </c>
      <c r="D1182">
        <v>4000</v>
      </c>
      <c r="E1182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86.49</v>
      </c>
      <c r="Q1182" t="s">
        <v>8315</v>
      </c>
      <c r="R1182" t="s">
        <v>8355</v>
      </c>
      <c r="S1182">
        <v>42006.908692129626</v>
      </c>
    </row>
    <row r="1183" spans="1:19" x14ac:dyDescent="0.2">
      <c r="A1183">
        <v>3105</v>
      </c>
      <c r="B1183" t="s">
        <v>3105</v>
      </c>
      <c r="C1183" t="s">
        <v>7215</v>
      </c>
      <c r="D1183">
        <v>5845</v>
      </c>
      <c r="E1183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155.24</v>
      </c>
      <c r="Q1183" t="s">
        <v>8315</v>
      </c>
      <c r="R1183" t="s">
        <v>8355</v>
      </c>
      <c r="S1183">
        <v>41876.718935185185</v>
      </c>
    </row>
    <row r="1184" spans="1:19" x14ac:dyDescent="0.2">
      <c r="A1184">
        <v>3106</v>
      </c>
      <c r="B1184" t="s">
        <v>3106</v>
      </c>
      <c r="C1184" t="s">
        <v>7216</v>
      </c>
      <c r="D1184">
        <v>1000</v>
      </c>
      <c r="E1184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115.08</v>
      </c>
      <c r="Q1184" t="s">
        <v>8315</v>
      </c>
      <c r="R1184" t="s">
        <v>8355</v>
      </c>
      <c r="S1184">
        <v>42241.429120370376</v>
      </c>
    </row>
    <row r="1185" spans="1:19" x14ac:dyDescent="0.2">
      <c r="A1185">
        <v>3107</v>
      </c>
      <c r="B1185" t="s">
        <v>3107</v>
      </c>
      <c r="C1185" t="s">
        <v>7217</v>
      </c>
      <c r="D1185">
        <v>40000</v>
      </c>
      <c r="E1185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109.59</v>
      </c>
      <c r="Q1185" t="s">
        <v>8315</v>
      </c>
      <c r="R1185" t="s">
        <v>8355</v>
      </c>
      <c r="S1185">
        <v>42128.814247685179</v>
      </c>
    </row>
    <row r="1186" spans="1:19" x14ac:dyDescent="0.2">
      <c r="A1186">
        <v>3108</v>
      </c>
      <c r="B1186" t="s">
        <v>3108</v>
      </c>
      <c r="C1186" t="s">
        <v>7218</v>
      </c>
      <c r="D1186">
        <v>50000</v>
      </c>
      <c r="E1186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45.21</v>
      </c>
      <c r="Q1186" t="s">
        <v>8315</v>
      </c>
      <c r="R1186" t="s">
        <v>8355</v>
      </c>
      <c r="S1186">
        <v>42062.680486111116</v>
      </c>
    </row>
    <row r="1187" spans="1:19" x14ac:dyDescent="0.2">
      <c r="A1187">
        <v>3109</v>
      </c>
      <c r="B1187" t="s">
        <v>3109</v>
      </c>
      <c r="C1187" t="s">
        <v>7219</v>
      </c>
      <c r="D1187">
        <v>26500</v>
      </c>
      <c r="E1187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104.15</v>
      </c>
      <c r="Q1187" t="s">
        <v>8315</v>
      </c>
      <c r="R1187" t="s">
        <v>8355</v>
      </c>
      <c r="S1187">
        <v>41844.125115740739</v>
      </c>
    </row>
    <row r="1188" spans="1:19" x14ac:dyDescent="0.2">
      <c r="A1188">
        <v>3110</v>
      </c>
      <c r="B1188" t="s">
        <v>3110</v>
      </c>
      <c r="C1188" t="s">
        <v>7220</v>
      </c>
      <c r="D1188">
        <v>25000</v>
      </c>
      <c r="E118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35.71</v>
      </c>
      <c r="Q1188" t="s">
        <v>8315</v>
      </c>
      <c r="R1188" t="s">
        <v>8355</v>
      </c>
      <c r="S1188">
        <v>42745.031469907408</v>
      </c>
    </row>
    <row r="1189" spans="1:19" x14ac:dyDescent="0.2">
      <c r="A1189">
        <v>3111</v>
      </c>
      <c r="B1189" t="s">
        <v>3111</v>
      </c>
      <c r="C1189" t="s">
        <v>7221</v>
      </c>
      <c r="D1189">
        <v>20000</v>
      </c>
      <c r="E1189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97</v>
      </c>
      <c r="Q1189" t="s">
        <v>8315</v>
      </c>
      <c r="R1189" t="s">
        <v>8355</v>
      </c>
      <c r="S1189">
        <v>41885.595138888886</v>
      </c>
    </row>
    <row r="1190" spans="1:19" x14ac:dyDescent="0.2">
      <c r="A1190">
        <v>3112</v>
      </c>
      <c r="B1190" t="s">
        <v>3112</v>
      </c>
      <c r="C1190" t="s">
        <v>7222</v>
      </c>
      <c r="D1190">
        <v>11000</v>
      </c>
      <c r="E1190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370.37</v>
      </c>
      <c r="Q1190" t="s">
        <v>8315</v>
      </c>
      <c r="R1190" t="s">
        <v>8355</v>
      </c>
      <c r="S1190">
        <v>42615.121921296297</v>
      </c>
    </row>
    <row r="1191" spans="1:19" x14ac:dyDescent="0.2">
      <c r="A1191">
        <v>3113</v>
      </c>
      <c r="B1191" t="s">
        <v>3113</v>
      </c>
      <c r="C1191" t="s">
        <v>7223</v>
      </c>
      <c r="D1191">
        <v>109225</v>
      </c>
      <c r="E1191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94.41</v>
      </c>
      <c r="Q1191" t="s">
        <v>8315</v>
      </c>
      <c r="R1191" t="s">
        <v>8355</v>
      </c>
      <c r="S1191">
        <v>42081.731273148151</v>
      </c>
    </row>
    <row r="1192" spans="1:19" x14ac:dyDescent="0.2">
      <c r="A1192">
        <v>3114</v>
      </c>
      <c r="B1192" t="s">
        <v>3114</v>
      </c>
      <c r="C1192" t="s">
        <v>7224</v>
      </c>
      <c r="D1192">
        <v>75000</v>
      </c>
      <c r="E1192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48.98</v>
      </c>
      <c r="Q1192" t="s">
        <v>8315</v>
      </c>
      <c r="R1192" t="s">
        <v>8355</v>
      </c>
      <c r="S1192">
        <v>41843.632523148146</v>
      </c>
    </row>
    <row r="1193" spans="1:19" x14ac:dyDescent="0.2">
      <c r="A1193">
        <v>3115</v>
      </c>
      <c r="B1193" t="s">
        <v>3115</v>
      </c>
      <c r="C1193" t="s">
        <v>7225</v>
      </c>
      <c r="D1193">
        <v>10000</v>
      </c>
      <c r="E1193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45.59</v>
      </c>
      <c r="Q1193" t="s">
        <v>8315</v>
      </c>
      <c r="R1193" t="s">
        <v>8355</v>
      </c>
      <c r="S1193">
        <v>42496.447071759263</v>
      </c>
    </row>
    <row r="1194" spans="1:19" x14ac:dyDescent="0.2">
      <c r="A1194">
        <v>3116</v>
      </c>
      <c r="B1194" t="s">
        <v>3116</v>
      </c>
      <c r="C1194" t="s">
        <v>7226</v>
      </c>
      <c r="D1194">
        <v>750</v>
      </c>
      <c r="E1194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23.28</v>
      </c>
      <c r="Q1194" t="s">
        <v>8315</v>
      </c>
      <c r="R1194" t="s">
        <v>8355</v>
      </c>
      <c r="S1194">
        <v>42081.515335648146</v>
      </c>
    </row>
    <row r="1195" spans="1:19" x14ac:dyDescent="0.2">
      <c r="A1195">
        <v>3117</v>
      </c>
      <c r="B1195" t="s">
        <v>3117</v>
      </c>
      <c r="C1195" t="s">
        <v>7227</v>
      </c>
      <c r="D1195">
        <v>1000</v>
      </c>
      <c r="E1195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63.23</v>
      </c>
      <c r="Q1195" t="s">
        <v>8315</v>
      </c>
      <c r="R1195" t="s">
        <v>8355</v>
      </c>
      <c r="S1195">
        <v>42509.374537037031</v>
      </c>
    </row>
    <row r="1196" spans="1:19" x14ac:dyDescent="0.2">
      <c r="A1196">
        <v>3118</v>
      </c>
      <c r="B1196" t="s">
        <v>3118</v>
      </c>
      <c r="C1196" t="s">
        <v>7228</v>
      </c>
      <c r="D1196">
        <v>500000</v>
      </c>
      <c r="E1196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153.52000000000001</v>
      </c>
      <c r="Q1196" t="s">
        <v>8315</v>
      </c>
      <c r="R1196" t="s">
        <v>8355</v>
      </c>
      <c r="S1196">
        <v>42534.649571759262</v>
      </c>
    </row>
    <row r="1197" spans="1:19" x14ac:dyDescent="0.2">
      <c r="A1197">
        <v>3119</v>
      </c>
      <c r="B1197" t="s">
        <v>3119</v>
      </c>
      <c r="C1197" t="s">
        <v>7229</v>
      </c>
      <c r="D1197">
        <v>10000</v>
      </c>
      <c r="E1197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90.2</v>
      </c>
      <c r="Q1197" t="s">
        <v>8315</v>
      </c>
      <c r="R1197" t="s">
        <v>8355</v>
      </c>
      <c r="S1197">
        <v>42060.04550925926</v>
      </c>
    </row>
    <row r="1198" spans="1:19" x14ac:dyDescent="0.2">
      <c r="A1198">
        <v>3120</v>
      </c>
      <c r="B1198" t="s">
        <v>3120</v>
      </c>
      <c r="C1198" t="s">
        <v>7230</v>
      </c>
      <c r="D1198">
        <v>1300000</v>
      </c>
      <c r="E119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118.97</v>
      </c>
      <c r="Q1198" t="s">
        <v>8315</v>
      </c>
      <c r="R1198" t="s">
        <v>8355</v>
      </c>
      <c r="S1198">
        <v>42435.942083333335</v>
      </c>
    </row>
    <row r="1199" spans="1:19" x14ac:dyDescent="0.2">
      <c r="A1199">
        <v>3188</v>
      </c>
      <c r="B1199" t="s">
        <v>3188</v>
      </c>
      <c r="C1199" t="s">
        <v>7298</v>
      </c>
      <c r="D1199">
        <v>200</v>
      </c>
      <c r="E1199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2796.67</v>
      </c>
      <c r="Q1199" t="s">
        <v>8315</v>
      </c>
      <c r="R1199" t="s">
        <v>8357</v>
      </c>
      <c r="S1199">
        <v>42144.415532407409</v>
      </c>
    </row>
    <row r="1200" spans="1:19" x14ac:dyDescent="0.2">
      <c r="A1200">
        <v>3189</v>
      </c>
      <c r="B1200" t="s">
        <v>3189</v>
      </c>
      <c r="C1200" t="s">
        <v>7299</v>
      </c>
      <c r="D1200">
        <v>55000</v>
      </c>
      <c r="E1200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200</v>
      </c>
      <c r="Q1200" t="s">
        <v>8315</v>
      </c>
      <c r="R1200" t="s">
        <v>8357</v>
      </c>
      <c r="S1200">
        <v>42118.346435185187</v>
      </c>
    </row>
    <row r="1201" spans="1:19" x14ac:dyDescent="0.2">
      <c r="A1201">
        <v>3190</v>
      </c>
      <c r="B1201" t="s">
        <v>3190</v>
      </c>
      <c r="C1201" t="s">
        <v>7300</v>
      </c>
      <c r="D1201">
        <v>4000</v>
      </c>
      <c r="E1201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87.5</v>
      </c>
      <c r="Q1201" t="s">
        <v>8315</v>
      </c>
      <c r="R1201" t="s">
        <v>8357</v>
      </c>
      <c r="S1201">
        <v>42683.151331018518</v>
      </c>
    </row>
    <row r="1202" spans="1:19" x14ac:dyDescent="0.2">
      <c r="A1202">
        <v>3191</v>
      </c>
      <c r="B1202" t="s">
        <v>3191</v>
      </c>
      <c r="C1202" t="s">
        <v>7301</v>
      </c>
      <c r="D1202">
        <v>3750</v>
      </c>
      <c r="E1202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20.14</v>
      </c>
      <c r="Q1202" t="s">
        <v>8315</v>
      </c>
      <c r="R1202" t="s">
        <v>8357</v>
      </c>
      <c r="S1202">
        <v>42538.755428240736</v>
      </c>
    </row>
    <row r="1203" spans="1:19" x14ac:dyDescent="0.2">
      <c r="A1203">
        <v>3192</v>
      </c>
      <c r="B1203" t="s">
        <v>3192</v>
      </c>
      <c r="C1203" t="s">
        <v>7302</v>
      </c>
      <c r="D1203">
        <v>10000</v>
      </c>
      <c r="E1203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20.88</v>
      </c>
      <c r="Q1203" t="s">
        <v>8315</v>
      </c>
      <c r="R1203" t="s">
        <v>8357</v>
      </c>
      <c r="S1203">
        <v>42018.94049768518</v>
      </c>
    </row>
    <row r="1204" spans="1:19" x14ac:dyDescent="0.2">
      <c r="A1204">
        <v>3193</v>
      </c>
      <c r="B1204" t="s">
        <v>3193</v>
      </c>
      <c r="C1204" t="s">
        <v>7303</v>
      </c>
      <c r="D1204">
        <v>5000</v>
      </c>
      <c r="E1204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61.31</v>
      </c>
      <c r="Q1204" t="s">
        <v>8315</v>
      </c>
      <c r="R1204" t="s">
        <v>8357</v>
      </c>
      <c r="S1204">
        <v>42010.968240740738</v>
      </c>
    </row>
    <row r="1205" spans="1:19" x14ac:dyDescent="0.2">
      <c r="A1205">
        <v>3194</v>
      </c>
      <c r="B1205" t="s">
        <v>3194</v>
      </c>
      <c r="C1205" t="s">
        <v>7304</v>
      </c>
      <c r="D1205">
        <v>11000</v>
      </c>
      <c r="E1205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1</v>
      </c>
      <c r="Q1205" t="s">
        <v>8315</v>
      </c>
      <c r="R1205" t="s">
        <v>8357</v>
      </c>
      <c r="S1205">
        <v>42182.062476851846</v>
      </c>
    </row>
    <row r="1206" spans="1:19" x14ac:dyDescent="0.2">
      <c r="A1206">
        <v>3195</v>
      </c>
      <c r="B1206" t="s">
        <v>3195</v>
      </c>
      <c r="C1206" t="s">
        <v>7305</v>
      </c>
      <c r="D1206">
        <v>3500</v>
      </c>
      <c r="E1206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92.14</v>
      </c>
      <c r="Q1206" t="s">
        <v>8315</v>
      </c>
      <c r="R1206" t="s">
        <v>8357</v>
      </c>
      <c r="S1206">
        <v>42017.594236111108</v>
      </c>
    </row>
    <row r="1207" spans="1:19" x14ac:dyDescent="0.2">
      <c r="A1207">
        <v>3196</v>
      </c>
      <c r="B1207" t="s">
        <v>3196</v>
      </c>
      <c r="C1207" t="s">
        <v>7306</v>
      </c>
      <c r="D1207">
        <v>3000000</v>
      </c>
      <c r="E1207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7.33</v>
      </c>
      <c r="Q1207" t="s">
        <v>8315</v>
      </c>
      <c r="R1207" t="s">
        <v>8357</v>
      </c>
      <c r="S1207">
        <v>42157.598090277781</v>
      </c>
    </row>
    <row r="1208" spans="1:19" x14ac:dyDescent="0.2">
      <c r="A1208">
        <v>3197</v>
      </c>
      <c r="B1208" t="s">
        <v>3197</v>
      </c>
      <c r="C1208" t="s">
        <v>7307</v>
      </c>
      <c r="D1208">
        <v>10000</v>
      </c>
      <c r="E120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64.8</v>
      </c>
      <c r="Q1208" t="s">
        <v>8315</v>
      </c>
      <c r="R1208" t="s">
        <v>8357</v>
      </c>
      <c r="S1208">
        <v>42009.493263888886</v>
      </c>
    </row>
    <row r="1209" spans="1:19" x14ac:dyDescent="0.2">
      <c r="A1209">
        <v>3198</v>
      </c>
      <c r="B1209" t="s">
        <v>3198</v>
      </c>
      <c r="C1209" t="s">
        <v>7308</v>
      </c>
      <c r="D1209">
        <v>30000</v>
      </c>
      <c r="E1209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30.12</v>
      </c>
      <c r="Q1209" t="s">
        <v>8315</v>
      </c>
      <c r="R1209" t="s">
        <v>8357</v>
      </c>
      <c r="S1209">
        <v>42013.424502314811</v>
      </c>
    </row>
    <row r="1210" spans="1:19" x14ac:dyDescent="0.2">
      <c r="A1210">
        <v>3199</v>
      </c>
      <c r="B1210" t="s">
        <v>3199</v>
      </c>
      <c r="C1210" t="s">
        <v>7309</v>
      </c>
      <c r="D1210">
        <v>5000</v>
      </c>
      <c r="E1210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52.5</v>
      </c>
      <c r="Q1210" t="s">
        <v>8315</v>
      </c>
      <c r="R1210" t="s">
        <v>8357</v>
      </c>
      <c r="S1210">
        <v>41858.761782407404</v>
      </c>
    </row>
    <row r="1211" spans="1:19" x14ac:dyDescent="0.2">
      <c r="A1211">
        <v>3200</v>
      </c>
      <c r="B1211" t="s">
        <v>3200</v>
      </c>
      <c r="C1211" t="s">
        <v>7310</v>
      </c>
      <c r="D1211">
        <v>50000</v>
      </c>
      <c r="E1211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23.67</v>
      </c>
      <c r="Q1211" t="s">
        <v>8315</v>
      </c>
      <c r="R1211" t="s">
        <v>8357</v>
      </c>
      <c r="S1211">
        <v>42460.320613425924</v>
      </c>
    </row>
    <row r="1212" spans="1:19" x14ac:dyDescent="0.2">
      <c r="A1212">
        <v>3201</v>
      </c>
      <c r="B1212" t="s">
        <v>3201</v>
      </c>
      <c r="C1212" t="s">
        <v>7311</v>
      </c>
      <c r="D1212">
        <v>2000</v>
      </c>
      <c r="E1212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415.78</v>
      </c>
      <c r="Q1212" t="s">
        <v>8315</v>
      </c>
      <c r="R1212" t="s">
        <v>8357</v>
      </c>
      <c r="S1212">
        <v>41861.767094907409</v>
      </c>
    </row>
    <row r="1213" spans="1:19" x14ac:dyDescent="0.2">
      <c r="A1213">
        <v>3202</v>
      </c>
      <c r="B1213" t="s">
        <v>3202</v>
      </c>
      <c r="C1213" t="s">
        <v>7312</v>
      </c>
      <c r="D1213">
        <v>5000</v>
      </c>
      <c r="E1213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53.71</v>
      </c>
      <c r="Q1213" t="s">
        <v>8315</v>
      </c>
      <c r="R1213" t="s">
        <v>8357</v>
      </c>
      <c r="S1213">
        <v>42293.853541666671</v>
      </c>
    </row>
    <row r="1214" spans="1:19" x14ac:dyDescent="0.2">
      <c r="A1214">
        <v>3203</v>
      </c>
      <c r="B1214" t="s">
        <v>3203</v>
      </c>
      <c r="C1214" t="s">
        <v>7313</v>
      </c>
      <c r="D1214">
        <v>1000</v>
      </c>
      <c r="E1214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420.6</v>
      </c>
      <c r="Q1214" t="s">
        <v>8315</v>
      </c>
      <c r="R1214" t="s">
        <v>8357</v>
      </c>
      <c r="S1214">
        <v>42242.988680555558</v>
      </c>
    </row>
    <row r="1215" spans="1:19" x14ac:dyDescent="0.2">
      <c r="A1215">
        <v>3204</v>
      </c>
      <c r="B1215" t="s">
        <v>3204</v>
      </c>
      <c r="C1215" t="s">
        <v>7314</v>
      </c>
      <c r="D1215">
        <v>500</v>
      </c>
      <c r="E1215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t="s">
        <v>8315</v>
      </c>
      <c r="R1215" t="s">
        <v>8357</v>
      </c>
      <c r="S1215">
        <v>42172.686099537037</v>
      </c>
    </row>
    <row r="1216" spans="1:19" x14ac:dyDescent="0.2">
      <c r="A1216">
        <v>3205</v>
      </c>
      <c r="B1216" t="s">
        <v>3205</v>
      </c>
      <c r="C1216" t="s">
        <v>7315</v>
      </c>
      <c r="D1216">
        <v>8000</v>
      </c>
      <c r="E1216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18.670000000000002</v>
      </c>
      <c r="Q1216" t="s">
        <v>8315</v>
      </c>
      <c r="R1216" t="s">
        <v>8357</v>
      </c>
      <c r="S1216">
        <v>42095.374675925923</v>
      </c>
    </row>
    <row r="1217" spans="1:19" x14ac:dyDescent="0.2">
      <c r="A1217">
        <v>3206</v>
      </c>
      <c r="B1217" t="s">
        <v>3206</v>
      </c>
      <c r="C1217" t="s">
        <v>7316</v>
      </c>
      <c r="D1217">
        <v>5000</v>
      </c>
      <c r="E1217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78.33</v>
      </c>
      <c r="Q1217" t="s">
        <v>8315</v>
      </c>
      <c r="R1217" t="s">
        <v>8357</v>
      </c>
      <c r="S1217">
        <v>42236.276053240741</v>
      </c>
    </row>
    <row r="1218" spans="1:19" x14ac:dyDescent="0.2">
      <c r="A1218">
        <v>3207</v>
      </c>
      <c r="B1218" t="s">
        <v>3207</v>
      </c>
      <c r="C1218" t="s">
        <v>7317</v>
      </c>
      <c r="D1218">
        <v>5500</v>
      </c>
      <c r="E121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67.78</v>
      </c>
      <c r="Q1218" t="s">
        <v>8315</v>
      </c>
      <c r="R1218" t="s">
        <v>8357</v>
      </c>
      <c r="S1218">
        <v>42057.277858796297</v>
      </c>
    </row>
    <row r="1219" spans="1:19" x14ac:dyDescent="0.2">
      <c r="A1219">
        <v>3628</v>
      </c>
      <c r="B1219" t="s">
        <v>3626</v>
      </c>
      <c r="C1219" t="s">
        <v>7738</v>
      </c>
      <c r="D1219">
        <v>100000</v>
      </c>
      <c r="E1219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105</v>
      </c>
      <c r="Q1219" t="s">
        <v>8315</v>
      </c>
      <c r="R1219" t="s">
        <v>8357</v>
      </c>
      <c r="S1219">
        <v>42291.833287037036</v>
      </c>
    </row>
    <row r="1220" spans="1:19" x14ac:dyDescent="0.2">
      <c r="A1220">
        <v>3629</v>
      </c>
      <c r="B1220" t="s">
        <v>3627</v>
      </c>
      <c r="C1220" t="s">
        <v>7739</v>
      </c>
      <c r="D1220">
        <v>1000000</v>
      </c>
      <c r="E1220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145</v>
      </c>
      <c r="Q1220" t="s">
        <v>8315</v>
      </c>
      <c r="R1220" t="s">
        <v>8357</v>
      </c>
      <c r="S1220">
        <v>42437.094490740739</v>
      </c>
    </row>
    <row r="1221" spans="1:19" x14ac:dyDescent="0.2">
      <c r="A1221">
        <v>3630</v>
      </c>
      <c r="B1221" t="s">
        <v>3628</v>
      </c>
      <c r="C1221" t="s">
        <v>7740</v>
      </c>
      <c r="D1221">
        <v>3000</v>
      </c>
      <c r="E1221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12</v>
      </c>
      <c r="Q1221" t="s">
        <v>8315</v>
      </c>
      <c r="R1221" t="s">
        <v>8357</v>
      </c>
      <c r="S1221">
        <v>41942.84710648148</v>
      </c>
    </row>
    <row r="1222" spans="1:19" x14ac:dyDescent="0.2">
      <c r="A1222">
        <v>3631</v>
      </c>
      <c r="B1222" t="s">
        <v>3629</v>
      </c>
      <c r="C1222" t="s">
        <v>7741</v>
      </c>
      <c r="D1222">
        <v>17100</v>
      </c>
      <c r="E1222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96.67</v>
      </c>
      <c r="Q1222" t="s">
        <v>8315</v>
      </c>
      <c r="R1222" t="s">
        <v>8357</v>
      </c>
      <c r="S1222">
        <v>41880.753437499996</v>
      </c>
    </row>
    <row r="1223" spans="1:19" x14ac:dyDescent="0.2">
      <c r="A1223">
        <v>3632</v>
      </c>
      <c r="B1223" t="s">
        <v>3630</v>
      </c>
      <c r="C1223" t="s">
        <v>7742</v>
      </c>
      <c r="D1223">
        <v>500</v>
      </c>
      <c r="E1223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60.33</v>
      </c>
      <c r="Q1223" t="s">
        <v>8315</v>
      </c>
      <c r="R1223" t="s">
        <v>8357</v>
      </c>
      <c r="S1223">
        <v>41946.936909722222</v>
      </c>
    </row>
    <row r="1224" spans="1:19" x14ac:dyDescent="0.2">
      <c r="A1224">
        <v>3633</v>
      </c>
      <c r="B1224" t="s">
        <v>3631</v>
      </c>
      <c r="C1224" t="s">
        <v>7743</v>
      </c>
      <c r="D1224">
        <v>5000</v>
      </c>
      <c r="E1224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79.89</v>
      </c>
      <c r="Q1224" t="s">
        <v>8315</v>
      </c>
      <c r="R1224" t="s">
        <v>8357</v>
      </c>
      <c r="S1224">
        <v>42649.623460648145</v>
      </c>
    </row>
    <row r="1225" spans="1:19" x14ac:dyDescent="0.2">
      <c r="A1225">
        <v>3634</v>
      </c>
      <c r="B1225" t="s">
        <v>3632</v>
      </c>
      <c r="C1225" t="s">
        <v>7744</v>
      </c>
      <c r="D1225">
        <v>75000</v>
      </c>
      <c r="E1225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58.82</v>
      </c>
      <c r="Q1225" t="s">
        <v>8315</v>
      </c>
      <c r="R1225" t="s">
        <v>8357</v>
      </c>
      <c r="S1225">
        <v>42701.166365740741</v>
      </c>
    </row>
    <row r="1226" spans="1:19" x14ac:dyDescent="0.2">
      <c r="A1226">
        <v>3635</v>
      </c>
      <c r="B1226" t="s">
        <v>3633</v>
      </c>
      <c r="C1226" t="s">
        <v>7745</v>
      </c>
      <c r="D1226">
        <v>3500</v>
      </c>
      <c r="E1226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75.34</v>
      </c>
      <c r="Q1226" t="s">
        <v>8315</v>
      </c>
      <c r="R1226" t="s">
        <v>8357</v>
      </c>
      <c r="S1226">
        <v>42450.88282407407</v>
      </c>
    </row>
    <row r="1227" spans="1:19" x14ac:dyDescent="0.2">
      <c r="A1227">
        <v>3636</v>
      </c>
      <c r="B1227" t="s">
        <v>3634</v>
      </c>
      <c r="C1227" t="s">
        <v>7746</v>
      </c>
      <c r="D1227">
        <v>150000</v>
      </c>
      <c r="E1227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55</v>
      </c>
      <c r="Q1227" t="s">
        <v>8315</v>
      </c>
      <c r="R1227" t="s">
        <v>8357</v>
      </c>
      <c r="S1227">
        <v>42226.694780092599</v>
      </c>
    </row>
    <row r="1228" spans="1:19" x14ac:dyDescent="0.2">
      <c r="A1228">
        <v>3637</v>
      </c>
      <c r="B1228" t="s">
        <v>3635</v>
      </c>
      <c r="C1228" t="s">
        <v>7747</v>
      </c>
      <c r="D1228">
        <v>3000</v>
      </c>
      <c r="E122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66.959999999999994</v>
      </c>
      <c r="Q1228" t="s">
        <v>8315</v>
      </c>
      <c r="R1228" t="s">
        <v>8357</v>
      </c>
      <c r="S1228">
        <v>41975.700636574074</v>
      </c>
    </row>
    <row r="1229" spans="1:19" x14ac:dyDescent="0.2">
      <c r="A1229">
        <v>3638</v>
      </c>
      <c r="B1229" t="s">
        <v>3636</v>
      </c>
      <c r="C1229" t="s">
        <v>7748</v>
      </c>
      <c r="D1229">
        <v>3300</v>
      </c>
      <c r="E1229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227.27</v>
      </c>
      <c r="Q1229" t="s">
        <v>8315</v>
      </c>
      <c r="R1229" t="s">
        <v>8357</v>
      </c>
      <c r="S1229">
        <v>42053.672824074078</v>
      </c>
    </row>
    <row r="1230" spans="1:19" x14ac:dyDescent="0.2">
      <c r="A1230">
        <v>3639</v>
      </c>
      <c r="B1230" t="s">
        <v>3637</v>
      </c>
      <c r="C1230" t="s">
        <v>7749</v>
      </c>
      <c r="D1230">
        <v>25000</v>
      </c>
      <c r="E1230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307.69</v>
      </c>
      <c r="Q1230" t="s">
        <v>8315</v>
      </c>
      <c r="R1230" t="s">
        <v>8357</v>
      </c>
      <c r="S1230">
        <v>42590.677152777775</v>
      </c>
    </row>
    <row r="1231" spans="1:19" x14ac:dyDescent="0.2">
      <c r="A1231">
        <v>3640</v>
      </c>
      <c r="B1231" t="s">
        <v>3638</v>
      </c>
      <c r="C1231" t="s">
        <v>7750</v>
      </c>
      <c r="D1231">
        <v>1000</v>
      </c>
      <c r="E1231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50.02</v>
      </c>
      <c r="Q1231" t="s">
        <v>8315</v>
      </c>
      <c r="R1231" t="s">
        <v>8357</v>
      </c>
      <c r="S1231">
        <v>42104.781597222223</v>
      </c>
    </row>
    <row r="1232" spans="1:19" x14ac:dyDescent="0.2">
      <c r="A1232">
        <v>3641</v>
      </c>
      <c r="B1232" t="s">
        <v>3639</v>
      </c>
      <c r="C1232" t="s">
        <v>7751</v>
      </c>
      <c r="D1232">
        <v>3000</v>
      </c>
      <c r="E1232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72.39</v>
      </c>
      <c r="Q1232" t="s">
        <v>8315</v>
      </c>
      <c r="R1232" t="s">
        <v>8357</v>
      </c>
      <c r="S1232">
        <v>41899.627071759263</v>
      </c>
    </row>
    <row r="1233" spans="1:19" x14ac:dyDescent="0.2">
      <c r="A1233">
        <v>3642</v>
      </c>
      <c r="B1233" t="s">
        <v>3640</v>
      </c>
      <c r="C1233" t="s">
        <v>7752</v>
      </c>
      <c r="D1233">
        <v>700</v>
      </c>
      <c r="E1233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95.95</v>
      </c>
      <c r="Q1233" t="s">
        <v>8315</v>
      </c>
      <c r="R1233" t="s">
        <v>8357</v>
      </c>
      <c r="S1233">
        <v>42297.816284722227</v>
      </c>
    </row>
    <row r="1234" spans="1:19" x14ac:dyDescent="0.2">
      <c r="A1234">
        <v>3643</v>
      </c>
      <c r="B1234" t="s">
        <v>3641</v>
      </c>
      <c r="C1234" t="s">
        <v>7753</v>
      </c>
      <c r="D1234">
        <v>25000</v>
      </c>
      <c r="E1234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45.62</v>
      </c>
      <c r="Q1234" t="s">
        <v>8315</v>
      </c>
      <c r="R1234" t="s">
        <v>8357</v>
      </c>
      <c r="S1234">
        <v>42285.143969907411</v>
      </c>
    </row>
    <row r="1235" spans="1:19" x14ac:dyDescent="0.2">
      <c r="A1235">
        <v>3644</v>
      </c>
      <c r="B1235" t="s">
        <v>3642</v>
      </c>
      <c r="C1235" t="s">
        <v>7754</v>
      </c>
      <c r="D1235">
        <v>5000</v>
      </c>
      <c r="E1235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41.03</v>
      </c>
      <c r="Q1235" t="s">
        <v>8315</v>
      </c>
      <c r="R1235" t="s">
        <v>8357</v>
      </c>
      <c r="S1235">
        <v>42409.241747685184</v>
      </c>
    </row>
    <row r="1236" spans="1:19" x14ac:dyDescent="0.2">
      <c r="A1236">
        <v>3645</v>
      </c>
      <c r="B1236" t="s">
        <v>3643</v>
      </c>
      <c r="C1236" t="s">
        <v>7755</v>
      </c>
      <c r="D1236">
        <v>1000</v>
      </c>
      <c r="E1236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56.83</v>
      </c>
      <c r="Q1236" t="s">
        <v>8315</v>
      </c>
      <c r="R1236" t="s">
        <v>8357</v>
      </c>
      <c r="S1236">
        <v>42665.970347222217</v>
      </c>
    </row>
    <row r="1237" spans="1:19" x14ac:dyDescent="0.2">
      <c r="A1237">
        <v>3646</v>
      </c>
      <c r="B1237" t="s">
        <v>3644</v>
      </c>
      <c r="C1237" t="s">
        <v>7756</v>
      </c>
      <c r="D1237">
        <v>10000</v>
      </c>
      <c r="E1237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137.24</v>
      </c>
      <c r="Q1237" t="s">
        <v>8315</v>
      </c>
      <c r="R1237" t="s">
        <v>8357</v>
      </c>
      <c r="S1237">
        <v>42140.421319444446</v>
      </c>
    </row>
    <row r="1238" spans="1:19" x14ac:dyDescent="0.2">
      <c r="A1238">
        <v>3647</v>
      </c>
      <c r="B1238" t="s">
        <v>3645</v>
      </c>
      <c r="C1238" t="s">
        <v>7757</v>
      </c>
      <c r="D1238">
        <v>500</v>
      </c>
      <c r="E123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75.709999999999994</v>
      </c>
      <c r="Q1238" t="s">
        <v>8315</v>
      </c>
      <c r="R1238" t="s">
        <v>8357</v>
      </c>
      <c r="S1238">
        <v>42598.749155092592</v>
      </c>
    </row>
    <row r="1239" spans="1:19" x14ac:dyDescent="0.2">
      <c r="A1239">
        <v>3728</v>
      </c>
      <c r="B1239" t="s">
        <v>3725</v>
      </c>
      <c r="C1239" t="s">
        <v>7838</v>
      </c>
      <c r="D1239">
        <v>20000</v>
      </c>
      <c r="E1239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61.06</v>
      </c>
      <c r="Q1239" t="s">
        <v>8315</v>
      </c>
      <c r="R1239" t="s">
        <v>8316</v>
      </c>
      <c r="S1239">
        <v>42205.171018518522</v>
      </c>
    </row>
    <row r="1240" spans="1:19" x14ac:dyDescent="0.2">
      <c r="A1240">
        <v>3729</v>
      </c>
      <c r="B1240" t="s">
        <v>3726</v>
      </c>
      <c r="C1240" t="s">
        <v>7839</v>
      </c>
      <c r="D1240">
        <v>5000</v>
      </c>
      <c r="E1240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29</v>
      </c>
      <c r="Q1240" t="s">
        <v>8315</v>
      </c>
      <c r="R1240" t="s">
        <v>8316</v>
      </c>
      <c r="S1240">
        <v>42041.205000000002</v>
      </c>
    </row>
    <row r="1241" spans="1:19" x14ac:dyDescent="0.2">
      <c r="A1241">
        <v>3730</v>
      </c>
      <c r="B1241" t="s">
        <v>3727</v>
      </c>
      <c r="C1241" t="s">
        <v>7840</v>
      </c>
      <c r="D1241">
        <v>1000</v>
      </c>
      <c r="E1241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29.63</v>
      </c>
      <c r="Q1241" t="s">
        <v>8315</v>
      </c>
      <c r="R1241" t="s">
        <v>8316</v>
      </c>
      <c r="S1241">
        <v>42203.677766203706</v>
      </c>
    </row>
    <row r="1242" spans="1:19" x14ac:dyDescent="0.2">
      <c r="A1242">
        <v>3731</v>
      </c>
      <c r="B1242" t="s">
        <v>3728</v>
      </c>
      <c r="C1242" t="s">
        <v>7841</v>
      </c>
      <c r="D1242">
        <v>5500</v>
      </c>
      <c r="E1242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143.1</v>
      </c>
      <c r="Q1242" t="s">
        <v>8315</v>
      </c>
      <c r="R1242" t="s">
        <v>8316</v>
      </c>
      <c r="S1242">
        <v>41983.752847222218</v>
      </c>
    </row>
    <row r="1243" spans="1:19" x14ac:dyDescent="0.2">
      <c r="A1243">
        <v>3732</v>
      </c>
      <c r="B1243" t="s">
        <v>3729</v>
      </c>
      <c r="C1243" t="s">
        <v>7842</v>
      </c>
      <c r="D1243">
        <v>850</v>
      </c>
      <c r="E1243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52.35</v>
      </c>
      <c r="Q1243" t="s">
        <v>8315</v>
      </c>
      <c r="R1243" t="s">
        <v>8316</v>
      </c>
      <c r="S1243">
        <v>41968.677465277782</v>
      </c>
    </row>
    <row r="1244" spans="1:19" x14ac:dyDescent="0.2">
      <c r="A1244">
        <v>3733</v>
      </c>
      <c r="B1244" t="s">
        <v>3730</v>
      </c>
      <c r="C1244" t="s">
        <v>7843</v>
      </c>
      <c r="D1244">
        <v>1500</v>
      </c>
      <c r="E1244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66.67</v>
      </c>
      <c r="Q1244" t="s">
        <v>8315</v>
      </c>
      <c r="R1244" t="s">
        <v>8316</v>
      </c>
      <c r="S1244">
        <v>42103.024398148147</v>
      </c>
    </row>
    <row r="1245" spans="1:19" x14ac:dyDescent="0.2">
      <c r="A1245">
        <v>3734</v>
      </c>
      <c r="B1245" t="s">
        <v>3731</v>
      </c>
      <c r="C1245" t="s">
        <v>7844</v>
      </c>
      <c r="D1245">
        <v>1500</v>
      </c>
      <c r="E1245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126.67</v>
      </c>
      <c r="Q1245" t="s">
        <v>8315</v>
      </c>
      <c r="R1245" t="s">
        <v>8316</v>
      </c>
      <c r="S1245">
        <v>42089.901574074072</v>
      </c>
    </row>
    <row r="1246" spans="1:19" x14ac:dyDescent="0.2">
      <c r="A1246">
        <v>3735</v>
      </c>
      <c r="B1246" t="s">
        <v>3732</v>
      </c>
      <c r="C1246" t="s">
        <v>7845</v>
      </c>
      <c r="D1246">
        <v>150</v>
      </c>
      <c r="E1246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62.5</v>
      </c>
      <c r="Q1246" t="s">
        <v>8315</v>
      </c>
      <c r="R1246" t="s">
        <v>8316</v>
      </c>
      <c r="S1246">
        <v>42122.693159722221</v>
      </c>
    </row>
    <row r="1247" spans="1:19" x14ac:dyDescent="0.2">
      <c r="A1247">
        <v>3736</v>
      </c>
      <c r="B1247" t="s">
        <v>3733</v>
      </c>
      <c r="C1247" t="s">
        <v>7846</v>
      </c>
      <c r="D1247">
        <v>1500</v>
      </c>
      <c r="E1247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35.49</v>
      </c>
      <c r="Q1247" t="s">
        <v>8315</v>
      </c>
      <c r="R1247" t="s">
        <v>8316</v>
      </c>
      <c r="S1247">
        <v>42048.711724537032</v>
      </c>
    </row>
    <row r="1248" spans="1:19" x14ac:dyDescent="0.2">
      <c r="A1248">
        <v>3737</v>
      </c>
      <c r="B1248" t="s">
        <v>3734</v>
      </c>
      <c r="C1248" t="s">
        <v>7847</v>
      </c>
      <c r="D1248">
        <v>700</v>
      </c>
      <c r="E124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37.08</v>
      </c>
      <c r="Q1248" t="s">
        <v>8315</v>
      </c>
      <c r="R1248" t="s">
        <v>8316</v>
      </c>
      <c r="S1248">
        <v>42297.691006944442</v>
      </c>
    </row>
    <row r="1249" spans="1:19" x14ac:dyDescent="0.2">
      <c r="A1249">
        <v>3738</v>
      </c>
      <c r="B1249" t="s">
        <v>3735</v>
      </c>
      <c r="C1249" t="s">
        <v>7848</v>
      </c>
      <c r="D1249">
        <v>1500</v>
      </c>
      <c r="E1249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69.33</v>
      </c>
      <c r="Q1249" t="s">
        <v>8315</v>
      </c>
      <c r="R1249" t="s">
        <v>8316</v>
      </c>
      <c r="S1249">
        <v>41813.938715277778</v>
      </c>
    </row>
    <row r="1250" spans="1:19" x14ac:dyDescent="0.2">
      <c r="A1250">
        <v>3739</v>
      </c>
      <c r="B1250" t="s">
        <v>3736</v>
      </c>
      <c r="C1250" t="s">
        <v>7849</v>
      </c>
      <c r="D1250">
        <v>4000</v>
      </c>
      <c r="E1250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17.25</v>
      </c>
      <c r="Q1250" t="s">
        <v>8315</v>
      </c>
      <c r="R1250" t="s">
        <v>8316</v>
      </c>
      <c r="S1250">
        <v>42548.449861111112</v>
      </c>
    </row>
    <row r="1251" spans="1:19" x14ac:dyDescent="0.2">
      <c r="A1251">
        <v>3740</v>
      </c>
      <c r="B1251" t="s">
        <v>3737</v>
      </c>
      <c r="C1251" t="s">
        <v>7850</v>
      </c>
      <c r="D1251">
        <v>2000</v>
      </c>
      <c r="E1251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36.07</v>
      </c>
      <c r="Q1251" t="s">
        <v>8315</v>
      </c>
      <c r="R1251" t="s">
        <v>8316</v>
      </c>
      <c r="S1251">
        <v>41833.089756944442</v>
      </c>
    </row>
    <row r="1252" spans="1:19" x14ac:dyDescent="0.2">
      <c r="A1252">
        <v>3741</v>
      </c>
      <c r="B1252" t="s">
        <v>3738</v>
      </c>
      <c r="C1252" t="s">
        <v>7851</v>
      </c>
      <c r="D1252">
        <v>20000</v>
      </c>
      <c r="E1252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66.47</v>
      </c>
      <c r="Q1252" t="s">
        <v>8315</v>
      </c>
      <c r="R1252" t="s">
        <v>8316</v>
      </c>
      <c r="S1252">
        <v>42325.920717592591</v>
      </c>
    </row>
    <row r="1253" spans="1:19" x14ac:dyDescent="0.2">
      <c r="A1253">
        <v>3742</v>
      </c>
      <c r="B1253" t="s">
        <v>3739</v>
      </c>
      <c r="C1253" t="s">
        <v>7852</v>
      </c>
      <c r="D1253">
        <v>5000</v>
      </c>
      <c r="E1253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56.07</v>
      </c>
      <c r="Q1253" t="s">
        <v>8315</v>
      </c>
      <c r="R1253" t="s">
        <v>8316</v>
      </c>
      <c r="S1253">
        <v>41858.214629629627</v>
      </c>
    </row>
    <row r="1254" spans="1:19" x14ac:dyDescent="0.2">
      <c r="A1254">
        <v>3743</v>
      </c>
      <c r="B1254" t="s">
        <v>3740</v>
      </c>
      <c r="C1254" t="s">
        <v>7853</v>
      </c>
      <c r="D1254">
        <v>2200</v>
      </c>
      <c r="E1254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47.03</v>
      </c>
      <c r="Q1254" t="s">
        <v>8315</v>
      </c>
      <c r="R1254" t="s">
        <v>8316</v>
      </c>
      <c r="S1254">
        <v>41793.710231481484</v>
      </c>
    </row>
    <row r="1255" spans="1:19" x14ac:dyDescent="0.2">
      <c r="A1255">
        <v>3744</v>
      </c>
      <c r="B1255" t="s">
        <v>3741</v>
      </c>
      <c r="C1255" t="s">
        <v>7854</v>
      </c>
      <c r="D1255">
        <v>1200</v>
      </c>
      <c r="E1255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47.67</v>
      </c>
      <c r="Q1255" t="s">
        <v>8315</v>
      </c>
      <c r="R1255" t="s">
        <v>8316</v>
      </c>
      <c r="S1255">
        <v>41793.814259259263</v>
      </c>
    </row>
    <row r="1256" spans="1:19" x14ac:dyDescent="0.2">
      <c r="A1256">
        <v>3745</v>
      </c>
      <c r="B1256" t="s">
        <v>3742</v>
      </c>
      <c r="C1256" t="s">
        <v>7855</v>
      </c>
      <c r="D1256">
        <v>100</v>
      </c>
      <c r="E1256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88.24</v>
      </c>
      <c r="Q1256" t="s">
        <v>8315</v>
      </c>
      <c r="R1256" t="s">
        <v>8316</v>
      </c>
      <c r="S1256">
        <v>41831.697939814818</v>
      </c>
    </row>
    <row r="1257" spans="1:19" x14ac:dyDescent="0.2">
      <c r="A1257">
        <v>3746</v>
      </c>
      <c r="B1257" t="s">
        <v>3743</v>
      </c>
      <c r="C1257" t="s">
        <v>7856</v>
      </c>
      <c r="D1257">
        <v>8500</v>
      </c>
      <c r="E1257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80.72</v>
      </c>
      <c r="Q1257" t="s">
        <v>8315</v>
      </c>
      <c r="R1257" t="s">
        <v>8316</v>
      </c>
      <c r="S1257">
        <v>42621.389340277776</v>
      </c>
    </row>
    <row r="1258" spans="1:19" x14ac:dyDescent="0.2">
      <c r="A1258">
        <v>3747</v>
      </c>
      <c r="B1258" t="s">
        <v>3744</v>
      </c>
      <c r="C1258" t="s">
        <v>7857</v>
      </c>
      <c r="D1258">
        <v>2500</v>
      </c>
      <c r="E125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39.49</v>
      </c>
      <c r="Q1258" t="s">
        <v>8315</v>
      </c>
      <c r="R1258" t="s">
        <v>8316</v>
      </c>
      <c r="S1258">
        <v>42164.299722222218</v>
      </c>
    </row>
    <row r="1259" spans="1:19" x14ac:dyDescent="0.2">
      <c r="A1259">
        <v>3788</v>
      </c>
      <c r="B1259" t="s">
        <v>3785</v>
      </c>
      <c r="C1259" t="s">
        <v>7898</v>
      </c>
      <c r="D1259">
        <v>75000</v>
      </c>
      <c r="E1259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31.58</v>
      </c>
      <c r="Q1259" t="s">
        <v>8315</v>
      </c>
      <c r="R1259" t="s">
        <v>8357</v>
      </c>
      <c r="S1259">
        <v>42333.695821759262</v>
      </c>
    </row>
    <row r="1260" spans="1:19" x14ac:dyDescent="0.2">
      <c r="A1260">
        <v>3789</v>
      </c>
      <c r="B1260" t="s">
        <v>3786</v>
      </c>
      <c r="C1260" t="s">
        <v>7899</v>
      </c>
      <c r="D1260">
        <v>3550</v>
      </c>
      <c r="E1260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53.36</v>
      </c>
      <c r="Q1260" t="s">
        <v>8315</v>
      </c>
      <c r="R1260" t="s">
        <v>8357</v>
      </c>
      <c r="S1260">
        <v>42138.798819444448</v>
      </c>
    </row>
    <row r="1261" spans="1:19" x14ac:dyDescent="0.2">
      <c r="A1261">
        <v>3790</v>
      </c>
      <c r="B1261" t="s">
        <v>3787</v>
      </c>
      <c r="C1261" t="s">
        <v>7900</v>
      </c>
      <c r="D1261">
        <v>15000</v>
      </c>
      <c r="E1261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36.96</v>
      </c>
      <c r="Q1261" t="s">
        <v>8315</v>
      </c>
      <c r="R1261" t="s">
        <v>8357</v>
      </c>
      <c r="S1261">
        <v>42666.666932870372</v>
      </c>
    </row>
    <row r="1262" spans="1:19" x14ac:dyDescent="0.2">
      <c r="A1262">
        <v>3791</v>
      </c>
      <c r="B1262" t="s">
        <v>3788</v>
      </c>
      <c r="C1262" t="s">
        <v>7901</v>
      </c>
      <c r="D1262">
        <v>1500</v>
      </c>
      <c r="E1262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81.290000000000006</v>
      </c>
      <c r="Q1262" t="s">
        <v>8315</v>
      </c>
      <c r="R1262" t="s">
        <v>8357</v>
      </c>
      <c r="S1262">
        <v>41766.692037037035</v>
      </c>
    </row>
    <row r="1263" spans="1:19" x14ac:dyDescent="0.2">
      <c r="A1263">
        <v>3792</v>
      </c>
      <c r="B1263" t="s">
        <v>3789</v>
      </c>
      <c r="C1263" t="s">
        <v>7902</v>
      </c>
      <c r="D1263">
        <v>12500</v>
      </c>
      <c r="E1263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20.079999999999998</v>
      </c>
      <c r="Q1263" t="s">
        <v>8315</v>
      </c>
      <c r="R1263" t="s">
        <v>8357</v>
      </c>
      <c r="S1263">
        <v>42170.447013888886</v>
      </c>
    </row>
    <row r="1264" spans="1:19" x14ac:dyDescent="0.2">
      <c r="A1264">
        <v>3793</v>
      </c>
      <c r="B1264" t="s">
        <v>3790</v>
      </c>
      <c r="C1264" t="s">
        <v>7903</v>
      </c>
      <c r="D1264">
        <v>7000</v>
      </c>
      <c r="E1264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88.25</v>
      </c>
      <c r="Q1264" t="s">
        <v>8315</v>
      </c>
      <c r="R1264" t="s">
        <v>8357</v>
      </c>
      <c r="S1264">
        <v>41968.938993055555</v>
      </c>
    </row>
    <row r="1265" spans="1:19" x14ac:dyDescent="0.2">
      <c r="A1265">
        <v>3794</v>
      </c>
      <c r="B1265" t="s">
        <v>3791</v>
      </c>
      <c r="C1265" t="s">
        <v>7904</v>
      </c>
      <c r="D1265">
        <v>5000</v>
      </c>
      <c r="E1265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53.44</v>
      </c>
      <c r="Q1265" t="s">
        <v>8315</v>
      </c>
      <c r="R1265" t="s">
        <v>8357</v>
      </c>
      <c r="S1265">
        <v>42132.58048611111</v>
      </c>
    </row>
    <row r="1266" spans="1:19" x14ac:dyDescent="0.2">
      <c r="A1266">
        <v>3795</v>
      </c>
      <c r="B1266" t="s">
        <v>3792</v>
      </c>
      <c r="C1266" t="s">
        <v>7905</v>
      </c>
      <c r="D1266">
        <v>600</v>
      </c>
      <c r="E1266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39.869999999999997</v>
      </c>
      <c r="Q1266" t="s">
        <v>8315</v>
      </c>
      <c r="R1266" t="s">
        <v>8357</v>
      </c>
      <c r="S1266">
        <v>42201.436226851853</v>
      </c>
    </row>
    <row r="1267" spans="1:19" x14ac:dyDescent="0.2">
      <c r="A1267">
        <v>3796</v>
      </c>
      <c r="B1267" t="s">
        <v>3793</v>
      </c>
      <c r="C1267" t="s">
        <v>7906</v>
      </c>
      <c r="D1267">
        <v>22500</v>
      </c>
      <c r="E1267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145.16</v>
      </c>
      <c r="Q1267" t="s">
        <v>8315</v>
      </c>
      <c r="R1267" t="s">
        <v>8357</v>
      </c>
      <c r="S1267">
        <v>42689.029583333337</v>
      </c>
    </row>
    <row r="1268" spans="1:19" x14ac:dyDescent="0.2">
      <c r="A1268">
        <v>3797</v>
      </c>
      <c r="B1268" t="s">
        <v>3794</v>
      </c>
      <c r="C1268" t="s">
        <v>7907</v>
      </c>
      <c r="D1268">
        <v>6000</v>
      </c>
      <c r="E126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23.33</v>
      </c>
      <c r="Q1268" t="s">
        <v>8315</v>
      </c>
      <c r="R1268" t="s">
        <v>8357</v>
      </c>
      <c r="S1268">
        <v>42084.881539351853</v>
      </c>
    </row>
    <row r="1269" spans="1:19" x14ac:dyDescent="0.2">
      <c r="A1269">
        <v>3798</v>
      </c>
      <c r="B1269" t="s">
        <v>3795</v>
      </c>
      <c r="C1269" t="s">
        <v>7908</v>
      </c>
      <c r="D1269">
        <v>70000</v>
      </c>
      <c r="E1269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64.38</v>
      </c>
      <c r="Q1269" t="s">
        <v>8315</v>
      </c>
      <c r="R1269" t="s">
        <v>8357</v>
      </c>
      <c r="S1269">
        <v>41831.722777777781</v>
      </c>
    </row>
    <row r="1270" spans="1:19" x14ac:dyDescent="0.2">
      <c r="A1270">
        <v>3799</v>
      </c>
      <c r="B1270" t="s">
        <v>3796</v>
      </c>
      <c r="C1270" t="s">
        <v>7909</v>
      </c>
      <c r="D1270">
        <v>10000</v>
      </c>
      <c r="E1270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62.05</v>
      </c>
      <c r="Q1270" t="s">
        <v>8315</v>
      </c>
      <c r="R1270" t="s">
        <v>8357</v>
      </c>
      <c r="S1270">
        <v>42410.93105324074</v>
      </c>
    </row>
    <row r="1271" spans="1:19" x14ac:dyDescent="0.2">
      <c r="A1271">
        <v>3800</v>
      </c>
      <c r="B1271" t="s">
        <v>3797</v>
      </c>
      <c r="C1271" t="s">
        <v>7910</v>
      </c>
      <c r="D1271">
        <v>22000</v>
      </c>
      <c r="E1271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66.13</v>
      </c>
      <c r="Q1271" t="s">
        <v>8315</v>
      </c>
      <c r="R1271" t="s">
        <v>8357</v>
      </c>
      <c r="S1271">
        <v>41982.737071759257</v>
      </c>
    </row>
    <row r="1272" spans="1:19" x14ac:dyDescent="0.2">
      <c r="A1272">
        <v>3801</v>
      </c>
      <c r="B1272" t="s">
        <v>3798</v>
      </c>
      <c r="C1272" t="s">
        <v>7911</v>
      </c>
      <c r="D1272">
        <v>5000</v>
      </c>
      <c r="E1272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73.400000000000006</v>
      </c>
      <c r="Q1272" t="s">
        <v>8315</v>
      </c>
      <c r="R1272" t="s">
        <v>8357</v>
      </c>
      <c r="S1272">
        <v>41975.676111111112</v>
      </c>
    </row>
    <row r="1273" spans="1:19" x14ac:dyDescent="0.2">
      <c r="A1273">
        <v>3802</v>
      </c>
      <c r="B1273" t="s">
        <v>3799</v>
      </c>
      <c r="C1273" t="s">
        <v>7912</v>
      </c>
      <c r="D1273">
        <v>3000</v>
      </c>
      <c r="E1273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99.5</v>
      </c>
      <c r="Q1273" t="s">
        <v>8315</v>
      </c>
      <c r="R1273" t="s">
        <v>8357</v>
      </c>
      <c r="S1273">
        <v>42269.126226851848</v>
      </c>
    </row>
    <row r="1274" spans="1:19" x14ac:dyDescent="0.2">
      <c r="A1274">
        <v>3803</v>
      </c>
      <c r="B1274" t="s">
        <v>3800</v>
      </c>
      <c r="C1274" t="s">
        <v>7913</v>
      </c>
      <c r="D1274">
        <v>12000</v>
      </c>
      <c r="E1274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62.17</v>
      </c>
      <c r="Q1274" t="s">
        <v>8315</v>
      </c>
      <c r="R1274" t="s">
        <v>8357</v>
      </c>
      <c r="S1274">
        <v>42403.971851851849</v>
      </c>
    </row>
    <row r="1275" spans="1:19" x14ac:dyDescent="0.2">
      <c r="A1275">
        <v>3804</v>
      </c>
      <c r="B1275" t="s">
        <v>3801</v>
      </c>
      <c r="C1275" t="s">
        <v>7914</v>
      </c>
      <c r="D1275">
        <v>8000</v>
      </c>
      <c r="E1275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62.33</v>
      </c>
      <c r="Q1275" t="s">
        <v>8315</v>
      </c>
      <c r="R1275" t="s">
        <v>8357</v>
      </c>
      <c r="S1275">
        <v>42527.00953703704</v>
      </c>
    </row>
    <row r="1276" spans="1:19" x14ac:dyDescent="0.2">
      <c r="A1276">
        <v>3805</v>
      </c>
      <c r="B1276" t="s">
        <v>3802</v>
      </c>
      <c r="C1276" t="s">
        <v>7915</v>
      </c>
      <c r="D1276">
        <v>150000</v>
      </c>
      <c r="E1276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58.79</v>
      </c>
      <c r="Q1276" t="s">
        <v>8315</v>
      </c>
      <c r="R1276" t="s">
        <v>8357</v>
      </c>
      <c r="S1276">
        <v>41849.887037037035</v>
      </c>
    </row>
    <row r="1277" spans="1:19" x14ac:dyDescent="0.2">
      <c r="A1277">
        <v>3806</v>
      </c>
      <c r="B1277" t="s">
        <v>3803</v>
      </c>
      <c r="C1277" t="s">
        <v>7916</v>
      </c>
      <c r="D1277">
        <v>7500</v>
      </c>
      <c r="E1277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45.35</v>
      </c>
      <c r="Q1277" t="s">
        <v>8315</v>
      </c>
      <c r="R1277" t="s">
        <v>8357</v>
      </c>
      <c r="S1277">
        <v>41799.259039351848</v>
      </c>
    </row>
    <row r="1278" spans="1:19" x14ac:dyDescent="0.2">
      <c r="A1278">
        <v>3807</v>
      </c>
      <c r="B1278" t="s">
        <v>3804</v>
      </c>
      <c r="C1278" t="s">
        <v>7917</v>
      </c>
      <c r="D1278">
        <v>1500</v>
      </c>
      <c r="E127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41.94</v>
      </c>
      <c r="Q1278" t="s">
        <v>8315</v>
      </c>
      <c r="R1278" t="s">
        <v>8357</v>
      </c>
      <c r="S1278">
        <v>42090.909016203703</v>
      </c>
    </row>
    <row r="1279" spans="1:19" x14ac:dyDescent="0.2">
      <c r="A1279">
        <v>3841</v>
      </c>
      <c r="B1279" t="s">
        <v>3838</v>
      </c>
      <c r="C1279" t="s">
        <v>7950</v>
      </c>
      <c r="D1279">
        <v>10000</v>
      </c>
      <c r="E1279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105</v>
      </c>
      <c r="Q1279" t="s">
        <v>8315</v>
      </c>
      <c r="R1279" t="s">
        <v>8316</v>
      </c>
      <c r="S1279">
        <v>41780.785729166666</v>
      </c>
    </row>
    <row r="1280" spans="1:19" x14ac:dyDescent="0.2">
      <c r="A1280">
        <v>3842</v>
      </c>
      <c r="B1280" t="s">
        <v>3839</v>
      </c>
      <c r="C1280" t="s">
        <v>7951</v>
      </c>
      <c r="D1280">
        <v>5000</v>
      </c>
      <c r="E1280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86.23</v>
      </c>
      <c r="Q1280" t="s">
        <v>8315</v>
      </c>
      <c r="R1280" t="s">
        <v>8316</v>
      </c>
      <c r="S1280">
        <v>41740.493657407409</v>
      </c>
    </row>
    <row r="1281" spans="1:19" x14ac:dyDescent="0.2">
      <c r="A1281">
        <v>3843</v>
      </c>
      <c r="B1281" t="s">
        <v>3840</v>
      </c>
      <c r="C1281" t="s">
        <v>7952</v>
      </c>
      <c r="D1281">
        <v>5000</v>
      </c>
      <c r="E1281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114.55</v>
      </c>
      <c r="Q1281" t="s">
        <v>8315</v>
      </c>
      <c r="R1281" t="s">
        <v>8316</v>
      </c>
      <c r="S1281">
        <v>41766.072500000002</v>
      </c>
    </row>
    <row r="1282" spans="1:19" x14ac:dyDescent="0.2">
      <c r="A1282">
        <v>3844</v>
      </c>
      <c r="B1282" t="s">
        <v>3841</v>
      </c>
      <c r="C1282" t="s">
        <v>7953</v>
      </c>
      <c r="D1282">
        <v>9800</v>
      </c>
      <c r="E1282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47.66</v>
      </c>
      <c r="Q1282" t="s">
        <v>8315</v>
      </c>
      <c r="R1282" t="s">
        <v>8316</v>
      </c>
      <c r="S1282">
        <v>41766.617291666669</v>
      </c>
    </row>
    <row r="1283" spans="1:19" x14ac:dyDescent="0.2">
      <c r="A1283">
        <v>3845</v>
      </c>
      <c r="B1283" t="s">
        <v>3842</v>
      </c>
      <c r="C1283" t="s">
        <v>7954</v>
      </c>
      <c r="D1283">
        <v>40000</v>
      </c>
      <c r="E1283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72.89</v>
      </c>
      <c r="Q1283" t="s">
        <v>8315</v>
      </c>
      <c r="R1283" t="s">
        <v>8316</v>
      </c>
      <c r="S1283">
        <v>42248.627013888887</v>
      </c>
    </row>
    <row r="1284" spans="1:19" x14ac:dyDescent="0.2">
      <c r="A1284">
        <v>3846</v>
      </c>
      <c r="B1284" t="s">
        <v>3843</v>
      </c>
      <c r="C1284" t="s">
        <v>7955</v>
      </c>
      <c r="D1284">
        <v>7000</v>
      </c>
      <c r="E1284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49.55</v>
      </c>
      <c r="Q1284" t="s">
        <v>8315</v>
      </c>
      <c r="R1284" t="s">
        <v>8316</v>
      </c>
      <c r="S1284">
        <v>41885.221550925926</v>
      </c>
    </row>
    <row r="1285" spans="1:19" x14ac:dyDescent="0.2">
      <c r="A1285">
        <v>3847</v>
      </c>
      <c r="B1285" t="s">
        <v>3844</v>
      </c>
      <c r="C1285" t="s">
        <v>7956</v>
      </c>
      <c r="D1285">
        <v>10500</v>
      </c>
      <c r="E1285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25.4</v>
      </c>
      <c r="Q1285" t="s">
        <v>8315</v>
      </c>
      <c r="R1285" t="s">
        <v>8316</v>
      </c>
      <c r="S1285">
        <v>42159.224432870367</v>
      </c>
    </row>
    <row r="1286" spans="1:19" x14ac:dyDescent="0.2">
      <c r="A1286">
        <v>3848</v>
      </c>
      <c r="B1286" t="s">
        <v>3845</v>
      </c>
      <c r="C1286" t="s">
        <v>7957</v>
      </c>
      <c r="D1286">
        <v>13000</v>
      </c>
      <c r="E1286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62.59</v>
      </c>
      <c r="Q1286" t="s">
        <v>8315</v>
      </c>
      <c r="R1286" t="s">
        <v>8316</v>
      </c>
      <c r="S1286">
        <v>42265.817002314812</v>
      </c>
    </row>
    <row r="1287" spans="1:19" x14ac:dyDescent="0.2">
      <c r="A1287">
        <v>3849</v>
      </c>
      <c r="B1287" t="s">
        <v>3846</v>
      </c>
      <c r="C1287" t="s">
        <v>7958</v>
      </c>
      <c r="D1287">
        <v>30000</v>
      </c>
      <c r="E1287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61.06</v>
      </c>
      <c r="Q1287" t="s">
        <v>8315</v>
      </c>
      <c r="R1287" t="s">
        <v>8316</v>
      </c>
      <c r="S1287">
        <v>42136.767175925925</v>
      </c>
    </row>
    <row r="1288" spans="1:19" x14ac:dyDescent="0.2">
      <c r="A1288">
        <v>3850</v>
      </c>
      <c r="B1288" t="s">
        <v>3847</v>
      </c>
      <c r="C1288" t="s">
        <v>7959</v>
      </c>
      <c r="D1288">
        <v>1000</v>
      </c>
      <c r="E128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60.06</v>
      </c>
      <c r="Q1288" t="s">
        <v>8315</v>
      </c>
      <c r="R1288" t="s">
        <v>8316</v>
      </c>
      <c r="S1288">
        <v>41975.124340277776</v>
      </c>
    </row>
    <row r="1289" spans="1:19" x14ac:dyDescent="0.2">
      <c r="A1289">
        <v>3851</v>
      </c>
      <c r="B1289" t="s">
        <v>3848</v>
      </c>
      <c r="C1289" t="s">
        <v>7960</v>
      </c>
      <c r="D1289">
        <v>2500</v>
      </c>
      <c r="E1289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72.400000000000006</v>
      </c>
      <c r="Q1289" t="s">
        <v>8315</v>
      </c>
      <c r="R1289" t="s">
        <v>8316</v>
      </c>
      <c r="S1289">
        <v>42172.439571759256</v>
      </c>
    </row>
    <row r="1290" spans="1:19" x14ac:dyDescent="0.2">
      <c r="A1290">
        <v>3852</v>
      </c>
      <c r="B1290" t="s">
        <v>3849</v>
      </c>
      <c r="C1290" t="s">
        <v>7961</v>
      </c>
      <c r="D1290">
        <v>10000</v>
      </c>
      <c r="E1290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100</v>
      </c>
      <c r="Q1290" t="s">
        <v>8315</v>
      </c>
      <c r="R1290" t="s">
        <v>8316</v>
      </c>
      <c r="S1290">
        <v>42065.190694444449</v>
      </c>
    </row>
    <row r="1291" spans="1:19" x14ac:dyDescent="0.2">
      <c r="A1291">
        <v>3853</v>
      </c>
      <c r="B1291" t="s">
        <v>3850</v>
      </c>
      <c r="C1291" t="s">
        <v>7962</v>
      </c>
      <c r="D1291">
        <v>100000</v>
      </c>
      <c r="E1291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51.67</v>
      </c>
      <c r="Q1291" t="s">
        <v>8315</v>
      </c>
      <c r="R1291" t="s">
        <v>8316</v>
      </c>
      <c r="S1291">
        <v>41848.84002314815</v>
      </c>
    </row>
    <row r="1292" spans="1:19" x14ac:dyDescent="0.2">
      <c r="A1292">
        <v>3854</v>
      </c>
      <c r="B1292" t="s">
        <v>3851</v>
      </c>
      <c r="C1292" t="s">
        <v>7963</v>
      </c>
      <c r="D1292">
        <v>11000</v>
      </c>
      <c r="E1292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32.75</v>
      </c>
      <c r="Q1292" t="s">
        <v>8315</v>
      </c>
      <c r="R1292" t="s">
        <v>8316</v>
      </c>
      <c r="S1292">
        <v>42103.884930555556</v>
      </c>
    </row>
    <row r="1293" spans="1:19" x14ac:dyDescent="0.2">
      <c r="A1293">
        <v>3855</v>
      </c>
      <c r="B1293" t="s">
        <v>3852</v>
      </c>
      <c r="C1293" t="s">
        <v>7964</v>
      </c>
      <c r="D1293">
        <v>1000</v>
      </c>
      <c r="E1293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0</v>
      </c>
      <c r="Q1293" t="s">
        <v>8315</v>
      </c>
      <c r="R1293" t="s">
        <v>8316</v>
      </c>
      <c r="S1293">
        <v>42059.970729166671</v>
      </c>
    </row>
    <row r="1294" spans="1:19" x14ac:dyDescent="0.2">
      <c r="A1294">
        <v>3856</v>
      </c>
      <c r="B1294" t="s">
        <v>3853</v>
      </c>
      <c r="C1294" t="s">
        <v>7965</v>
      </c>
      <c r="D1294">
        <v>5000</v>
      </c>
      <c r="E1294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61</v>
      </c>
      <c r="Q1294" t="s">
        <v>8315</v>
      </c>
      <c r="R1294" t="s">
        <v>8316</v>
      </c>
      <c r="S1294">
        <v>42041.743090277778</v>
      </c>
    </row>
    <row r="1295" spans="1:19" x14ac:dyDescent="0.2">
      <c r="A1295">
        <v>3857</v>
      </c>
      <c r="B1295" t="s">
        <v>3854</v>
      </c>
      <c r="C1295" t="s">
        <v>7966</v>
      </c>
      <c r="D1295">
        <v>5000</v>
      </c>
      <c r="E1295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10</v>
      </c>
      <c r="Q1295" t="s">
        <v>8315</v>
      </c>
      <c r="R1295" t="s">
        <v>8316</v>
      </c>
      <c r="S1295">
        <v>41829.73715277778</v>
      </c>
    </row>
    <row r="1296" spans="1:19" x14ac:dyDescent="0.2">
      <c r="A1296">
        <v>3858</v>
      </c>
      <c r="B1296" t="s">
        <v>3855</v>
      </c>
      <c r="C1296" t="s">
        <v>7967</v>
      </c>
      <c r="D1296">
        <v>500</v>
      </c>
      <c r="E1296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t="s">
        <v>8315</v>
      </c>
      <c r="R1296" t="s">
        <v>8316</v>
      </c>
      <c r="S1296">
        <v>42128.431064814817</v>
      </c>
    </row>
    <row r="1297" spans="1:19" x14ac:dyDescent="0.2">
      <c r="A1297">
        <v>3859</v>
      </c>
      <c r="B1297" t="s">
        <v>3856</v>
      </c>
      <c r="C1297" t="s">
        <v>7968</v>
      </c>
      <c r="D1297">
        <v>2500</v>
      </c>
      <c r="E1297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37.5</v>
      </c>
      <c r="Q1297" t="s">
        <v>8315</v>
      </c>
      <c r="R1297" t="s">
        <v>8316</v>
      </c>
      <c r="S1297">
        <v>41789.893599537041</v>
      </c>
    </row>
    <row r="1298" spans="1:19" x14ac:dyDescent="0.2">
      <c r="A1298">
        <v>3860</v>
      </c>
      <c r="B1298" t="s">
        <v>3857</v>
      </c>
      <c r="C1298" t="s">
        <v>7969</v>
      </c>
      <c r="D1298">
        <v>6000</v>
      </c>
      <c r="E129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45</v>
      </c>
      <c r="Q1298" t="s">
        <v>8315</v>
      </c>
      <c r="R1298" t="s">
        <v>8316</v>
      </c>
      <c r="S1298">
        <v>41833.660995370366</v>
      </c>
    </row>
    <row r="1299" spans="1:19" x14ac:dyDescent="0.2">
      <c r="A1299">
        <v>3861</v>
      </c>
      <c r="B1299" t="s">
        <v>3858</v>
      </c>
      <c r="C1299" t="s">
        <v>7970</v>
      </c>
      <c r="D1299">
        <v>2000</v>
      </c>
      <c r="E1299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100.63</v>
      </c>
      <c r="Q1299" t="s">
        <v>8315</v>
      </c>
      <c r="R1299" t="s">
        <v>8316</v>
      </c>
      <c r="S1299">
        <v>41914.590011574073</v>
      </c>
    </row>
    <row r="1300" spans="1:19" x14ac:dyDescent="0.2">
      <c r="A1300">
        <v>3862</v>
      </c>
      <c r="B1300" t="s">
        <v>3859</v>
      </c>
      <c r="C1300" t="s">
        <v>7971</v>
      </c>
      <c r="D1300">
        <v>7500</v>
      </c>
      <c r="E1300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25.57</v>
      </c>
      <c r="Q1300" t="s">
        <v>8315</v>
      </c>
      <c r="R1300" t="s">
        <v>8316</v>
      </c>
      <c r="S1300">
        <v>42611.261064814811</v>
      </c>
    </row>
    <row r="1301" spans="1:19" x14ac:dyDescent="0.2">
      <c r="A1301">
        <v>3863</v>
      </c>
      <c r="B1301" t="s">
        <v>3860</v>
      </c>
      <c r="C1301" t="s">
        <v>7972</v>
      </c>
      <c r="D1301">
        <v>6000</v>
      </c>
      <c r="E1301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t="s">
        <v>8315</v>
      </c>
      <c r="R1301" t="s">
        <v>8316</v>
      </c>
      <c r="S1301">
        <v>42253.633159722223</v>
      </c>
    </row>
    <row r="1302" spans="1:19" x14ac:dyDescent="0.2">
      <c r="A1302">
        <v>3864</v>
      </c>
      <c r="B1302" t="s">
        <v>3861</v>
      </c>
      <c r="C1302" t="s">
        <v>7973</v>
      </c>
      <c r="D1302">
        <v>5000</v>
      </c>
      <c r="E1302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25</v>
      </c>
      <c r="Q1302" t="s">
        <v>8315</v>
      </c>
      <c r="R1302" t="s">
        <v>8316</v>
      </c>
      <c r="S1302">
        <v>42295.891828703709</v>
      </c>
    </row>
    <row r="1303" spans="1:19" x14ac:dyDescent="0.2">
      <c r="A1303">
        <v>3865</v>
      </c>
      <c r="B1303" t="s">
        <v>3862</v>
      </c>
      <c r="C1303" t="s">
        <v>7974</v>
      </c>
      <c r="D1303">
        <v>2413</v>
      </c>
      <c r="E1303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0</v>
      </c>
      <c r="Q1303" t="s">
        <v>8315</v>
      </c>
      <c r="R1303" t="s">
        <v>8316</v>
      </c>
      <c r="S1303">
        <v>41841.651597222226</v>
      </c>
    </row>
    <row r="1304" spans="1:19" x14ac:dyDescent="0.2">
      <c r="A1304">
        <v>3866</v>
      </c>
      <c r="B1304" t="s">
        <v>3863</v>
      </c>
      <c r="C1304" t="s">
        <v>7975</v>
      </c>
      <c r="D1304">
        <v>2000</v>
      </c>
      <c r="E1304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0</v>
      </c>
      <c r="Q1304" t="s">
        <v>8315</v>
      </c>
      <c r="R1304" t="s">
        <v>8316</v>
      </c>
      <c r="S1304">
        <v>42402.947002314817</v>
      </c>
    </row>
    <row r="1305" spans="1:19" x14ac:dyDescent="0.2">
      <c r="A1305">
        <v>3867</v>
      </c>
      <c r="B1305" t="s">
        <v>3864</v>
      </c>
      <c r="C1305" t="s">
        <v>7976</v>
      </c>
      <c r="D1305">
        <v>2000</v>
      </c>
      <c r="E1305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10</v>
      </c>
      <c r="Q1305" t="s">
        <v>8315</v>
      </c>
      <c r="R1305" t="s">
        <v>8316</v>
      </c>
      <c r="S1305">
        <v>42509.814108796301</v>
      </c>
    </row>
    <row r="1306" spans="1:19" x14ac:dyDescent="0.2">
      <c r="A1306">
        <v>3888</v>
      </c>
      <c r="B1306" t="s">
        <v>3885</v>
      </c>
      <c r="C1306" t="s">
        <v>7996</v>
      </c>
      <c r="D1306">
        <v>2000</v>
      </c>
      <c r="E1306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106.93</v>
      </c>
      <c r="Q1306" t="s">
        <v>8315</v>
      </c>
      <c r="R1306" t="s">
        <v>8316</v>
      </c>
      <c r="S1306">
        <v>42762.545810185184</v>
      </c>
    </row>
    <row r="1307" spans="1:19" x14ac:dyDescent="0.2">
      <c r="A1307">
        <v>3889</v>
      </c>
      <c r="B1307" t="s">
        <v>3886</v>
      </c>
      <c r="C1307" t="s">
        <v>7997</v>
      </c>
      <c r="D1307">
        <v>8000</v>
      </c>
      <c r="E1307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41.7</v>
      </c>
      <c r="Q1307" t="s">
        <v>8315</v>
      </c>
      <c r="R1307" t="s">
        <v>8316</v>
      </c>
      <c r="S1307">
        <v>41977.004976851851</v>
      </c>
    </row>
    <row r="1308" spans="1:19" x14ac:dyDescent="0.2">
      <c r="A1308">
        <v>3890</v>
      </c>
      <c r="B1308" t="s">
        <v>3887</v>
      </c>
      <c r="C1308" t="s">
        <v>7998</v>
      </c>
      <c r="D1308">
        <v>15000</v>
      </c>
      <c r="E130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74.239999999999995</v>
      </c>
      <c r="Q1308" t="s">
        <v>8315</v>
      </c>
      <c r="R1308" t="s">
        <v>8316</v>
      </c>
      <c r="S1308">
        <v>42171.758611111116</v>
      </c>
    </row>
    <row r="1309" spans="1:19" x14ac:dyDescent="0.2">
      <c r="A1309">
        <v>3891</v>
      </c>
      <c r="B1309" t="s">
        <v>3888</v>
      </c>
      <c r="C1309" t="s">
        <v>7999</v>
      </c>
      <c r="D1309">
        <v>800</v>
      </c>
      <c r="E1309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73.33</v>
      </c>
      <c r="Q1309" t="s">
        <v>8315</v>
      </c>
      <c r="R1309" t="s">
        <v>8316</v>
      </c>
      <c r="S1309">
        <v>42056.1324537037</v>
      </c>
    </row>
    <row r="1310" spans="1:19" x14ac:dyDescent="0.2">
      <c r="A1310">
        <v>3892</v>
      </c>
      <c r="B1310" t="s">
        <v>3889</v>
      </c>
      <c r="C1310" t="s">
        <v>8000</v>
      </c>
      <c r="D1310">
        <v>1000</v>
      </c>
      <c r="E1310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100</v>
      </c>
      <c r="Q1310" t="s">
        <v>8315</v>
      </c>
      <c r="R1310" t="s">
        <v>8316</v>
      </c>
      <c r="S1310">
        <v>41867.652280092596</v>
      </c>
    </row>
    <row r="1311" spans="1:19" x14ac:dyDescent="0.2">
      <c r="A1311">
        <v>3893</v>
      </c>
      <c r="B1311" t="s">
        <v>3890</v>
      </c>
      <c r="C1311" t="s">
        <v>8001</v>
      </c>
      <c r="D1311">
        <v>50000</v>
      </c>
      <c r="E1311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38.42</v>
      </c>
      <c r="Q1311" t="s">
        <v>8315</v>
      </c>
      <c r="R1311" t="s">
        <v>8316</v>
      </c>
      <c r="S1311">
        <v>41779.657870370371</v>
      </c>
    </row>
    <row r="1312" spans="1:19" x14ac:dyDescent="0.2">
      <c r="A1312">
        <v>3894</v>
      </c>
      <c r="B1312" t="s">
        <v>3891</v>
      </c>
      <c r="C1312" t="s">
        <v>8002</v>
      </c>
      <c r="D1312">
        <v>15000</v>
      </c>
      <c r="E1312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166.97</v>
      </c>
      <c r="Q1312" t="s">
        <v>8315</v>
      </c>
      <c r="R1312" t="s">
        <v>8316</v>
      </c>
      <c r="S1312">
        <v>42679.958472222221</v>
      </c>
    </row>
    <row r="1313" spans="1:19" x14ac:dyDescent="0.2">
      <c r="A1313">
        <v>3895</v>
      </c>
      <c r="B1313" t="s">
        <v>3892</v>
      </c>
      <c r="C1313" t="s">
        <v>8003</v>
      </c>
      <c r="D1313">
        <v>1000</v>
      </c>
      <c r="E1313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94.91</v>
      </c>
      <c r="Q1313" t="s">
        <v>8315</v>
      </c>
      <c r="R1313" t="s">
        <v>8316</v>
      </c>
      <c r="S1313">
        <v>42032.250208333338</v>
      </c>
    </row>
    <row r="1314" spans="1:19" x14ac:dyDescent="0.2">
      <c r="A1314">
        <v>3896</v>
      </c>
      <c r="B1314" t="s">
        <v>3893</v>
      </c>
      <c r="C1314" t="s">
        <v>8004</v>
      </c>
      <c r="D1314">
        <v>1600</v>
      </c>
      <c r="E1314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100</v>
      </c>
      <c r="Q1314" t="s">
        <v>8315</v>
      </c>
      <c r="R1314" t="s">
        <v>8316</v>
      </c>
      <c r="S1314">
        <v>41793.191875000004</v>
      </c>
    </row>
    <row r="1315" spans="1:19" x14ac:dyDescent="0.2">
      <c r="A1315">
        <v>3897</v>
      </c>
      <c r="B1315" t="s">
        <v>3894</v>
      </c>
      <c r="C1315" t="s">
        <v>8005</v>
      </c>
      <c r="D1315">
        <v>2500</v>
      </c>
      <c r="E1315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143.21</v>
      </c>
      <c r="Q1315" t="s">
        <v>8315</v>
      </c>
      <c r="R1315" t="s">
        <v>8316</v>
      </c>
      <c r="S1315">
        <v>41982.87364583333</v>
      </c>
    </row>
    <row r="1316" spans="1:19" x14ac:dyDescent="0.2">
      <c r="A1316">
        <v>3898</v>
      </c>
      <c r="B1316" t="s">
        <v>3895</v>
      </c>
      <c r="C1316" t="s">
        <v>8006</v>
      </c>
      <c r="D1316">
        <v>2500</v>
      </c>
      <c r="E1316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90.82</v>
      </c>
      <c r="Q1316" t="s">
        <v>8315</v>
      </c>
      <c r="R1316" t="s">
        <v>8316</v>
      </c>
      <c r="S1316">
        <v>42193.482291666667</v>
      </c>
    </row>
    <row r="1317" spans="1:19" x14ac:dyDescent="0.2">
      <c r="A1317">
        <v>3899</v>
      </c>
      <c r="B1317" t="s">
        <v>3896</v>
      </c>
      <c r="C1317" t="s">
        <v>8007</v>
      </c>
      <c r="D1317">
        <v>10000</v>
      </c>
      <c r="E1317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48.54</v>
      </c>
      <c r="Q1317" t="s">
        <v>8315</v>
      </c>
      <c r="R1317" t="s">
        <v>8316</v>
      </c>
      <c r="S1317">
        <v>41843.775011574071</v>
      </c>
    </row>
    <row r="1318" spans="1:19" x14ac:dyDescent="0.2">
      <c r="A1318">
        <v>3900</v>
      </c>
      <c r="B1318" t="s">
        <v>3897</v>
      </c>
      <c r="C1318" t="s">
        <v>8008</v>
      </c>
      <c r="D1318">
        <v>2500</v>
      </c>
      <c r="E131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70.03</v>
      </c>
      <c r="Q1318" t="s">
        <v>8315</v>
      </c>
      <c r="R1318" t="s">
        <v>8316</v>
      </c>
      <c r="S1318">
        <v>42136.092488425929</v>
      </c>
    </row>
    <row r="1319" spans="1:19" x14ac:dyDescent="0.2">
      <c r="A1319">
        <v>3901</v>
      </c>
      <c r="B1319" t="s">
        <v>3898</v>
      </c>
      <c r="C1319" t="s">
        <v>8009</v>
      </c>
      <c r="D1319">
        <v>3000</v>
      </c>
      <c r="E1319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135.63</v>
      </c>
      <c r="Q1319" t="s">
        <v>8315</v>
      </c>
      <c r="R1319" t="s">
        <v>8316</v>
      </c>
      <c r="S1319">
        <v>42317.826377314821</v>
      </c>
    </row>
    <row r="1320" spans="1:19" x14ac:dyDescent="0.2">
      <c r="A1320">
        <v>3902</v>
      </c>
      <c r="B1320" t="s">
        <v>3899</v>
      </c>
      <c r="C1320" t="s">
        <v>8010</v>
      </c>
      <c r="D1320">
        <v>3000</v>
      </c>
      <c r="E1320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100</v>
      </c>
      <c r="Q1320" t="s">
        <v>8315</v>
      </c>
      <c r="R1320" t="s">
        <v>8316</v>
      </c>
      <c r="S1320">
        <v>42663.468078703707</v>
      </c>
    </row>
    <row r="1321" spans="1:19" x14ac:dyDescent="0.2">
      <c r="A1321">
        <v>3903</v>
      </c>
      <c r="B1321" t="s">
        <v>3900</v>
      </c>
      <c r="C1321" t="s">
        <v>8011</v>
      </c>
      <c r="D1321">
        <v>1500</v>
      </c>
      <c r="E1321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94.9</v>
      </c>
      <c r="Q1321" t="s">
        <v>8315</v>
      </c>
      <c r="R1321" t="s">
        <v>8316</v>
      </c>
      <c r="S1321">
        <v>42186.01116898148</v>
      </c>
    </row>
    <row r="1322" spans="1:19" x14ac:dyDescent="0.2">
      <c r="A1322">
        <v>3904</v>
      </c>
      <c r="B1322" t="s">
        <v>3901</v>
      </c>
      <c r="C1322" t="s">
        <v>8012</v>
      </c>
      <c r="D1322">
        <v>10000</v>
      </c>
      <c r="E1322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75.37</v>
      </c>
      <c r="Q1322" t="s">
        <v>8315</v>
      </c>
      <c r="R1322" t="s">
        <v>8316</v>
      </c>
      <c r="S1322">
        <v>42095.229166666672</v>
      </c>
    </row>
    <row r="1323" spans="1:19" x14ac:dyDescent="0.2">
      <c r="A1323">
        <v>3905</v>
      </c>
      <c r="B1323" t="s">
        <v>3902</v>
      </c>
      <c r="C1323" t="s">
        <v>8013</v>
      </c>
      <c r="D1323">
        <v>1500</v>
      </c>
      <c r="E1323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64.459999999999994</v>
      </c>
      <c r="Q1323" t="s">
        <v>8315</v>
      </c>
      <c r="R1323" t="s">
        <v>8316</v>
      </c>
      <c r="S1323">
        <v>42124.623877314814</v>
      </c>
    </row>
    <row r="1324" spans="1:19" x14ac:dyDescent="0.2">
      <c r="A1324">
        <v>3906</v>
      </c>
      <c r="B1324" t="s">
        <v>3903</v>
      </c>
      <c r="C1324" t="s">
        <v>8014</v>
      </c>
      <c r="D1324">
        <v>1500</v>
      </c>
      <c r="E1324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115</v>
      </c>
      <c r="Q1324" t="s">
        <v>8315</v>
      </c>
      <c r="R1324" t="s">
        <v>8316</v>
      </c>
      <c r="S1324">
        <v>42143.917743055557</v>
      </c>
    </row>
    <row r="1325" spans="1:19" x14ac:dyDescent="0.2">
      <c r="A1325">
        <v>3907</v>
      </c>
      <c r="B1325" t="s">
        <v>3904</v>
      </c>
      <c r="C1325" t="s">
        <v>8015</v>
      </c>
      <c r="D1325">
        <v>1000</v>
      </c>
      <c r="E1325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100.5</v>
      </c>
      <c r="Q1325" t="s">
        <v>8315</v>
      </c>
      <c r="R1325" t="s">
        <v>8316</v>
      </c>
      <c r="S1325">
        <v>41906.819513888891</v>
      </c>
    </row>
    <row r="1326" spans="1:19" x14ac:dyDescent="0.2">
      <c r="A1326">
        <v>3908</v>
      </c>
      <c r="B1326" t="s">
        <v>3905</v>
      </c>
      <c r="C1326" t="s">
        <v>8016</v>
      </c>
      <c r="D1326">
        <v>750</v>
      </c>
      <c r="E1326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93.77</v>
      </c>
      <c r="Q1326" t="s">
        <v>8315</v>
      </c>
      <c r="R1326" t="s">
        <v>8316</v>
      </c>
      <c r="S1326">
        <v>41834.135370370372</v>
      </c>
    </row>
    <row r="1327" spans="1:19" x14ac:dyDescent="0.2">
      <c r="A1327">
        <v>3909</v>
      </c>
      <c r="B1327" t="s">
        <v>3906</v>
      </c>
      <c r="C1327" t="s">
        <v>8017</v>
      </c>
      <c r="D1327">
        <v>60000</v>
      </c>
      <c r="E1327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35.1</v>
      </c>
      <c r="Q1327" t="s">
        <v>8315</v>
      </c>
      <c r="R1327" t="s">
        <v>8316</v>
      </c>
      <c r="S1327">
        <v>41863.359282407408</v>
      </c>
    </row>
    <row r="1328" spans="1:19" x14ac:dyDescent="0.2">
      <c r="A1328">
        <v>3910</v>
      </c>
      <c r="B1328" t="s">
        <v>3907</v>
      </c>
      <c r="C1328" t="s">
        <v>8018</v>
      </c>
      <c r="D1328">
        <v>6000</v>
      </c>
      <c r="E132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500</v>
      </c>
      <c r="Q1328" t="s">
        <v>8315</v>
      </c>
      <c r="R1328" t="s">
        <v>8316</v>
      </c>
      <c r="S1328">
        <v>42224.756909722222</v>
      </c>
    </row>
    <row r="1329" spans="1:19" x14ac:dyDescent="0.2">
      <c r="A1329">
        <v>3911</v>
      </c>
      <c r="B1329" t="s">
        <v>3908</v>
      </c>
      <c r="C1329" t="s">
        <v>8019</v>
      </c>
      <c r="D1329">
        <v>8000</v>
      </c>
      <c r="E1329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29</v>
      </c>
      <c r="Q1329" t="s">
        <v>8315</v>
      </c>
      <c r="R1329" t="s">
        <v>8316</v>
      </c>
      <c r="S1329">
        <v>41939.8122337963</v>
      </c>
    </row>
    <row r="1330" spans="1:19" x14ac:dyDescent="0.2">
      <c r="A1330">
        <v>3912</v>
      </c>
      <c r="B1330" t="s">
        <v>3909</v>
      </c>
      <c r="C1330" t="s">
        <v>8020</v>
      </c>
      <c r="D1330">
        <v>15000</v>
      </c>
      <c r="E1330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0</v>
      </c>
      <c r="Q1330" t="s">
        <v>8315</v>
      </c>
      <c r="R1330" t="s">
        <v>8316</v>
      </c>
      <c r="S1330">
        <v>42059.270023148143</v>
      </c>
    </row>
    <row r="1331" spans="1:19" x14ac:dyDescent="0.2">
      <c r="A1331">
        <v>3913</v>
      </c>
      <c r="B1331" t="s">
        <v>3910</v>
      </c>
      <c r="C1331" t="s">
        <v>8021</v>
      </c>
      <c r="D1331">
        <v>10000</v>
      </c>
      <c r="E1331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0</v>
      </c>
      <c r="Q1331" t="s">
        <v>8315</v>
      </c>
      <c r="R1331" t="s">
        <v>8316</v>
      </c>
      <c r="S1331">
        <v>42308.211215277777</v>
      </c>
    </row>
    <row r="1332" spans="1:19" x14ac:dyDescent="0.2">
      <c r="A1332">
        <v>3914</v>
      </c>
      <c r="B1332" t="s">
        <v>3911</v>
      </c>
      <c r="C1332" t="s">
        <v>8022</v>
      </c>
      <c r="D1332">
        <v>2500</v>
      </c>
      <c r="E1332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17.5</v>
      </c>
      <c r="Q1332" t="s">
        <v>8315</v>
      </c>
      <c r="R1332" t="s">
        <v>8316</v>
      </c>
      <c r="S1332">
        <v>42114.818935185183</v>
      </c>
    </row>
    <row r="1333" spans="1:19" x14ac:dyDescent="0.2">
      <c r="A1333">
        <v>3915</v>
      </c>
      <c r="B1333" t="s">
        <v>3912</v>
      </c>
      <c r="C1333" t="s">
        <v>8023</v>
      </c>
      <c r="D1333">
        <v>1500</v>
      </c>
      <c r="E1333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174</v>
      </c>
      <c r="Q1333" t="s">
        <v>8315</v>
      </c>
      <c r="R1333" t="s">
        <v>8316</v>
      </c>
      <c r="S1333">
        <v>42492.98505787037</v>
      </c>
    </row>
    <row r="1334" spans="1:19" x14ac:dyDescent="0.2">
      <c r="A1334">
        <v>3916</v>
      </c>
      <c r="B1334" t="s">
        <v>3913</v>
      </c>
      <c r="C1334" t="s">
        <v>8024</v>
      </c>
      <c r="D1334">
        <v>2000</v>
      </c>
      <c r="E1334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50</v>
      </c>
      <c r="Q1334" t="s">
        <v>8315</v>
      </c>
      <c r="R1334" t="s">
        <v>8316</v>
      </c>
      <c r="S1334">
        <v>42494.471666666665</v>
      </c>
    </row>
    <row r="1335" spans="1:19" x14ac:dyDescent="0.2">
      <c r="A1335">
        <v>3917</v>
      </c>
      <c r="B1335" t="s">
        <v>3914</v>
      </c>
      <c r="C1335" t="s">
        <v>8025</v>
      </c>
      <c r="D1335">
        <v>3500</v>
      </c>
      <c r="E1335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5</v>
      </c>
      <c r="Q1335" t="s">
        <v>8315</v>
      </c>
      <c r="R1335" t="s">
        <v>8316</v>
      </c>
      <c r="S1335">
        <v>41863.527326388888</v>
      </c>
    </row>
    <row r="1336" spans="1:19" x14ac:dyDescent="0.2">
      <c r="A1336">
        <v>3918</v>
      </c>
      <c r="B1336" t="s">
        <v>3915</v>
      </c>
      <c r="C1336" t="s">
        <v>8026</v>
      </c>
      <c r="D1336">
        <v>60000</v>
      </c>
      <c r="E1336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1</v>
      </c>
      <c r="Q1336" t="s">
        <v>8315</v>
      </c>
      <c r="R1336" t="s">
        <v>8316</v>
      </c>
      <c r="S1336">
        <v>41843.664618055554</v>
      </c>
    </row>
    <row r="1337" spans="1:19" x14ac:dyDescent="0.2">
      <c r="A1337">
        <v>3919</v>
      </c>
      <c r="B1337" t="s">
        <v>3916</v>
      </c>
      <c r="C1337" t="s">
        <v>8027</v>
      </c>
      <c r="D1337">
        <v>5000</v>
      </c>
      <c r="E1337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145.41</v>
      </c>
      <c r="Q1337" t="s">
        <v>8315</v>
      </c>
      <c r="R1337" t="s">
        <v>8316</v>
      </c>
      <c r="S1337">
        <v>42358.684872685189</v>
      </c>
    </row>
    <row r="1338" spans="1:19" x14ac:dyDescent="0.2">
      <c r="A1338">
        <v>3920</v>
      </c>
      <c r="B1338" t="s">
        <v>3917</v>
      </c>
      <c r="C1338" t="s">
        <v>8028</v>
      </c>
      <c r="D1338">
        <v>2500</v>
      </c>
      <c r="E133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205</v>
      </c>
      <c r="Q1338" t="s">
        <v>8315</v>
      </c>
      <c r="R1338" t="s">
        <v>8316</v>
      </c>
      <c r="S1338">
        <v>42657.38726851852</v>
      </c>
    </row>
    <row r="1339" spans="1:19" x14ac:dyDescent="0.2">
      <c r="A1339">
        <v>3921</v>
      </c>
      <c r="B1339" t="s">
        <v>3918</v>
      </c>
      <c r="C1339" t="s">
        <v>8029</v>
      </c>
      <c r="D1339">
        <v>3000</v>
      </c>
      <c r="E1339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100.5</v>
      </c>
      <c r="Q1339" t="s">
        <v>8315</v>
      </c>
      <c r="R1339" t="s">
        <v>8316</v>
      </c>
      <c r="S1339">
        <v>41926.542303240742</v>
      </c>
    </row>
    <row r="1340" spans="1:19" x14ac:dyDescent="0.2">
      <c r="A1340">
        <v>3922</v>
      </c>
      <c r="B1340" t="s">
        <v>3919</v>
      </c>
      <c r="C1340" t="s">
        <v>8030</v>
      </c>
      <c r="D1340">
        <v>750</v>
      </c>
      <c r="E1340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55.06</v>
      </c>
      <c r="Q1340" t="s">
        <v>8315</v>
      </c>
      <c r="R1340" t="s">
        <v>8316</v>
      </c>
      <c r="S1340">
        <v>42020.768634259264</v>
      </c>
    </row>
    <row r="1341" spans="1:19" x14ac:dyDescent="0.2">
      <c r="A1341">
        <v>3923</v>
      </c>
      <c r="B1341" t="s">
        <v>3920</v>
      </c>
      <c r="C1341" t="s">
        <v>8031</v>
      </c>
      <c r="D1341">
        <v>11500</v>
      </c>
      <c r="E1341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47.33</v>
      </c>
      <c r="Q1341" t="s">
        <v>8315</v>
      </c>
      <c r="R1341" t="s">
        <v>8316</v>
      </c>
      <c r="S1341">
        <v>42075.979988425926</v>
      </c>
    </row>
    <row r="1342" spans="1:19" x14ac:dyDescent="0.2">
      <c r="A1342">
        <v>3924</v>
      </c>
      <c r="B1342" t="s">
        <v>3921</v>
      </c>
      <c r="C1342" t="s">
        <v>8032</v>
      </c>
      <c r="D1342">
        <v>15000</v>
      </c>
      <c r="E1342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0</v>
      </c>
      <c r="Q1342" t="s">
        <v>8315</v>
      </c>
      <c r="R1342" t="s">
        <v>8316</v>
      </c>
      <c r="S1342">
        <v>41786.959745370368</v>
      </c>
    </row>
    <row r="1343" spans="1:19" x14ac:dyDescent="0.2">
      <c r="A1343">
        <v>3925</v>
      </c>
      <c r="B1343" t="s">
        <v>3922</v>
      </c>
      <c r="C1343" t="s">
        <v>8033</v>
      </c>
      <c r="D1343">
        <v>150</v>
      </c>
      <c r="E1343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58.95</v>
      </c>
      <c r="Q1343" t="s">
        <v>8315</v>
      </c>
      <c r="R1343" t="s">
        <v>8316</v>
      </c>
      <c r="S1343">
        <v>41820.870821759258</v>
      </c>
    </row>
    <row r="1344" spans="1:19" x14ac:dyDescent="0.2">
      <c r="A1344">
        <v>3926</v>
      </c>
      <c r="B1344" t="s">
        <v>3923</v>
      </c>
      <c r="C1344" t="s">
        <v>8034</v>
      </c>
      <c r="D1344">
        <v>5000</v>
      </c>
      <c r="E1344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0</v>
      </c>
      <c r="Q1344" t="s">
        <v>8315</v>
      </c>
      <c r="R1344" t="s">
        <v>8316</v>
      </c>
      <c r="S1344">
        <v>41970.085046296299</v>
      </c>
    </row>
    <row r="1345" spans="1:19" x14ac:dyDescent="0.2">
      <c r="A1345">
        <v>3927</v>
      </c>
      <c r="B1345" t="s">
        <v>3924</v>
      </c>
      <c r="C1345" t="s">
        <v>8035</v>
      </c>
      <c r="D1345">
        <v>2500</v>
      </c>
      <c r="E1345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1.5</v>
      </c>
      <c r="Q1345" t="s">
        <v>8315</v>
      </c>
      <c r="R1345" t="s">
        <v>8316</v>
      </c>
      <c r="S1345">
        <v>41830.267407407409</v>
      </c>
    </row>
    <row r="1346" spans="1:19" x14ac:dyDescent="0.2">
      <c r="A1346">
        <v>3928</v>
      </c>
      <c r="B1346" t="s">
        <v>3925</v>
      </c>
      <c r="C1346" t="s">
        <v>8036</v>
      </c>
      <c r="D1346">
        <v>5000</v>
      </c>
      <c r="E1346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5</v>
      </c>
      <c r="Q1346" t="s">
        <v>8315</v>
      </c>
      <c r="R1346" t="s">
        <v>8316</v>
      </c>
      <c r="S1346">
        <v>42265.683182870373</v>
      </c>
    </row>
    <row r="1347" spans="1:19" x14ac:dyDescent="0.2">
      <c r="A1347">
        <v>3929</v>
      </c>
      <c r="B1347" t="s">
        <v>3926</v>
      </c>
      <c r="C1347" t="s">
        <v>8037</v>
      </c>
      <c r="D1347">
        <v>20000</v>
      </c>
      <c r="E1347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50.56</v>
      </c>
      <c r="Q1347" t="s">
        <v>8315</v>
      </c>
      <c r="R1347" t="s">
        <v>8316</v>
      </c>
      <c r="S1347">
        <v>42601.827141203699</v>
      </c>
    </row>
    <row r="1348" spans="1:19" x14ac:dyDescent="0.2">
      <c r="A1348">
        <v>3930</v>
      </c>
      <c r="B1348" t="s">
        <v>3927</v>
      </c>
      <c r="C1348" t="s">
        <v>8038</v>
      </c>
      <c r="D1348">
        <v>10000</v>
      </c>
      <c r="E134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41.67</v>
      </c>
      <c r="Q1348" t="s">
        <v>8315</v>
      </c>
      <c r="R1348" t="s">
        <v>8316</v>
      </c>
      <c r="S1348">
        <v>42433.338749999995</v>
      </c>
    </row>
    <row r="1349" spans="1:19" x14ac:dyDescent="0.2">
      <c r="A1349">
        <v>3931</v>
      </c>
      <c r="B1349" t="s">
        <v>3928</v>
      </c>
      <c r="C1349" t="s">
        <v>8039</v>
      </c>
      <c r="D1349">
        <v>8000</v>
      </c>
      <c r="E1349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53.29</v>
      </c>
      <c r="Q1349" t="s">
        <v>8315</v>
      </c>
      <c r="R1349" t="s">
        <v>8316</v>
      </c>
      <c r="S1349">
        <v>42228.151701388888</v>
      </c>
    </row>
    <row r="1350" spans="1:19" x14ac:dyDescent="0.2">
      <c r="A1350">
        <v>3932</v>
      </c>
      <c r="B1350" t="s">
        <v>3929</v>
      </c>
      <c r="C1350" t="s">
        <v>8040</v>
      </c>
      <c r="D1350">
        <v>12000</v>
      </c>
      <c r="E1350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70.23</v>
      </c>
      <c r="Q1350" t="s">
        <v>8315</v>
      </c>
      <c r="R1350" t="s">
        <v>8316</v>
      </c>
      <c r="S1350">
        <v>42415.168564814812</v>
      </c>
    </row>
    <row r="1351" spans="1:19" x14ac:dyDescent="0.2">
      <c r="A1351">
        <v>3933</v>
      </c>
      <c r="B1351" t="s">
        <v>3930</v>
      </c>
      <c r="C1351" t="s">
        <v>8041</v>
      </c>
      <c r="D1351">
        <v>7000</v>
      </c>
      <c r="E1351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43.42</v>
      </c>
      <c r="Q1351" t="s">
        <v>8315</v>
      </c>
      <c r="R1351" t="s">
        <v>8316</v>
      </c>
      <c r="S1351">
        <v>42538.968310185184</v>
      </c>
    </row>
    <row r="1352" spans="1:19" x14ac:dyDescent="0.2">
      <c r="A1352">
        <v>3934</v>
      </c>
      <c r="B1352" t="s">
        <v>3931</v>
      </c>
      <c r="C1352" t="s">
        <v>8042</v>
      </c>
      <c r="D1352">
        <v>5000</v>
      </c>
      <c r="E1352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199.18</v>
      </c>
      <c r="Q1352" t="s">
        <v>8315</v>
      </c>
      <c r="R1352" t="s">
        <v>8316</v>
      </c>
      <c r="S1352">
        <v>42233.671747685185</v>
      </c>
    </row>
    <row r="1353" spans="1:19" x14ac:dyDescent="0.2">
      <c r="A1353">
        <v>3935</v>
      </c>
      <c r="B1353" t="s">
        <v>3932</v>
      </c>
      <c r="C1353" t="s">
        <v>8043</v>
      </c>
      <c r="D1353">
        <v>3000</v>
      </c>
      <c r="E1353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78.52</v>
      </c>
      <c r="Q1353" t="s">
        <v>8315</v>
      </c>
      <c r="R1353" t="s">
        <v>8316</v>
      </c>
      <c r="S1353">
        <v>42221.656782407401</v>
      </c>
    </row>
    <row r="1354" spans="1:19" x14ac:dyDescent="0.2">
      <c r="A1354">
        <v>3936</v>
      </c>
      <c r="B1354" t="s">
        <v>3933</v>
      </c>
      <c r="C1354" t="s">
        <v>8044</v>
      </c>
      <c r="D1354">
        <v>20000</v>
      </c>
      <c r="E1354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61.82</v>
      </c>
      <c r="Q1354" t="s">
        <v>8315</v>
      </c>
      <c r="R1354" t="s">
        <v>8316</v>
      </c>
      <c r="S1354">
        <v>42675.262962962966</v>
      </c>
    </row>
    <row r="1355" spans="1:19" x14ac:dyDescent="0.2">
      <c r="A1355">
        <v>3937</v>
      </c>
      <c r="B1355" t="s">
        <v>3934</v>
      </c>
      <c r="C1355" t="s">
        <v>8045</v>
      </c>
      <c r="D1355">
        <v>2885</v>
      </c>
      <c r="E1355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50</v>
      </c>
      <c r="Q1355" t="s">
        <v>8315</v>
      </c>
      <c r="R1355" t="s">
        <v>8316</v>
      </c>
      <c r="S1355">
        <v>42534.631481481483</v>
      </c>
    </row>
    <row r="1356" spans="1:19" x14ac:dyDescent="0.2">
      <c r="A1356">
        <v>3938</v>
      </c>
      <c r="B1356" t="s">
        <v>3935</v>
      </c>
      <c r="C1356" t="s">
        <v>8046</v>
      </c>
      <c r="D1356">
        <v>3255</v>
      </c>
      <c r="E1356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48.34</v>
      </c>
      <c r="Q1356" t="s">
        <v>8315</v>
      </c>
      <c r="R1356" t="s">
        <v>8316</v>
      </c>
      <c r="S1356">
        <v>42151.905717592599</v>
      </c>
    </row>
    <row r="1357" spans="1:19" x14ac:dyDescent="0.2">
      <c r="A1357">
        <v>3939</v>
      </c>
      <c r="B1357" t="s">
        <v>3936</v>
      </c>
      <c r="C1357" t="s">
        <v>8047</v>
      </c>
      <c r="D1357">
        <v>5000</v>
      </c>
      <c r="E1357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107.25</v>
      </c>
      <c r="Q1357" t="s">
        <v>8315</v>
      </c>
      <c r="R1357" t="s">
        <v>8316</v>
      </c>
      <c r="S1357">
        <v>41915.400219907409</v>
      </c>
    </row>
    <row r="1358" spans="1:19" x14ac:dyDescent="0.2">
      <c r="A1358">
        <v>3940</v>
      </c>
      <c r="B1358" t="s">
        <v>3937</v>
      </c>
      <c r="C1358" t="s">
        <v>8048</v>
      </c>
      <c r="D1358">
        <v>5000</v>
      </c>
      <c r="E135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57</v>
      </c>
      <c r="Q1358" t="s">
        <v>8315</v>
      </c>
      <c r="R1358" t="s">
        <v>8316</v>
      </c>
      <c r="S1358">
        <v>41961.492488425924</v>
      </c>
    </row>
    <row r="1359" spans="1:19" x14ac:dyDescent="0.2">
      <c r="A1359">
        <v>3941</v>
      </c>
      <c r="B1359" t="s">
        <v>3938</v>
      </c>
      <c r="C1359" t="s">
        <v>8049</v>
      </c>
      <c r="D1359">
        <v>5500</v>
      </c>
      <c r="E1359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40.92</v>
      </c>
      <c r="Q1359" t="s">
        <v>8315</v>
      </c>
      <c r="R1359" t="s">
        <v>8316</v>
      </c>
      <c r="S1359">
        <v>41940.587233796294</v>
      </c>
    </row>
    <row r="1360" spans="1:19" x14ac:dyDescent="0.2">
      <c r="A1360">
        <v>3942</v>
      </c>
      <c r="B1360" t="s">
        <v>3939</v>
      </c>
      <c r="C1360" t="s">
        <v>8050</v>
      </c>
      <c r="D1360">
        <v>1200</v>
      </c>
      <c r="E1360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21.5</v>
      </c>
      <c r="Q1360" t="s">
        <v>8315</v>
      </c>
      <c r="R1360" t="s">
        <v>8316</v>
      </c>
      <c r="S1360">
        <v>42111.904097222221</v>
      </c>
    </row>
    <row r="1361" spans="1:19" x14ac:dyDescent="0.2">
      <c r="A1361">
        <v>3943</v>
      </c>
      <c r="B1361" t="s">
        <v>3940</v>
      </c>
      <c r="C1361" t="s">
        <v>8051</v>
      </c>
      <c r="D1361">
        <v>5000</v>
      </c>
      <c r="E1361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79.540000000000006</v>
      </c>
      <c r="Q1361" t="s">
        <v>8315</v>
      </c>
      <c r="R1361" t="s">
        <v>8316</v>
      </c>
      <c r="S1361">
        <v>42279.778564814813</v>
      </c>
    </row>
    <row r="1362" spans="1:19" x14ac:dyDescent="0.2">
      <c r="A1362">
        <v>3944</v>
      </c>
      <c r="B1362" t="s">
        <v>3941</v>
      </c>
      <c r="C1362" t="s">
        <v>8052</v>
      </c>
      <c r="D1362">
        <v>5000</v>
      </c>
      <c r="E1362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72.38</v>
      </c>
      <c r="Q1362" t="s">
        <v>8315</v>
      </c>
      <c r="R1362" t="s">
        <v>8316</v>
      </c>
      <c r="S1362">
        <v>42213.662905092591</v>
      </c>
    </row>
    <row r="1363" spans="1:19" x14ac:dyDescent="0.2">
      <c r="A1363">
        <v>3945</v>
      </c>
      <c r="B1363" t="s">
        <v>3942</v>
      </c>
      <c r="C1363" t="s">
        <v>8053</v>
      </c>
      <c r="D1363">
        <v>2000</v>
      </c>
      <c r="E1363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64.63</v>
      </c>
      <c r="Q1363" t="s">
        <v>8315</v>
      </c>
      <c r="R1363" t="s">
        <v>8316</v>
      </c>
      <c r="S1363">
        <v>42109.801712962959</v>
      </c>
    </row>
    <row r="1364" spans="1:19" x14ac:dyDescent="0.2">
      <c r="A1364">
        <v>3946</v>
      </c>
      <c r="B1364" t="s">
        <v>3943</v>
      </c>
      <c r="C1364" t="s">
        <v>8054</v>
      </c>
      <c r="D1364">
        <v>6000</v>
      </c>
      <c r="E1364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38.57</v>
      </c>
      <c r="Q1364" t="s">
        <v>8315</v>
      </c>
      <c r="R1364" t="s">
        <v>8316</v>
      </c>
      <c r="S1364">
        <v>42031.833587962959</v>
      </c>
    </row>
    <row r="1365" spans="1:19" x14ac:dyDescent="0.2">
      <c r="A1365">
        <v>3947</v>
      </c>
      <c r="B1365" t="s">
        <v>3944</v>
      </c>
      <c r="C1365" t="s">
        <v>8055</v>
      </c>
      <c r="D1365">
        <v>3000</v>
      </c>
      <c r="E1365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107.57</v>
      </c>
      <c r="Q1365" t="s">
        <v>8315</v>
      </c>
      <c r="R1365" t="s">
        <v>8316</v>
      </c>
      <c r="S1365">
        <v>42615.142870370371</v>
      </c>
    </row>
    <row r="1366" spans="1:19" x14ac:dyDescent="0.2">
      <c r="A1366">
        <v>3948</v>
      </c>
      <c r="B1366" t="s">
        <v>3945</v>
      </c>
      <c r="C1366" t="s">
        <v>8056</v>
      </c>
      <c r="D1366">
        <v>30000</v>
      </c>
      <c r="E1366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27.5</v>
      </c>
      <c r="Q1366" t="s">
        <v>8315</v>
      </c>
      <c r="R1366" t="s">
        <v>8316</v>
      </c>
      <c r="S1366">
        <v>41829.325497685182</v>
      </c>
    </row>
    <row r="1367" spans="1:19" x14ac:dyDescent="0.2">
      <c r="A1367">
        <v>3949</v>
      </c>
      <c r="B1367" t="s">
        <v>3946</v>
      </c>
      <c r="C1367" t="s">
        <v>8057</v>
      </c>
      <c r="D1367">
        <v>10000</v>
      </c>
      <c r="E1367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70.459999999999994</v>
      </c>
      <c r="Q1367" t="s">
        <v>8315</v>
      </c>
      <c r="R1367" t="s">
        <v>8316</v>
      </c>
      <c r="S1367">
        <v>42016.120613425926</v>
      </c>
    </row>
    <row r="1368" spans="1:19" x14ac:dyDescent="0.2">
      <c r="A1368">
        <v>3950</v>
      </c>
      <c r="B1368" t="s">
        <v>3947</v>
      </c>
      <c r="C1368" t="s">
        <v>8058</v>
      </c>
      <c r="D1368">
        <v>4000</v>
      </c>
      <c r="E136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178.57</v>
      </c>
      <c r="Q1368" t="s">
        <v>8315</v>
      </c>
      <c r="R1368" t="s">
        <v>8316</v>
      </c>
      <c r="S1368">
        <v>42439.702314814815</v>
      </c>
    </row>
    <row r="1369" spans="1:19" x14ac:dyDescent="0.2">
      <c r="A1369">
        <v>3951</v>
      </c>
      <c r="B1369" t="s">
        <v>3948</v>
      </c>
      <c r="C1369" t="s">
        <v>6961</v>
      </c>
      <c r="D1369">
        <v>200000</v>
      </c>
      <c r="E1369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62.63</v>
      </c>
      <c r="Q1369" t="s">
        <v>8315</v>
      </c>
      <c r="R1369" t="s">
        <v>8316</v>
      </c>
      <c r="S1369">
        <v>42433.825717592597</v>
      </c>
    </row>
    <row r="1370" spans="1:19" x14ac:dyDescent="0.2">
      <c r="A1370">
        <v>3952</v>
      </c>
      <c r="B1370" t="s">
        <v>3949</v>
      </c>
      <c r="C1370" t="s">
        <v>8059</v>
      </c>
      <c r="D1370">
        <v>26000</v>
      </c>
      <c r="E1370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75</v>
      </c>
      <c r="Q1370" t="s">
        <v>8315</v>
      </c>
      <c r="R1370" t="s">
        <v>8316</v>
      </c>
      <c r="S1370">
        <v>42243.790393518517</v>
      </c>
    </row>
    <row r="1371" spans="1:19" x14ac:dyDescent="0.2">
      <c r="A1371">
        <v>3953</v>
      </c>
      <c r="B1371" t="s">
        <v>3950</v>
      </c>
      <c r="C1371" t="s">
        <v>8060</v>
      </c>
      <c r="D1371">
        <v>17600</v>
      </c>
      <c r="E1371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58.9</v>
      </c>
      <c r="Q1371" t="s">
        <v>8315</v>
      </c>
      <c r="R1371" t="s">
        <v>8316</v>
      </c>
      <c r="S1371">
        <v>42550.048449074078</v>
      </c>
    </row>
    <row r="1372" spans="1:19" x14ac:dyDescent="0.2">
      <c r="A1372">
        <v>3954</v>
      </c>
      <c r="B1372" t="s">
        <v>3951</v>
      </c>
      <c r="C1372" t="s">
        <v>8061</v>
      </c>
      <c r="D1372">
        <v>25000</v>
      </c>
      <c r="E1372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139.56</v>
      </c>
      <c r="Q1372" t="s">
        <v>8315</v>
      </c>
      <c r="R1372" t="s">
        <v>8316</v>
      </c>
      <c r="S1372">
        <v>41774.651203703703</v>
      </c>
    </row>
    <row r="1373" spans="1:19" x14ac:dyDescent="0.2">
      <c r="A1373">
        <v>3955</v>
      </c>
      <c r="B1373" t="s">
        <v>3952</v>
      </c>
      <c r="C1373" t="s">
        <v>8062</v>
      </c>
      <c r="D1373">
        <v>1750</v>
      </c>
      <c r="E1373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70</v>
      </c>
      <c r="Q1373" t="s">
        <v>8315</v>
      </c>
      <c r="R1373" t="s">
        <v>8316</v>
      </c>
      <c r="S1373">
        <v>42306.848854166667</v>
      </c>
    </row>
    <row r="1374" spans="1:19" x14ac:dyDescent="0.2">
      <c r="A1374">
        <v>3956</v>
      </c>
      <c r="B1374" t="s">
        <v>3953</v>
      </c>
      <c r="C1374" t="s">
        <v>8063</v>
      </c>
      <c r="D1374">
        <v>5500</v>
      </c>
      <c r="E1374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57.39</v>
      </c>
      <c r="Q1374" t="s">
        <v>8315</v>
      </c>
      <c r="R1374" t="s">
        <v>8316</v>
      </c>
      <c r="S1374">
        <v>42457.932025462964</v>
      </c>
    </row>
    <row r="1375" spans="1:19" x14ac:dyDescent="0.2">
      <c r="A1375">
        <v>3957</v>
      </c>
      <c r="B1375" t="s">
        <v>3954</v>
      </c>
      <c r="C1375" t="s">
        <v>8064</v>
      </c>
      <c r="D1375">
        <v>28000</v>
      </c>
      <c r="E1375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40</v>
      </c>
      <c r="Q1375" t="s">
        <v>8315</v>
      </c>
      <c r="R1375" t="s">
        <v>8316</v>
      </c>
      <c r="S1375">
        <v>42513.976319444439</v>
      </c>
    </row>
    <row r="1376" spans="1:19" x14ac:dyDescent="0.2">
      <c r="A1376">
        <v>3958</v>
      </c>
      <c r="B1376" t="s">
        <v>3955</v>
      </c>
      <c r="C1376" t="s">
        <v>8065</v>
      </c>
      <c r="D1376">
        <v>2000</v>
      </c>
      <c r="E1376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64.290000000000006</v>
      </c>
      <c r="Q1376" t="s">
        <v>8315</v>
      </c>
      <c r="R1376" t="s">
        <v>8316</v>
      </c>
      <c r="S1376">
        <v>41816.950370370374</v>
      </c>
    </row>
    <row r="1377" spans="1:19" x14ac:dyDescent="0.2">
      <c r="A1377">
        <v>3959</v>
      </c>
      <c r="B1377" t="s">
        <v>3956</v>
      </c>
      <c r="C1377" t="s">
        <v>8066</v>
      </c>
      <c r="D1377">
        <v>1200</v>
      </c>
      <c r="E1377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120.12</v>
      </c>
      <c r="Q1377" t="s">
        <v>8315</v>
      </c>
      <c r="R1377" t="s">
        <v>8316</v>
      </c>
      <c r="S1377">
        <v>41880.788842592592</v>
      </c>
    </row>
    <row r="1378" spans="1:19" x14ac:dyDescent="0.2">
      <c r="A1378">
        <v>3960</v>
      </c>
      <c r="B1378" t="s">
        <v>3957</v>
      </c>
      <c r="C1378" t="s">
        <v>8067</v>
      </c>
      <c r="D1378">
        <v>3000</v>
      </c>
      <c r="E137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1008.24</v>
      </c>
      <c r="Q1378" t="s">
        <v>8315</v>
      </c>
      <c r="R1378" t="s">
        <v>8316</v>
      </c>
      <c r="S1378">
        <v>42342.845555555556</v>
      </c>
    </row>
    <row r="1379" spans="1:19" x14ac:dyDescent="0.2">
      <c r="A1379">
        <v>3961</v>
      </c>
      <c r="B1379" t="s">
        <v>3958</v>
      </c>
      <c r="C1379" t="s">
        <v>8068</v>
      </c>
      <c r="D1379">
        <v>5000</v>
      </c>
      <c r="E1379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63.28</v>
      </c>
      <c r="Q1379" t="s">
        <v>8315</v>
      </c>
      <c r="R1379" t="s">
        <v>8316</v>
      </c>
      <c r="S1379">
        <v>41745.891319444447</v>
      </c>
    </row>
    <row r="1380" spans="1:19" x14ac:dyDescent="0.2">
      <c r="A1380">
        <v>3962</v>
      </c>
      <c r="B1380" t="s">
        <v>3959</v>
      </c>
      <c r="C1380" t="s">
        <v>8069</v>
      </c>
      <c r="D1380">
        <v>1400</v>
      </c>
      <c r="E1380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21.67</v>
      </c>
      <c r="Q1380" t="s">
        <v>8315</v>
      </c>
      <c r="R1380" t="s">
        <v>8316</v>
      </c>
      <c r="S1380">
        <v>42311.621458333335</v>
      </c>
    </row>
    <row r="1381" spans="1:19" x14ac:dyDescent="0.2">
      <c r="A1381">
        <v>3963</v>
      </c>
      <c r="B1381" t="s">
        <v>3960</v>
      </c>
      <c r="C1381" t="s">
        <v>8070</v>
      </c>
      <c r="D1381">
        <v>10000</v>
      </c>
      <c r="E1381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25.65</v>
      </c>
      <c r="Q1381" t="s">
        <v>8315</v>
      </c>
      <c r="R1381" t="s">
        <v>8316</v>
      </c>
      <c r="S1381">
        <v>42296.154131944444</v>
      </c>
    </row>
    <row r="1382" spans="1:19" x14ac:dyDescent="0.2">
      <c r="A1382">
        <v>3964</v>
      </c>
      <c r="B1382" t="s">
        <v>3961</v>
      </c>
      <c r="C1382" t="s">
        <v>8071</v>
      </c>
      <c r="D1382">
        <v>2000</v>
      </c>
      <c r="E1382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47.7</v>
      </c>
      <c r="Q1382" t="s">
        <v>8315</v>
      </c>
      <c r="R1382" t="s">
        <v>8316</v>
      </c>
      <c r="S1382">
        <v>42053.722060185188</v>
      </c>
    </row>
    <row r="1383" spans="1:19" x14ac:dyDescent="0.2">
      <c r="A1383">
        <v>3965</v>
      </c>
      <c r="B1383" t="s">
        <v>3962</v>
      </c>
      <c r="C1383" t="s">
        <v>8072</v>
      </c>
      <c r="D1383">
        <v>2000</v>
      </c>
      <c r="E1383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56.05</v>
      </c>
      <c r="Q1383" t="s">
        <v>8315</v>
      </c>
      <c r="R1383" t="s">
        <v>8316</v>
      </c>
      <c r="S1383">
        <v>42414.235879629632</v>
      </c>
    </row>
    <row r="1384" spans="1:19" x14ac:dyDescent="0.2">
      <c r="A1384">
        <v>3966</v>
      </c>
      <c r="B1384" t="s">
        <v>3963</v>
      </c>
      <c r="C1384" t="s">
        <v>8073</v>
      </c>
      <c r="D1384">
        <v>7500</v>
      </c>
      <c r="E1384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81.319999999999993</v>
      </c>
      <c r="Q1384" t="s">
        <v>8315</v>
      </c>
      <c r="R1384" t="s">
        <v>8316</v>
      </c>
      <c r="S1384">
        <v>41801.711550925924</v>
      </c>
    </row>
    <row r="1385" spans="1:19" x14ac:dyDescent="0.2">
      <c r="A1385">
        <v>3967</v>
      </c>
      <c r="B1385" t="s">
        <v>3964</v>
      </c>
      <c r="C1385" t="s">
        <v>8074</v>
      </c>
      <c r="D1385">
        <v>1700</v>
      </c>
      <c r="E1385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70.17</v>
      </c>
      <c r="Q1385" t="s">
        <v>8315</v>
      </c>
      <c r="R1385" t="s">
        <v>8316</v>
      </c>
      <c r="S1385">
        <v>42770.290590277778</v>
      </c>
    </row>
    <row r="1386" spans="1:19" x14ac:dyDescent="0.2">
      <c r="A1386">
        <v>3968</v>
      </c>
      <c r="B1386" t="s">
        <v>3965</v>
      </c>
      <c r="C1386" t="s">
        <v>8075</v>
      </c>
      <c r="D1386">
        <v>5000</v>
      </c>
      <c r="E1386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23.63</v>
      </c>
      <c r="Q1386" t="s">
        <v>8315</v>
      </c>
      <c r="R1386" t="s">
        <v>8316</v>
      </c>
      <c r="S1386">
        <v>42452.815659722226</v>
      </c>
    </row>
    <row r="1387" spans="1:19" x14ac:dyDescent="0.2">
      <c r="A1387">
        <v>3969</v>
      </c>
      <c r="B1387" t="s">
        <v>3966</v>
      </c>
      <c r="C1387" t="s">
        <v>8076</v>
      </c>
      <c r="D1387">
        <v>2825</v>
      </c>
      <c r="E1387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188.56</v>
      </c>
      <c r="Q1387" t="s">
        <v>8315</v>
      </c>
      <c r="R1387" t="s">
        <v>8316</v>
      </c>
      <c r="S1387">
        <v>42601.854699074072</v>
      </c>
    </row>
    <row r="1388" spans="1:19" x14ac:dyDescent="0.2">
      <c r="A1388">
        <v>3970</v>
      </c>
      <c r="B1388" t="s">
        <v>3967</v>
      </c>
      <c r="C1388" t="s">
        <v>8077</v>
      </c>
      <c r="D1388">
        <v>15000</v>
      </c>
      <c r="E138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49.51</v>
      </c>
      <c r="Q1388" t="s">
        <v>8315</v>
      </c>
      <c r="R1388" t="s">
        <v>8316</v>
      </c>
      <c r="S1388">
        <v>42447.863553240735</v>
      </c>
    </row>
    <row r="1389" spans="1:19" x14ac:dyDescent="0.2">
      <c r="A1389">
        <v>3971</v>
      </c>
      <c r="B1389" t="s">
        <v>3968</v>
      </c>
      <c r="C1389" t="s">
        <v>8078</v>
      </c>
      <c r="D1389">
        <v>14000</v>
      </c>
      <c r="E1389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75.459999999999994</v>
      </c>
      <c r="Q1389" t="s">
        <v>8315</v>
      </c>
      <c r="R1389" t="s">
        <v>8316</v>
      </c>
      <c r="S1389">
        <v>41811.536180555559</v>
      </c>
    </row>
    <row r="1390" spans="1:19" x14ac:dyDescent="0.2">
      <c r="A1390">
        <v>3972</v>
      </c>
      <c r="B1390" t="s">
        <v>3969</v>
      </c>
      <c r="C1390" t="s">
        <v>8079</v>
      </c>
      <c r="D1390">
        <v>1000</v>
      </c>
      <c r="E1390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9.5</v>
      </c>
      <c r="Q1390" t="s">
        <v>8315</v>
      </c>
      <c r="R1390" t="s">
        <v>8316</v>
      </c>
      <c r="S1390">
        <v>41981.067523148144</v>
      </c>
    </row>
    <row r="1391" spans="1:19" x14ac:dyDescent="0.2">
      <c r="A1391">
        <v>3973</v>
      </c>
      <c r="B1391" t="s">
        <v>3970</v>
      </c>
      <c r="C1391" t="s">
        <v>8080</v>
      </c>
      <c r="D1391">
        <v>5000</v>
      </c>
      <c r="E1391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35.5</v>
      </c>
      <c r="Q1391" t="s">
        <v>8315</v>
      </c>
      <c r="R1391" t="s">
        <v>8316</v>
      </c>
      <c r="S1391">
        <v>42469.68414351852</v>
      </c>
    </row>
    <row r="1392" spans="1:19" x14ac:dyDescent="0.2">
      <c r="A1392">
        <v>3974</v>
      </c>
      <c r="B1392" t="s">
        <v>3971</v>
      </c>
      <c r="C1392" t="s">
        <v>8081</v>
      </c>
      <c r="D1392">
        <v>1000</v>
      </c>
      <c r="E1392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10</v>
      </c>
      <c r="Q1392" t="s">
        <v>8315</v>
      </c>
      <c r="R1392" t="s">
        <v>8316</v>
      </c>
      <c r="S1392">
        <v>42493.546851851846</v>
      </c>
    </row>
    <row r="1393" spans="1:19" x14ac:dyDescent="0.2">
      <c r="A1393">
        <v>3975</v>
      </c>
      <c r="B1393" t="s">
        <v>3972</v>
      </c>
      <c r="C1393" t="s">
        <v>8082</v>
      </c>
      <c r="D1393">
        <v>678</v>
      </c>
      <c r="E1393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13</v>
      </c>
      <c r="Q1393" t="s">
        <v>8315</v>
      </c>
      <c r="R1393" t="s">
        <v>8316</v>
      </c>
      <c r="S1393">
        <v>42534.866875</v>
      </c>
    </row>
    <row r="1394" spans="1:19" x14ac:dyDescent="0.2">
      <c r="A1394">
        <v>3976</v>
      </c>
      <c r="B1394" t="s">
        <v>3973</v>
      </c>
      <c r="C1394" t="s">
        <v>8083</v>
      </c>
      <c r="D1394">
        <v>1300</v>
      </c>
      <c r="E1394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89.4</v>
      </c>
      <c r="Q1394" t="s">
        <v>8315</v>
      </c>
      <c r="R1394" t="s">
        <v>8316</v>
      </c>
      <c r="S1394">
        <v>41830.858344907407</v>
      </c>
    </row>
    <row r="1395" spans="1:19" x14ac:dyDescent="0.2">
      <c r="A1395">
        <v>3977</v>
      </c>
      <c r="B1395" t="s">
        <v>3974</v>
      </c>
      <c r="C1395" t="s">
        <v>8084</v>
      </c>
      <c r="D1395">
        <v>90000</v>
      </c>
      <c r="E1395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25</v>
      </c>
      <c r="Q1395" t="s">
        <v>8315</v>
      </c>
      <c r="R1395" t="s">
        <v>8316</v>
      </c>
      <c r="S1395">
        <v>42543.788564814815</v>
      </c>
    </row>
    <row r="1396" spans="1:19" x14ac:dyDescent="0.2">
      <c r="A1396">
        <v>3978</v>
      </c>
      <c r="B1396" t="s">
        <v>3975</v>
      </c>
      <c r="C1396" t="s">
        <v>8085</v>
      </c>
      <c r="D1396">
        <v>2000</v>
      </c>
      <c r="E1396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1</v>
      </c>
      <c r="Q1396" t="s">
        <v>8315</v>
      </c>
      <c r="R1396" t="s">
        <v>8316</v>
      </c>
      <c r="S1396">
        <v>41975.642974537041</v>
      </c>
    </row>
    <row r="1397" spans="1:19" x14ac:dyDescent="0.2">
      <c r="A1397">
        <v>3979</v>
      </c>
      <c r="B1397" t="s">
        <v>3976</v>
      </c>
      <c r="C1397" t="s">
        <v>8086</v>
      </c>
      <c r="D1397">
        <v>6000</v>
      </c>
      <c r="E1397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65</v>
      </c>
      <c r="Q1397" t="s">
        <v>8315</v>
      </c>
      <c r="R1397" t="s">
        <v>8316</v>
      </c>
      <c r="S1397">
        <v>42069.903437500005</v>
      </c>
    </row>
    <row r="1398" spans="1:19" x14ac:dyDescent="0.2">
      <c r="A1398">
        <v>3980</v>
      </c>
      <c r="B1398" t="s">
        <v>3977</v>
      </c>
      <c r="C1398" t="s">
        <v>8087</v>
      </c>
      <c r="D1398">
        <v>2500</v>
      </c>
      <c r="E139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10</v>
      </c>
      <c r="Q1398" t="s">
        <v>8315</v>
      </c>
      <c r="R1398" t="s">
        <v>8316</v>
      </c>
      <c r="S1398">
        <v>41795.598923611113</v>
      </c>
    </row>
    <row r="1399" spans="1:19" x14ac:dyDescent="0.2">
      <c r="A1399">
        <v>3981</v>
      </c>
      <c r="B1399" t="s">
        <v>3358</v>
      </c>
      <c r="C1399" t="s">
        <v>7469</v>
      </c>
      <c r="D1399">
        <v>30000</v>
      </c>
      <c r="E1399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</v>
      </c>
      <c r="Q1399" t="s">
        <v>8315</v>
      </c>
      <c r="R1399" t="s">
        <v>8316</v>
      </c>
      <c r="S1399">
        <v>42508.179965277777</v>
      </c>
    </row>
    <row r="1400" spans="1:19" x14ac:dyDescent="0.2">
      <c r="A1400">
        <v>3982</v>
      </c>
      <c r="B1400" t="s">
        <v>3978</v>
      </c>
      <c r="C1400" t="s">
        <v>8088</v>
      </c>
      <c r="D1400">
        <v>850</v>
      </c>
      <c r="E1400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81.540000000000006</v>
      </c>
      <c r="Q1400" t="s">
        <v>8315</v>
      </c>
      <c r="R1400" t="s">
        <v>8316</v>
      </c>
      <c r="S1400">
        <v>42132.809953703705</v>
      </c>
    </row>
    <row r="1401" spans="1:19" x14ac:dyDescent="0.2">
      <c r="A1401">
        <v>3983</v>
      </c>
      <c r="B1401" t="s">
        <v>3979</v>
      </c>
      <c r="C1401" t="s">
        <v>8089</v>
      </c>
      <c r="D1401">
        <v>11140</v>
      </c>
      <c r="E1401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100</v>
      </c>
      <c r="Q1401" t="s">
        <v>8315</v>
      </c>
      <c r="R1401" t="s">
        <v>8316</v>
      </c>
      <c r="S1401">
        <v>41747.86986111111</v>
      </c>
    </row>
    <row r="1402" spans="1:19" x14ac:dyDescent="0.2">
      <c r="A1402">
        <v>3984</v>
      </c>
      <c r="B1402" t="s">
        <v>3980</v>
      </c>
      <c r="C1402" t="s">
        <v>8090</v>
      </c>
      <c r="D1402">
        <v>1500</v>
      </c>
      <c r="E1402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1</v>
      </c>
      <c r="Q1402" t="s">
        <v>8315</v>
      </c>
      <c r="R1402" t="s">
        <v>8316</v>
      </c>
      <c r="S1402">
        <v>41920.963472222218</v>
      </c>
    </row>
    <row r="1403" spans="1:19" x14ac:dyDescent="0.2">
      <c r="A1403">
        <v>3985</v>
      </c>
      <c r="B1403" t="s">
        <v>3981</v>
      </c>
      <c r="C1403" t="s">
        <v>8091</v>
      </c>
      <c r="D1403">
        <v>2000</v>
      </c>
      <c r="E1403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0</v>
      </c>
      <c r="Q1403" t="s">
        <v>8315</v>
      </c>
      <c r="R1403" t="s">
        <v>8316</v>
      </c>
      <c r="S1403">
        <v>42399.707407407404</v>
      </c>
    </row>
    <row r="1404" spans="1:19" x14ac:dyDescent="0.2">
      <c r="A1404">
        <v>3986</v>
      </c>
      <c r="B1404" t="s">
        <v>3982</v>
      </c>
      <c r="C1404" t="s">
        <v>8092</v>
      </c>
      <c r="D1404">
        <v>5000</v>
      </c>
      <c r="E1404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20</v>
      </c>
      <c r="Q1404" t="s">
        <v>8315</v>
      </c>
      <c r="R1404" t="s">
        <v>8316</v>
      </c>
      <c r="S1404">
        <v>42467.548541666663</v>
      </c>
    </row>
    <row r="1405" spans="1:19" x14ac:dyDescent="0.2">
      <c r="A1405">
        <v>3987</v>
      </c>
      <c r="B1405" t="s">
        <v>3983</v>
      </c>
      <c r="C1405" t="s">
        <v>8093</v>
      </c>
      <c r="D1405">
        <v>400</v>
      </c>
      <c r="E1405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46.43</v>
      </c>
      <c r="Q1405" t="s">
        <v>8315</v>
      </c>
      <c r="R1405" t="s">
        <v>8316</v>
      </c>
      <c r="S1405">
        <v>41765.92465277778</v>
      </c>
    </row>
    <row r="1406" spans="1:19" x14ac:dyDescent="0.2">
      <c r="A1406">
        <v>3988</v>
      </c>
      <c r="B1406" t="s">
        <v>3984</v>
      </c>
      <c r="C1406" t="s">
        <v>8094</v>
      </c>
      <c r="D1406">
        <v>1500</v>
      </c>
      <c r="E1406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5.5</v>
      </c>
      <c r="Q1406" t="s">
        <v>8315</v>
      </c>
      <c r="R1406" t="s">
        <v>8316</v>
      </c>
      <c r="S1406">
        <v>42230.08116898148</v>
      </c>
    </row>
    <row r="1407" spans="1:19" x14ac:dyDescent="0.2">
      <c r="A1407">
        <v>3989</v>
      </c>
      <c r="B1407" t="s">
        <v>3985</v>
      </c>
      <c r="C1407" t="s">
        <v>8095</v>
      </c>
      <c r="D1407">
        <v>3000</v>
      </c>
      <c r="E1407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50.2</v>
      </c>
      <c r="Q1407" t="s">
        <v>8315</v>
      </c>
      <c r="R1407" t="s">
        <v>8316</v>
      </c>
      <c r="S1407">
        <v>42286.749780092592</v>
      </c>
    </row>
    <row r="1408" spans="1:19" x14ac:dyDescent="0.2">
      <c r="A1408">
        <v>3990</v>
      </c>
      <c r="B1408" t="s">
        <v>3986</v>
      </c>
      <c r="C1408" t="s">
        <v>8096</v>
      </c>
      <c r="D1408">
        <v>1650</v>
      </c>
      <c r="E140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10</v>
      </c>
      <c r="Q1408" t="s">
        <v>8315</v>
      </c>
      <c r="R1408" t="s">
        <v>8316</v>
      </c>
      <c r="S1408">
        <v>42401.672372685185</v>
      </c>
    </row>
    <row r="1409" spans="1:19" x14ac:dyDescent="0.2">
      <c r="A1409">
        <v>3991</v>
      </c>
      <c r="B1409" t="s">
        <v>3987</v>
      </c>
      <c r="C1409" t="s">
        <v>8097</v>
      </c>
      <c r="D1409">
        <v>500</v>
      </c>
      <c r="E1409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30.13</v>
      </c>
      <c r="Q1409" t="s">
        <v>8315</v>
      </c>
      <c r="R1409" t="s">
        <v>8316</v>
      </c>
      <c r="S1409">
        <v>42125.644467592589</v>
      </c>
    </row>
    <row r="1410" spans="1:19" x14ac:dyDescent="0.2">
      <c r="A1410">
        <v>3992</v>
      </c>
      <c r="B1410" t="s">
        <v>3988</v>
      </c>
      <c r="C1410" t="s">
        <v>8098</v>
      </c>
      <c r="D1410">
        <v>10000</v>
      </c>
      <c r="E1410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150</v>
      </c>
      <c r="Q1410" t="s">
        <v>8315</v>
      </c>
      <c r="R1410" t="s">
        <v>8316</v>
      </c>
      <c r="S1410">
        <v>42289.94049768518</v>
      </c>
    </row>
    <row r="1411" spans="1:19" x14ac:dyDescent="0.2">
      <c r="A1411">
        <v>3993</v>
      </c>
      <c r="B1411" t="s">
        <v>3989</v>
      </c>
      <c r="C1411" t="s">
        <v>8099</v>
      </c>
      <c r="D1411">
        <v>50000</v>
      </c>
      <c r="E1411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13.33</v>
      </c>
      <c r="Q1411" t="s">
        <v>8315</v>
      </c>
      <c r="R1411" t="s">
        <v>8316</v>
      </c>
      <c r="S1411">
        <v>42107.864722222221</v>
      </c>
    </row>
    <row r="1412" spans="1:19" x14ac:dyDescent="0.2">
      <c r="A1412">
        <v>3994</v>
      </c>
      <c r="B1412" t="s">
        <v>3990</v>
      </c>
      <c r="C1412" t="s">
        <v>8100</v>
      </c>
      <c r="D1412">
        <v>2000</v>
      </c>
      <c r="E1412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0</v>
      </c>
      <c r="Q1412" t="s">
        <v>8315</v>
      </c>
      <c r="R1412" t="s">
        <v>8316</v>
      </c>
      <c r="S1412">
        <v>41809.389930555553</v>
      </c>
    </row>
    <row r="1413" spans="1:19" x14ac:dyDescent="0.2">
      <c r="A1413">
        <v>3995</v>
      </c>
      <c r="B1413" t="s">
        <v>3991</v>
      </c>
      <c r="C1413" t="s">
        <v>8101</v>
      </c>
      <c r="D1413">
        <v>200</v>
      </c>
      <c r="E1413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0</v>
      </c>
      <c r="Q1413" t="s">
        <v>8315</v>
      </c>
      <c r="R1413" t="s">
        <v>8316</v>
      </c>
      <c r="S1413">
        <v>42019.683761574073</v>
      </c>
    </row>
    <row r="1414" spans="1:19" x14ac:dyDescent="0.2">
      <c r="A1414">
        <v>3996</v>
      </c>
      <c r="B1414" t="s">
        <v>3992</v>
      </c>
      <c r="C1414" t="s">
        <v>8102</v>
      </c>
      <c r="D1414">
        <v>3000</v>
      </c>
      <c r="E1414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0</v>
      </c>
      <c r="Q1414" t="s">
        <v>8315</v>
      </c>
      <c r="R1414" t="s">
        <v>8316</v>
      </c>
      <c r="S1414">
        <v>41950.26694444444</v>
      </c>
    </row>
    <row r="1415" spans="1:19" x14ac:dyDescent="0.2">
      <c r="A1415">
        <v>3997</v>
      </c>
      <c r="B1415" t="s">
        <v>3993</v>
      </c>
      <c r="C1415" t="s">
        <v>8103</v>
      </c>
      <c r="D1415">
        <v>3000</v>
      </c>
      <c r="E1415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t="s">
        <v>8315</v>
      </c>
      <c r="R1415" t="s">
        <v>8316</v>
      </c>
      <c r="S1415">
        <v>42069.391446759255</v>
      </c>
    </row>
    <row r="1416" spans="1:19" x14ac:dyDescent="0.2">
      <c r="A1416">
        <v>3998</v>
      </c>
      <c r="B1416" t="s">
        <v>3994</v>
      </c>
      <c r="C1416" t="s">
        <v>8104</v>
      </c>
      <c r="D1416">
        <v>1250</v>
      </c>
      <c r="E1416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44.76</v>
      </c>
      <c r="Q1416" t="s">
        <v>8315</v>
      </c>
      <c r="R1416" t="s">
        <v>8316</v>
      </c>
      <c r="S1416">
        <v>42061.963263888887</v>
      </c>
    </row>
    <row r="1417" spans="1:19" x14ac:dyDescent="0.2">
      <c r="A1417">
        <v>3999</v>
      </c>
      <c r="B1417" t="s">
        <v>3995</v>
      </c>
      <c r="C1417" t="s">
        <v>8105</v>
      </c>
      <c r="D1417">
        <v>7000</v>
      </c>
      <c r="E1417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88.64</v>
      </c>
      <c r="Q1417" t="s">
        <v>8315</v>
      </c>
      <c r="R1417" t="s">
        <v>8316</v>
      </c>
      <c r="S1417">
        <v>41842.828680555554</v>
      </c>
    </row>
    <row r="1418" spans="1:19" x14ac:dyDescent="0.2">
      <c r="A1418">
        <v>4000</v>
      </c>
      <c r="B1418" t="s">
        <v>3996</v>
      </c>
      <c r="C1418" t="s">
        <v>8106</v>
      </c>
      <c r="D1418">
        <v>8000</v>
      </c>
      <c r="E141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t="s">
        <v>8315</v>
      </c>
      <c r="R1418" t="s">
        <v>8316</v>
      </c>
      <c r="S1418">
        <v>42437.64534722222</v>
      </c>
    </row>
    <row r="1419" spans="1:19" x14ac:dyDescent="0.2">
      <c r="A1419">
        <v>4001</v>
      </c>
      <c r="B1419" t="s">
        <v>3997</v>
      </c>
      <c r="C1419" t="s">
        <v>8107</v>
      </c>
      <c r="D1419">
        <v>1200</v>
      </c>
      <c r="E1419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0</v>
      </c>
      <c r="Q1419" t="s">
        <v>8315</v>
      </c>
      <c r="R1419" t="s">
        <v>8316</v>
      </c>
      <c r="S1419">
        <v>42775.964212962965</v>
      </c>
    </row>
    <row r="1420" spans="1:19" x14ac:dyDescent="0.2">
      <c r="A1420">
        <v>4002</v>
      </c>
      <c r="B1420" t="s">
        <v>3998</v>
      </c>
      <c r="C1420" t="s">
        <v>8108</v>
      </c>
      <c r="D1420">
        <v>1250</v>
      </c>
      <c r="E1420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57.65</v>
      </c>
      <c r="Q1420" t="s">
        <v>8315</v>
      </c>
      <c r="R1420" t="s">
        <v>8316</v>
      </c>
      <c r="S1420">
        <v>41879.043530092589</v>
      </c>
    </row>
    <row r="1421" spans="1:19" x14ac:dyDescent="0.2">
      <c r="A1421">
        <v>4003</v>
      </c>
      <c r="B1421" t="s">
        <v>3999</v>
      </c>
      <c r="C1421" t="s">
        <v>8071</v>
      </c>
      <c r="D1421">
        <v>2000</v>
      </c>
      <c r="E1421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25</v>
      </c>
      <c r="Q1421" t="s">
        <v>8315</v>
      </c>
      <c r="R1421" t="s">
        <v>8316</v>
      </c>
      <c r="S1421">
        <v>42020.587349537032</v>
      </c>
    </row>
    <row r="1422" spans="1:19" x14ac:dyDescent="0.2">
      <c r="A1422">
        <v>4004</v>
      </c>
      <c r="B1422" t="s">
        <v>4000</v>
      </c>
      <c r="C1422" t="s">
        <v>8109</v>
      </c>
      <c r="D1422">
        <v>500</v>
      </c>
      <c r="E1422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0</v>
      </c>
      <c r="Q1422" t="s">
        <v>8315</v>
      </c>
      <c r="R1422" t="s">
        <v>8316</v>
      </c>
      <c r="S1422">
        <v>41890.16269675926</v>
      </c>
    </row>
    <row r="1423" spans="1:19" x14ac:dyDescent="0.2">
      <c r="A1423">
        <v>4005</v>
      </c>
      <c r="B1423" t="s">
        <v>4001</v>
      </c>
      <c r="C1423" t="s">
        <v>8110</v>
      </c>
      <c r="D1423">
        <v>3000</v>
      </c>
      <c r="E1423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0</v>
      </c>
      <c r="Q1423" t="s">
        <v>8315</v>
      </c>
      <c r="R1423" t="s">
        <v>8316</v>
      </c>
      <c r="S1423">
        <v>41872.807696759257</v>
      </c>
    </row>
    <row r="1424" spans="1:19" x14ac:dyDescent="0.2">
      <c r="A1424">
        <v>4006</v>
      </c>
      <c r="B1424" t="s">
        <v>4002</v>
      </c>
      <c r="C1424" t="s">
        <v>8111</v>
      </c>
      <c r="D1424">
        <v>30000</v>
      </c>
      <c r="E1424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0</v>
      </c>
      <c r="Q1424" t="s">
        <v>8315</v>
      </c>
      <c r="R1424" t="s">
        <v>8316</v>
      </c>
      <c r="S1424">
        <v>42391.772997685184</v>
      </c>
    </row>
    <row r="1425" spans="1:19" x14ac:dyDescent="0.2">
      <c r="A1425">
        <v>4007</v>
      </c>
      <c r="B1425" t="s">
        <v>4003</v>
      </c>
      <c r="C1425" t="s">
        <v>8112</v>
      </c>
      <c r="D1425">
        <v>2000</v>
      </c>
      <c r="E1425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0</v>
      </c>
      <c r="Q1425" t="s">
        <v>8315</v>
      </c>
      <c r="R1425" t="s">
        <v>8316</v>
      </c>
      <c r="S1425">
        <v>41848.772928240738</v>
      </c>
    </row>
    <row r="1426" spans="1:19" x14ac:dyDescent="0.2">
      <c r="A1426">
        <v>4008</v>
      </c>
      <c r="B1426" t="s">
        <v>4004</v>
      </c>
      <c r="C1426" t="s">
        <v>8113</v>
      </c>
      <c r="D1426">
        <v>1000</v>
      </c>
      <c r="E1426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0</v>
      </c>
      <c r="Q1426" t="s">
        <v>8315</v>
      </c>
      <c r="R1426" t="s">
        <v>8316</v>
      </c>
      <c r="S1426">
        <v>42177.964201388888</v>
      </c>
    </row>
    <row r="1427" spans="1:19" x14ac:dyDescent="0.2">
      <c r="A1427">
        <v>4009</v>
      </c>
      <c r="B1427" t="s">
        <v>4005</v>
      </c>
      <c r="C1427" t="s">
        <v>8114</v>
      </c>
      <c r="D1427">
        <v>1930</v>
      </c>
      <c r="E1427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17.5</v>
      </c>
      <c r="Q1427" t="s">
        <v>8315</v>
      </c>
      <c r="R1427" t="s">
        <v>8316</v>
      </c>
      <c r="S1427">
        <v>41851.700925925928</v>
      </c>
    </row>
    <row r="1428" spans="1:19" x14ac:dyDescent="0.2">
      <c r="A1428">
        <v>4010</v>
      </c>
      <c r="B1428" t="s">
        <v>4006</v>
      </c>
      <c r="C1428" t="s">
        <v>8115</v>
      </c>
      <c r="D1428">
        <v>7200</v>
      </c>
      <c r="E142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38.71</v>
      </c>
      <c r="Q1428" t="s">
        <v>8315</v>
      </c>
      <c r="R1428" t="s">
        <v>8316</v>
      </c>
      <c r="S1428">
        <v>41921.770439814813</v>
      </c>
    </row>
    <row r="1429" spans="1:19" x14ac:dyDescent="0.2">
      <c r="A1429">
        <v>4011</v>
      </c>
      <c r="B1429" t="s">
        <v>4007</v>
      </c>
      <c r="C1429" t="s">
        <v>8116</v>
      </c>
      <c r="D1429">
        <v>250</v>
      </c>
      <c r="E1429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13.11</v>
      </c>
      <c r="Q1429" t="s">
        <v>8315</v>
      </c>
      <c r="R1429" t="s">
        <v>8316</v>
      </c>
      <c r="S1429">
        <v>42002.54488425926</v>
      </c>
    </row>
    <row r="1430" spans="1:19" x14ac:dyDescent="0.2">
      <c r="A1430">
        <v>4012</v>
      </c>
      <c r="B1430" t="s">
        <v>4008</v>
      </c>
      <c r="C1430" t="s">
        <v>8117</v>
      </c>
      <c r="D1430">
        <v>575</v>
      </c>
      <c r="E1430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315.5</v>
      </c>
      <c r="Q1430" t="s">
        <v>8315</v>
      </c>
      <c r="R1430" t="s">
        <v>8316</v>
      </c>
      <c r="S1430">
        <v>42096.544548611113</v>
      </c>
    </row>
    <row r="1431" spans="1:19" x14ac:dyDescent="0.2">
      <c r="A1431">
        <v>4013</v>
      </c>
      <c r="B1431" t="s">
        <v>4009</v>
      </c>
      <c r="C1431" t="s">
        <v>8118</v>
      </c>
      <c r="D1431">
        <v>2000</v>
      </c>
      <c r="E1431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37.14</v>
      </c>
      <c r="Q1431" t="s">
        <v>8315</v>
      </c>
      <c r="R1431" t="s">
        <v>8316</v>
      </c>
      <c r="S1431">
        <v>42021.301192129627</v>
      </c>
    </row>
    <row r="1432" spans="1:19" x14ac:dyDescent="0.2">
      <c r="A1432">
        <v>4014</v>
      </c>
      <c r="B1432" t="s">
        <v>4010</v>
      </c>
      <c r="C1432" t="s">
        <v>8119</v>
      </c>
      <c r="D1432">
        <v>9000</v>
      </c>
      <c r="E1432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t="s">
        <v>8315</v>
      </c>
      <c r="R1432" t="s">
        <v>8316</v>
      </c>
      <c r="S1432">
        <v>42419.246168981481</v>
      </c>
    </row>
    <row r="1433" spans="1:19" x14ac:dyDescent="0.2">
      <c r="A1433">
        <v>4015</v>
      </c>
      <c r="B1433" t="s">
        <v>4011</v>
      </c>
      <c r="C1433" t="s">
        <v>8120</v>
      </c>
      <c r="D1433">
        <v>7000</v>
      </c>
      <c r="E1433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128.27000000000001</v>
      </c>
      <c r="Q1433" t="s">
        <v>8315</v>
      </c>
      <c r="R1433" t="s">
        <v>8316</v>
      </c>
      <c r="S1433">
        <v>42174.780821759254</v>
      </c>
    </row>
    <row r="1434" spans="1:19" x14ac:dyDescent="0.2">
      <c r="A1434">
        <v>4016</v>
      </c>
      <c r="B1434" t="s">
        <v>4012</v>
      </c>
      <c r="C1434" t="s">
        <v>8121</v>
      </c>
      <c r="D1434">
        <v>500</v>
      </c>
      <c r="E1434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47.27</v>
      </c>
      <c r="Q1434" t="s">
        <v>8315</v>
      </c>
      <c r="R1434" t="s">
        <v>8316</v>
      </c>
      <c r="S1434">
        <v>41869.872685185182</v>
      </c>
    </row>
    <row r="1435" spans="1:19" x14ac:dyDescent="0.2">
      <c r="A1435">
        <v>4017</v>
      </c>
      <c r="B1435" t="s">
        <v>4013</v>
      </c>
      <c r="C1435" t="s">
        <v>8122</v>
      </c>
      <c r="D1435">
        <v>10000</v>
      </c>
      <c r="E1435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50</v>
      </c>
      <c r="Q1435" t="s">
        <v>8315</v>
      </c>
      <c r="R1435" t="s">
        <v>8316</v>
      </c>
      <c r="S1435">
        <v>41856.672152777777</v>
      </c>
    </row>
    <row r="1436" spans="1:19" x14ac:dyDescent="0.2">
      <c r="A1436">
        <v>4018</v>
      </c>
      <c r="B1436" t="s">
        <v>4014</v>
      </c>
      <c r="C1436" t="s">
        <v>8123</v>
      </c>
      <c r="D1436">
        <v>1500</v>
      </c>
      <c r="E1436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42.5</v>
      </c>
      <c r="Q1436" t="s">
        <v>8315</v>
      </c>
      <c r="R1436" t="s">
        <v>8316</v>
      </c>
      <c r="S1436">
        <v>42620.91097222222</v>
      </c>
    </row>
    <row r="1437" spans="1:19" x14ac:dyDescent="0.2">
      <c r="A1437">
        <v>4019</v>
      </c>
      <c r="B1437" t="s">
        <v>4015</v>
      </c>
      <c r="C1437" t="s">
        <v>8124</v>
      </c>
      <c r="D1437">
        <v>3500</v>
      </c>
      <c r="E1437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44</v>
      </c>
      <c r="Q1437" t="s">
        <v>8315</v>
      </c>
      <c r="R1437" t="s">
        <v>8316</v>
      </c>
      <c r="S1437">
        <v>42417.675879629634</v>
      </c>
    </row>
    <row r="1438" spans="1:19" x14ac:dyDescent="0.2">
      <c r="A1438">
        <v>4020</v>
      </c>
      <c r="B1438" t="s">
        <v>4016</v>
      </c>
      <c r="C1438" t="s">
        <v>8125</v>
      </c>
      <c r="D1438">
        <v>600</v>
      </c>
      <c r="E143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50.88</v>
      </c>
      <c r="Q1438" t="s">
        <v>8315</v>
      </c>
      <c r="R1438" t="s">
        <v>8316</v>
      </c>
      <c r="S1438">
        <v>42057.190960648149</v>
      </c>
    </row>
    <row r="1439" spans="1:19" x14ac:dyDescent="0.2">
      <c r="A1439">
        <v>4021</v>
      </c>
      <c r="B1439" t="s">
        <v>4017</v>
      </c>
      <c r="C1439" t="s">
        <v>8126</v>
      </c>
      <c r="D1439">
        <v>15000</v>
      </c>
      <c r="E1439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t="s">
        <v>8315</v>
      </c>
      <c r="R1439" t="s">
        <v>8316</v>
      </c>
      <c r="S1439">
        <v>41878.911550925928</v>
      </c>
    </row>
    <row r="1440" spans="1:19" x14ac:dyDescent="0.2">
      <c r="A1440">
        <v>4022</v>
      </c>
      <c r="B1440" t="s">
        <v>4018</v>
      </c>
      <c r="C1440" t="s">
        <v>8127</v>
      </c>
      <c r="D1440">
        <v>18000</v>
      </c>
      <c r="E1440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27</v>
      </c>
      <c r="Q1440" t="s">
        <v>8315</v>
      </c>
      <c r="R1440" t="s">
        <v>8316</v>
      </c>
      <c r="S1440">
        <v>41990.584108796291</v>
      </c>
    </row>
    <row r="1441" spans="1:19" x14ac:dyDescent="0.2">
      <c r="A1441">
        <v>4023</v>
      </c>
      <c r="B1441" t="s">
        <v>4019</v>
      </c>
      <c r="C1441" t="s">
        <v>8128</v>
      </c>
      <c r="D1441">
        <v>7000</v>
      </c>
      <c r="E1441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25</v>
      </c>
      <c r="Q1441" t="s">
        <v>8315</v>
      </c>
      <c r="R1441" t="s">
        <v>8316</v>
      </c>
      <c r="S1441">
        <v>42408.999571759254</v>
      </c>
    </row>
    <row r="1442" spans="1:19" x14ac:dyDescent="0.2">
      <c r="A1442">
        <v>4024</v>
      </c>
      <c r="B1442" t="s">
        <v>4020</v>
      </c>
      <c r="C1442" t="s">
        <v>8129</v>
      </c>
      <c r="D1442">
        <v>800</v>
      </c>
      <c r="E1442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47.26</v>
      </c>
      <c r="Q1442" t="s">
        <v>8315</v>
      </c>
      <c r="R1442" t="s">
        <v>8316</v>
      </c>
      <c r="S1442">
        <v>42217.670104166667</v>
      </c>
    </row>
    <row r="1443" spans="1:19" x14ac:dyDescent="0.2">
      <c r="A1443">
        <v>4025</v>
      </c>
      <c r="B1443" t="s">
        <v>4021</v>
      </c>
      <c r="C1443" t="s">
        <v>8130</v>
      </c>
      <c r="D1443">
        <v>5000</v>
      </c>
      <c r="E1443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0</v>
      </c>
      <c r="Q1443" t="s">
        <v>8315</v>
      </c>
      <c r="R1443" t="s">
        <v>8316</v>
      </c>
      <c r="S1443">
        <v>42151.237685185188</v>
      </c>
    </row>
    <row r="1444" spans="1:19" x14ac:dyDescent="0.2">
      <c r="A1444">
        <v>4026</v>
      </c>
      <c r="B1444" t="s">
        <v>4022</v>
      </c>
      <c r="C1444" t="s">
        <v>8131</v>
      </c>
      <c r="D1444">
        <v>4000</v>
      </c>
      <c r="E1444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1.5</v>
      </c>
      <c r="Q1444" t="s">
        <v>8315</v>
      </c>
      <c r="R1444" t="s">
        <v>8316</v>
      </c>
      <c r="S1444">
        <v>42282.655543981484</v>
      </c>
    </row>
    <row r="1445" spans="1:19" x14ac:dyDescent="0.2">
      <c r="A1445">
        <v>4027</v>
      </c>
      <c r="B1445" t="s">
        <v>4023</v>
      </c>
      <c r="C1445" t="s">
        <v>8132</v>
      </c>
      <c r="D1445">
        <v>3000</v>
      </c>
      <c r="E1445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24.71</v>
      </c>
      <c r="Q1445" t="s">
        <v>8315</v>
      </c>
      <c r="R1445" t="s">
        <v>8316</v>
      </c>
      <c r="S1445">
        <v>42768.97084490741</v>
      </c>
    </row>
    <row r="1446" spans="1:19" x14ac:dyDescent="0.2">
      <c r="A1446">
        <v>4028</v>
      </c>
      <c r="B1446" t="s">
        <v>4024</v>
      </c>
      <c r="C1446" t="s">
        <v>8133</v>
      </c>
      <c r="D1446">
        <v>2000</v>
      </c>
      <c r="E1446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63.13</v>
      </c>
      <c r="Q1446" t="s">
        <v>8315</v>
      </c>
      <c r="R1446" t="s">
        <v>8316</v>
      </c>
      <c r="S1446">
        <v>41765.938657407409</v>
      </c>
    </row>
    <row r="1447" spans="1:19" x14ac:dyDescent="0.2">
      <c r="A1447">
        <v>4029</v>
      </c>
      <c r="B1447" t="s">
        <v>4025</v>
      </c>
      <c r="C1447" t="s">
        <v>8134</v>
      </c>
      <c r="D1447">
        <v>20000</v>
      </c>
      <c r="E1447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38.25</v>
      </c>
      <c r="Q1447" t="s">
        <v>8315</v>
      </c>
      <c r="R1447" t="s">
        <v>8316</v>
      </c>
      <c r="S1447">
        <v>42322.025115740747</v>
      </c>
    </row>
    <row r="1448" spans="1:19" x14ac:dyDescent="0.2">
      <c r="A1448">
        <v>4030</v>
      </c>
      <c r="B1448" t="s">
        <v>4026</v>
      </c>
      <c r="C1448" t="s">
        <v>8135</v>
      </c>
      <c r="D1448">
        <v>2500</v>
      </c>
      <c r="E144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16.25</v>
      </c>
      <c r="Q1448" t="s">
        <v>8315</v>
      </c>
      <c r="R1448" t="s">
        <v>8316</v>
      </c>
      <c r="S1448">
        <v>42374.655081018514</v>
      </c>
    </row>
    <row r="1449" spans="1:19" x14ac:dyDescent="0.2">
      <c r="A1449">
        <v>4031</v>
      </c>
      <c r="B1449" t="s">
        <v>4027</v>
      </c>
      <c r="C1449" t="s">
        <v>8136</v>
      </c>
      <c r="D1449">
        <v>5000</v>
      </c>
      <c r="E1449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33.75</v>
      </c>
      <c r="Q1449" t="s">
        <v>8315</v>
      </c>
      <c r="R1449" t="s">
        <v>8316</v>
      </c>
      <c r="S1449">
        <v>41941.585231481484</v>
      </c>
    </row>
    <row r="1450" spans="1:19" x14ac:dyDescent="0.2">
      <c r="A1450">
        <v>4032</v>
      </c>
      <c r="B1450" t="s">
        <v>4028</v>
      </c>
      <c r="C1450" t="s">
        <v>8137</v>
      </c>
      <c r="D1450">
        <v>6048</v>
      </c>
      <c r="E1450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61.67</v>
      </c>
      <c r="Q1450" t="s">
        <v>8315</v>
      </c>
      <c r="R1450" t="s">
        <v>8316</v>
      </c>
      <c r="S1450">
        <v>42293.809212962966</v>
      </c>
    </row>
    <row r="1451" spans="1:19" x14ac:dyDescent="0.2">
      <c r="A1451">
        <v>4033</v>
      </c>
      <c r="B1451" t="s">
        <v>4029</v>
      </c>
      <c r="C1451" t="s">
        <v>8138</v>
      </c>
      <c r="D1451">
        <v>23900</v>
      </c>
      <c r="E1451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83.14</v>
      </c>
      <c r="Q1451" t="s">
        <v>8315</v>
      </c>
      <c r="R1451" t="s">
        <v>8316</v>
      </c>
      <c r="S1451">
        <v>42614.268796296295</v>
      </c>
    </row>
    <row r="1452" spans="1:19" x14ac:dyDescent="0.2">
      <c r="A1452">
        <v>4034</v>
      </c>
      <c r="B1452" t="s">
        <v>4030</v>
      </c>
      <c r="C1452" t="s">
        <v>8139</v>
      </c>
      <c r="D1452">
        <v>13500</v>
      </c>
      <c r="E1452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</v>
      </c>
      <c r="Q1452" t="s">
        <v>8315</v>
      </c>
      <c r="R1452" t="s">
        <v>8316</v>
      </c>
      <c r="S1452">
        <v>42067.947337962964</v>
      </c>
    </row>
    <row r="1453" spans="1:19" x14ac:dyDescent="0.2">
      <c r="A1453">
        <v>4035</v>
      </c>
      <c r="B1453" t="s">
        <v>4031</v>
      </c>
      <c r="C1453" t="s">
        <v>8140</v>
      </c>
      <c r="D1453">
        <v>10000</v>
      </c>
      <c r="E1453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142.86000000000001</v>
      </c>
      <c r="Q1453" t="s">
        <v>8315</v>
      </c>
      <c r="R1453" t="s">
        <v>8316</v>
      </c>
      <c r="S1453">
        <v>41903.882951388885</v>
      </c>
    </row>
    <row r="1454" spans="1:19" x14ac:dyDescent="0.2">
      <c r="A1454">
        <v>4036</v>
      </c>
      <c r="B1454" t="s">
        <v>4032</v>
      </c>
      <c r="C1454" t="s">
        <v>7438</v>
      </c>
      <c r="D1454">
        <v>6000</v>
      </c>
      <c r="E1454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33.67</v>
      </c>
      <c r="Q1454" t="s">
        <v>8315</v>
      </c>
      <c r="R1454" t="s">
        <v>8316</v>
      </c>
      <c r="S1454">
        <v>41804.937083333331</v>
      </c>
    </row>
    <row r="1455" spans="1:19" x14ac:dyDescent="0.2">
      <c r="A1455">
        <v>4037</v>
      </c>
      <c r="B1455" t="s">
        <v>4033</v>
      </c>
      <c r="C1455" t="s">
        <v>8141</v>
      </c>
      <c r="D1455">
        <v>700</v>
      </c>
      <c r="E1455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5</v>
      </c>
      <c r="Q1455" t="s">
        <v>8315</v>
      </c>
      <c r="R1455" t="s">
        <v>8316</v>
      </c>
      <c r="S1455">
        <v>42497.070775462969</v>
      </c>
    </row>
    <row r="1456" spans="1:19" x14ac:dyDescent="0.2">
      <c r="A1456">
        <v>4038</v>
      </c>
      <c r="B1456" t="s">
        <v>4034</v>
      </c>
      <c r="C1456" t="s">
        <v>8142</v>
      </c>
      <c r="D1456">
        <v>2500</v>
      </c>
      <c r="E1456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0</v>
      </c>
      <c r="Q1456" t="s">
        <v>8315</v>
      </c>
      <c r="R1456" t="s">
        <v>8316</v>
      </c>
      <c r="S1456">
        <v>41869.798726851855</v>
      </c>
    </row>
    <row r="1457" spans="1:19" x14ac:dyDescent="0.2">
      <c r="A1457">
        <v>4039</v>
      </c>
      <c r="B1457" t="s">
        <v>4035</v>
      </c>
      <c r="C1457" t="s">
        <v>8143</v>
      </c>
      <c r="D1457">
        <v>500</v>
      </c>
      <c r="E1457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10</v>
      </c>
      <c r="Q1457" t="s">
        <v>8315</v>
      </c>
      <c r="R1457" t="s">
        <v>8316</v>
      </c>
      <c r="S1457">
        <v>42305.670914351853</v>
      </c>
    </row>
    <row r="1458" spans="1:19" x14ac:dyDescent="0.2">
      <c r="A1458">
        <v>4040</v>
      </c>
      <c r="B1458" t="s">
        <v>4036</v>
      </c>
      <c r="C1458" t="s">
        <v>8144</v>
      </c>
      <c r="D1458">
        <v>8000</v>
      </c>
      <c r="E145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40</v>
      </c>
      <c r="Q1458" t="s">
        <v>8315</v>
      </c>
      <c r="R1458" t="s">
        <v>8316</v>
      </c>
      <c r="S1458">
        <v>42144.231527777782</v>
      </c>
    </row>
    <row r="1459" spans="1:19" x14ac:dyDescent="0.2">
      <c r="A1459">
        <v>4041</v>
      </c>
      <c r="B1459" t="s">
        <v>4037</v>
      </c>
      <c r="C1459" t="s">
        <v>8145</v>
      </c>
      <c r="D1459">
        <v>5000</v>
      </c>
      <c r="E1459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30</v>
      </c>
      <c r="Q1459" t="s">
        <v>8315</v>
      </c>
      <c r="R1459" t="s">
        <v>8316</v>
      </c>
      <c r="S1459">
        <v>42559.474004629628</v>
      </c>
    </row>
    <row r="1460" spans="1:19" x14ac:dyDescent="0.2">
      <c r="A1460">
        <v>4042</v>
      </c>
      <c r="B1460" t="s">
        <v>4038</v>
      </c>
      <c r="C1460" t="s">
        <v>8146</v>
      </c>
      <c r="D1460">
        <v>10000</v>
      </c>
      <c r="E1460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45</v>
      </c>
      <c r="Q1460" t="s">
        <v>8315</v>
      </c>
      <c r="R1460" t="s">
        <v>8316</v>
      </c>
      <c r="S1460">
        <v>41995.084074074075</v>
      </c>
    </row>
    <row r="1461" spans="1:19" x14ac:dyDescent="0.2">
      <c r="A1461">
        <v>4043</v>
      </c>
      <c r="B1461" t="s">
        <v>4039</v>
      </c>
      <c r="C1461" t="s">
        <v>8147</v>
      </c>
      <c r="D1461">
        <v>300</v>
      </c>
      <c r="E1461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t="s">
        <v>8315</v>
      </c>
      <c r="R1461" t="s">
        <v>8316</v>
      </c>
      <c r="S1461">
        <v>41948.957465277781</v>
      </c>
    </row>
    <row r="1462" spans="1:19" x14ac:dyDescent="0.2">
      <c r="A1462">
        <v>4044</v>
      </c>
      <c r="B1462" t="s">
        <v>4040</v>
      </c>
      <c r="C1462" t="s">
        <v>8148</v>
      </c>
      <c r="D1462">
        <v>600</v>
      </c>
      <c r="E1462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10.17</v>
      </c>
      <c r="Q1462" t="s">
        <v>8315</v>
      </c>
      <c r="R1462" t="s">
        <v>8316</v>
      </c>
      <c r="S1462">
        <v>42074.219699074078</v>
      </c>
    </row>
    <row r="1463" spans="1:19" x14ac:dyDescent="0.2">
      <c r="A1463">
        <v>4045</v>
      </c>
      <c r="B1463" t="s">
        <v>4041</v>
      </c>
      <c r="C1463" t="s">
        <v>8149</v>
      </c>
      <c r="D1463">
        <v>5000</v>
      </c>
      <c r="E1463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81.41</v>
      </c>
      <c r="Q1463" t="s">
        <v>8315</v>
      </c>
      <c r="R1463" t="s">
        <v>8316</v>
      </c>
      <c r="S1463">
        <v>41842.201261574075</v>
      </c>
    </row>
    <row r="1464" spans="1:19" x14ac:dyDescent="0.2">
      <c r="A1464">
        <v>4046</v>
      </c>
      <c r="B1464" t="s">
        <v>4042</v>
      </c>
      <c r="C1464" t="s">
        <v>8150</v>
      </c>
      <c r="D1464">
        <v>5600</v>
      </c>
      <c r="E1464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57.25</v>
      </c>
      <c r="Q1464" t="s">
        <v>8315</v>
      </c>
      <c r="R1464" t="s">
        <v>8316</v>
      </c>
      <c r="S1464">
        <v>41904.650578703702</v>
      </c>
    </row>
    <row r="1465" spans="1:19" x14ac:dyDescent="0.2">
      <c r="A1465">
        <v>4047</v>
      </c>
      <c r="B1465" t="s">
        <v>4043</v>
      </c>
      <c r="C1465" t="s">
        <v>8151</v>
      </c>
      <c r="D1465">
        <v>5000</v>
      </c>
      <c r="E1465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5</v>
      </c>
      <c r="Q1465" t="s">
        <v>8315</v>
      </c>
      <c r="R1465" t="s">
        <v>8316</v>
      </c>
      <c r="S1465">
        <v>41991.022488425922</v>
      </c>
    </row>
    <row r="1466" spans="1:19" x14ac:dyDescent="0.2">
      <c r="A1466">
        <v>4048</v>
      </c>
      <c r="B1466" t="s">
        <v>4044</v>
      </c>
      <c r="C1466" t="s">
        <v>8152</v>
      </c>
      <c r="D1466">
        <v>17000</v>
      </c>
      <c r="E1466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15</v>
      </c>
      <c r="Q1466" t="s">
        <v>8315</v>
      </c>
      <c r="R1466" t="s">
        <v>8316</v>
      </c>
      <c r="S1466">
        <v>42436.509108796294</v>
      </c>
    </row>
    <row r="1467" spans="1:19" x14ac:dyDescent="0.2">
      <c r="A1467">
        <v>4049</v>
      </c>
      <c r="B1467" t="s">
        <v>4045</v>
      </c>
      <c r="C1467" t="s">
        <v>8153</v>
      </c>
      <c r="D1467">
        <v>20000</v>
      </c>
      <c r="E1467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12.5</v>
      </c>
      <c r="Q1467" t="s">
        <v>8315</v>
      </c>
      <c r="R1467" t="s">
        <v>8316</v>
      </c>
      <c r="S1467">
        <v>42169.958506944444</v>
      </c>
    </row>
    <row r="1468" spans="1:19" x14ac:dyDescent="0.2">
      <c r="A1468">
        <v>4050</v>
      </c>
      <c r="B1468" t="s">
        <v>4046</v>
      </c>
      <c r="C1468" t="s">
        <v>8154</v>
      </c>
      <c r="D1468">
        <v>1500</v>
      </c>
      <c r="E146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93</v>
      </c>
      <c r="Q1468" t="s">
        <v>8315</v>
      </c>
      <c r="R1468" t="s">
        <v>8316</v>
      </c>
      <c r="S1468">
        <v>41905.636469907404</v>
      </c>
    </row>
    <row r="1469" spans="1:19" x14ac:dyDescent="0.2">
      <c r="A1469">
        <v>4051</v>
      </c>
      <c r="B1469" t="s">
        <v>4047</v>
      </c>
      <c r="C1469" t="s">
        <v>8155</v>
      </c>
      <c r="D1469">
        <v>500</v>
      </c>
      <c r="E1469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32.36</v>
      </c>
      <c r="Q1469" t="s">
        <v>8315</v>
      </c>
      <c r="R1469" t="s">
        <v>8316</v>
      </c>
      <c r="S1469">
        <v>41761.810150462967</v>
      </c>
    </row>
    <row r="1470" spans="1:19" x14ac:dyDescent="0.2">
      <c r="A1470">
        <v>4052</v>
      </c>
      <c r="B1470" t="s">
        <v>4048</v>
      </c>
      <c r="C1470" t="s">
        <v>8156</v>
      </c>
      <c r="D1470">
        <v>3000</v>
      </c>
      <c r="E1470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0</v>
      </c>
      <c r="Q1470" t="s">
        <v>8315</v>
      </c>
      <c r="R1470" t="s">
        <v>8316</v>
      </c>
      <c r="S1470">
        <v>41865.878657407404</v>
      </c>
    </row>
    <row r="1471" spans="1:19" x14ac:dyDescent="0.2">
      <c r="A1471">
        <v>4053</v>
      </c>
      <c r="B1471" t="s">
        <v>4049</v>
      </c>
      <c r="C1471" t="s">
        <v>8157</v>
      </c>
      <c r="D1471">
        <v>500</v>
      </c>
      <c r="E1471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0</v>
      </c>
      <c r="Q1471" t="s">
        <v>8315</v>
      </c>
      <c r="R1471" t="s">
        <v>8316</v>
      </c>
      <c r="S1471">
        <v>41928.690138888887</v>
      </c>
    </row>
    <row r="1472" spans="1:19" x14ac:dyDescent="0.2">
      <c r="A1472">
        <v>4054</v>
      </c>
      <c r="B1472" t="s">
        <v>4050</v>
      </c>
      <c r="C1472" t="s">
        <v>8158</v>
      </c>
      <c r="D1472">
        <v>8880</v>
      </c>
      <c r="E1472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1</v>
      </c>
      <c r="Q1472" t="s">
        <v>8315</v>
      </c>
      <c r="R1472" t="s">
        <v>8316</v>
      </c>
      <c r="S1472">
        <v>42613.841261574074</v>
      </c>
    </row>
    <row r="1473" spans="1:19" x14ac:dyDescent="0.2">
      <c r="A1473">
        <v>4055</v>
      </c>
      <c r="B1473" t="s">
        <v>4051</v>
      </c>
      <c r="C1473" t="s">
        <v>8159</v>
      </c>
      <c r="D1473">
        <v>5000</v>
      </c>
      <c r="E1473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91.83</v>
      </c>
      <c r="Q1473" t="s">
        <v>8315</v>
      </c>
      <c r="R1473" t="s">
        <v>8316</v>
      </c>
      <c r="S1473">
        <v>41779.648506944446</v>
      </c>
    </row>
    <row r="1474" spans="1:19" x14ac:dyDescent="0.2">
      <c r="A1474">
        <v>4056</v>
      </c>
      <c r="B1474" t="s">
        <v>4052</v>
      </c>
      <c r="C1474" t="s">
        <v>8160</v>
      </c>
      <c r="D1474">
        <v>1500</v>
      </c>
      <c r="E1474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45.83</v>
      </c>
      <c r="Q1474" t="s">
        <v>8315</v>
      </c>
      <c r="R1474" t="s">
        <v>8316</v>
      </c>
      <c r="S1474">
        <v>42534.933321759265</v>
      </c>
    </row>
    <row r="1475" spans="1:19" x14ac:dyDescent="0.2">
      <c r="A1475">
        <v>4057</v>
      </c>
      <c r="B1475" t="s">
        <v>4053</v>
      </c>
      <c r="C1475" t="s">
        <v>8161</v>
      </c>
      <c r="D1475">
        <v>3500</v>
      </c>
      <c r="E1475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57.17</v>
      </c>
      <c r="Q1475" t="s">
        <v>8315</v>
      </c>
      <c r="R1475" t="s">
        <v>8316</v>
      </c>
      <c r="S1475">
        <v>42310.968518518523</v>
      </c>
    </row>
    <row r="1476" spans="1:19" x14ac:dyDescent="0.2">
      <c r="A1476">
        <v>4058</v>
      </c>
      <c r="B1476" t="s">
        <v>4054</v>
      </c>
      <c r="C1476" t="s">
        <v>8162</v>
      </c>
      <c r="D1476">
        <v>3750</v>
      </c>
      <c r="E1476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0</v>
      </c>
      <c r="Q1476" t="s">
        <v>8315</v>
      </c>
      <c r="R1476" t="s">
        <v>8316</v>
      </c>
      <c r="S1476">
        <v>42446.060694444444</v>
      </c>
    </row>
    <row r="1477" spans="1:19" x14ac:dyDescent="0.2">
      <c r="A1477">
        <v>4059</v>
      </c>
      <c r="B1477" t="s">
        <v>4055</v>
      </c>
      <c r="C1477" t="s">
        <v>8163</v>
      </c>
      <c r="D1477">
        <v>10000</v>
      </c>
      <c r="E147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248.5</v>
      </c>
      <c r="Q1477" t="s">
        <v>8315</v>
      </c>
      <c r="R1477" t="s">
        <v>8316</v>
      </c>
      <c r="S1477">
        <v>41866.640648148146</v>
      </c>
    </row>
    <row r="1478" spans="1:19" x14ac:dyDescent="0.2">
      <c r="A1478">
        <v>4060</v>
      </c>
      <c r="B1478" t="s">
        <v>4056</v>
      </c>
      <c r="C1478" t="s">
        <v>8164</v>
      </c>
      <c r="D1478">
        <v>10000</v>
      </c>
      <c r="E147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79.400000000000006</v>
      </c>
      <c r="Q1478" t="s">
        <v>8315</v>
      </c>
      <c r="R1478" t="s">
        <v>8316</v>
      </c>
      <c r="S1478">
        <v>41779.695092592592</v>
      </c>
    </row>
    <row r="1479" spans="1:19" x14ac:dyDescent="0.2">
      <c r="A1479">
        <v>4061</v>
      </c>
      <c r="B1479" t="s">
        <v>4057</v>
      </c>
      <c r="C1479" t="s">
        <v>8165</v>
      </c>
      <c r="D1479">
        <v>525</v>
      </c>
      <c r="E1479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5</v>
      </c>
      <c r="Q1479" t="s">
        <v>8315</v>
      </c>
      <c r="R1479" t="s">
        <v>8316</v>
      </c>
      <c r="S1479">
        <v>42421.141469907408</v>
      </c>
    </row>
    <row r="1480" spans="1:19" x14ac:dyDescent="0.2">
      <c r="A1480">
        <v>4062</v>
      </c>
      <c r="B1480" t="s">
        <v>4058</v>
      </c>
      <c r="C1480" t="s">
        <v>8166</v>
      </c>
      <c r="D1480">
        <v>20000</v>
      </c>
      <c r="E1480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5.5</v>
      </c>
      <c r="Q1480" t="s">
        <v>8315</v>
      </c>
      <c r="R1480" t="s">
        <v>8316</v>
      </c>
      <c r="S1480">
        <v>42523.739212962959</v>
      </c>
    </row>
    <row r="1481" spans="1:19" x14ac:dyDescent="0.2">
      <c r="A1481">
        <v>4063</v>
      </c>
      <c r="B1481" t="s">
        <v>4059</v>
      </c>
      <c r="C1481" t="s">
        <v>8167</v>
      </c>
      <c r="D1481">
        <v>9500</v>
      </c>
      <c r="E1481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25</v>
      </c>
      <c r="Q1481" t="s">
        <v>8315</v>
      </c>
      <c r="R1481" t="s">
        <v>8316</v>
      </c>
      <c r="S1481">
        <v>41787.681527777779</v>
      </c>
    </row>
    <row r="1482" spans="1:19" x14ac:dyDescent="0.2">
      <c r="A1482">
        <v>4064</v>
      </c>
      <c r="B1482" t="s">
        <v>4060</v>
      </c>
      <c r="C1482" t="s">
        <v>8168</v>
      </c>
      <c r="D1482">
        <v>2000</v>
      </c>
      <c r="E1482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0</v>
      </c>
      <c r="Q1482" t="s">
        <v>8315</v>
      </c>
      <c r="R1482" t="s">
        <v>8316</v>
      </c>
      <c r="S1482">
        <v>42093.588263888887</v>
      </c>
    </row>
    <row r="1483" spans="1:19" x14ac:dyDescent="0.2">
      <c r="A1483">
        <v>4065</v>
      </c>
      <c r="B1483" t="s">
        <v>4061</v>
      </c>
      <c r="C1483" t="s">
        <v>8169</v>
      </c>
      <c r="D1483">
        <v>4000</v>
      </c>
      <c r="E1483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137.08000000000001</v>
      </c>
      <c r="Q1483" t="s">
        <v>8315</v>
      </c>
      <c r="R1483" t="s">
        <v>8316</v>
      </c>
      <c r="S1483">
        <v>41833.951516203706</v>
      </c>
    </row>
    <row r="1484" spans="1:19" x14ac:dyDescent="0.2">
      <c r="A1484">
        <v>4066</v>
      </c>
      <c r="B1484" t="s">
        <v>4062</v>
      </c>
      <c r="C1484" t="s">
        <v>8170</v>
      </c>
      <c r="D1484">
        <v>15000</v>
      </c>
      <c r="E1484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0</v>
      </c>
      <c r="Q1484" t="s">
        <v>8315</v>
      </c>
      <c r="R1484" t="s">
        <v>8316</v>
      </c>
      <c r="S1484">
        <v>42479.039212962962</v>
      </c>
    </row>
    <row r="1485" spans="1:19" x14ac:dyDescent="0.2">
      <c r="A1485">
        <v>4067</v>
      </c>
      <c r="B1485" t="s">
        <v>4063</v>
      </c>
      <c r="C1485" t="s">
        <v>7998</v>
      </c>
      <c r="D1485">
        <v>5000</v>
      </c>
      <c r="E1485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5</v>
      </c>
      <c r="Q1485" t="s">
        <v>8315</v>
      </c>
      <c r="R1485" t="s">
        <v>8316</v>
      </c>
      <c r="S1485">
        <v>42235.117476851854</v>
      </c>
    </row>
    <row r="1486" spans="1:19" x14ac:dyDescent="0.2">
      <c r="A1486">
        <v>4068</v>
      </c>
      <c r="B1486" t="s">
        <v>4064</v>
      </c>
      <c r="C1486" t="s">
        <v>8171</v>
      </c>
      <c r="D1486">
        <v>3495</v>
      </c>
      <c r="E1486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39</v>
      </c>
      <c r="Q1486" t="s">
        <v>8315</v>
      </c>
      <c r="R1486" t="s">
        <v>8316</v>
      </c>
      <c r="S1486">
        <v>42718.963599537034</v>
      </c>
    </row>
    <row r="1487" spans="1:19" x14ac:dyDescent="0.2">
      <c r="A1487">
        <v>4069</v>
      </c>
      <c r="B1487" t="s">
        <v>4065</v>
      </c>
      <c r="C1487" t="s">
        <v>8172</v>
      </c>
      <c r="D1487">
        <v>1250</v>
      </c>
      <c r="E1487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50.5</v>
      </c>
      <c r="Q1487" t="s">
        <v>8315</v>
      </c>
      <c r="R1487" t="s">
        <v>8316</v>
      </c>
      <c r="S1487">
        <v>42022.661527777775</v>
      </c>
    </row>
    <row r="1488" spans="1:19" x14ac:dyDescent="0.2">
      <c r="A1488">
        <v>4070</v>
      </c>
      <c r="B1488" t="s">
        <v>4066</v>
      </c>
      <c r="C1488" t="s">
        <v>8173</v>
      </c>
      <c r="D1488">
        <v>1000</v>
      </c>
      <c r="E148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0</v>
      </c>
      <c r="Q1488" t="s">
        <v>8315</v>
      </c>
      <c r="R1488" t="s">
        <v>8316</v>
      </c>
      <c r="S1488">
        <v>42031.666898148149</v>
      </c>
    </row>
    <row r="1489" spans="1:19" x14ac:dyDescent="0.2">
      <c r="A1489">
        <v>4071</v>
      </c>
      <c r="B1489" t="s">
        <v>4067</v>
      </c>
      <c r="C1489" t="s">
        <v>8174</v>
      </c>
      <c r="D1489">
        <v>20000</v>
      </c>
      <c r="E1489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49.28</v>
      </c>
      <c r="Q1489" t="s">
        <v>8315</v>
      </c>
      <c r="R1489" t="s">
        <v>8316</v>
      </c>
      <c r="S1489">
        <v>42700.804756944446</v>
      </c>
    </row>
    <row r="1490" spans="1:19" x14ac:dyDescent="0.2">
      <c r="A1490">
        <v>4072</v>
      </c>
      <c r="B1490" t="s">
        <v>4068</v>
      </c>
      <c r="C1490" t="s">
        <v>8175</v>
      </c>
      <c r="D1490">
        <v>1000</v>
      </c>
      <c r="E1490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25</v>
      </c>
      <c r="Q1490" t="s">
        <v>8315</v>
      </c>
      <c r="R1490" t="s">
        <v>8316</v>
      </c>
      <c r="S1490">
        <v>41812.77443287037</v>
      </c>
    </row>
    <row r="1491" spans="1:19" x14ac:dyDescent="0.2">
      <c r="A1491">
        <v>4073</v>
      </c>
      <c r="B1491" t="s">
        <v>4069</v>
      </c>
      <c r="C1491" t="s">
        <v>8176</v>
      </c>
      <c r="D1491">
        <v>3500</v>
      </c>
      <c r="E1491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</v>
      </c>
      <c r="Q1491" t="s">
        <v>8315</v>
      </c>
      <c r="R1491" t="s">
        <v>8316</v>
      </c>
      <c r="S1491">
        <v>42078.34520833334</v>
      </c>
    </row>
    <row r="1492" spans="1:19" x14ac:dyDescent="0.2">
      <c r="A1492">
        <v>4074</v>
      </c>
      <c r="B1492" t="s">
        <v>4070</v>
      </c>
      <c r="C1492" t="s">
        <v>8177</v>
      </c>
      <c r="D1492">
        <v>2750</v>
      </c>
      <c r="E1492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25</v>
      </c>
      <c r="Q1492" t="s">
        <v>8315</v>
      </c>
      <c r="R1492" t="s">
        <v>8316</v>
      </c>
      <c r="S1492">
        <v>42283.552951388891</v>
      </c>
    </row>
    <row r="1493" spans="1:19" x14ac:dyDescent="0.2">
      <c r="A1493">
        <v>4075</v>
      </c>
      <c r="B1493" t="s">
        <v>4071</v>
      </c>
      <c r="C1493" t="s">
        <v>8178</v>
      </c>
      <c r="D1493">
        <v>2000</v>
      </c>
      <c r="E1493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0</v>
      </c>
      <c r="Q1493" t="s">
        <v>8315</v>
      </c>
      <c r="R1493" t="s">
        <v>8316</v>
      </c>
      <c r="S1493">
        <v>41779.045937499999</v>
      </c>
    </row>
    <row r="1494" spans="1:19" x14ac:dyDescent="0.2">
      <c r="A1494">
        <v>4076</v>
      </c>
      <c r="B1494" t="s">
        <v>4072</v>
      </c>
      <c r="C1494" t="s">
        <v>8179</v>
      </c>
      <c r="D1494">
        <v>700</v>
      </c>
      <c r="E1494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t="s">
        <v>8315</v>
      </c>
      <c r="R1494" t="s">
        <v>8316</v>
      </c>
      <c r="S1494">
        <v>41905.795706018522</v>
      </c>
    </row>
    <row r="1495" spans="1:19" x14ac:dyDescent="0.2">
      <c r="A1495">
        <v>4077</v>
      </c>
      <c r="B1495" t="s">
        <v>4073</v>
      </c>
      <c r="C1495" t="s">
        <v>8180</v>
      </c>
      <c r="D1495">
        <v>15000</v>
      </c>
      <c r="E1495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53.13</v>
      </c>
      <c r="Q1495" t="s">
        <v>8315</v>
      </c>
      <c r="R1495" t="s">
        <v>8316</v>
      </c>
      <c r="S1495">
        <v>42695.7105787037</v>
      </c>
    </row>
    <row r="1496" spans="1:19" x14ac:dyDescent="0.2">
      <c r="A1496">
        <v>4078</v>
      </c>
      <c r="B1496" t="s">
        <v>4074</v>
      </c>
      <c r="C1496" t="s">
        <v>8181</v>
      </c>
      <c r="D1496">
        <v>250</v>
      </c>
      <c r="E1496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t="s">
        <v>8315</v>
      </c>
      <c r="R1496" t="s">
        <v>8316</v>
      </c>
      <c r="S1496">
        <v>42732.787523148145</v>
      </c>
    </row>
    <row r="1497" spans="1:19" x14ac:dyDescent="0.2">
      <c r="A1497">
        <v>4079</v>
      </c>
      <c r="B1497" t="s">
        <v>4075</v>
      </c>
      <c r="C1497" t="s">
        <v>8182</v>
      </c>
      <c r="D1497">
        <v>3000</v>
      </c>
      <c r="E149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7</v>
      </c>
      <c r="Q1497" t="s">
        <v>8315</v>
      </c>
      <c r="R1497" t="s">
        <v>8316</v>
      </c>
      <c r="S1497">
        <v>42510.938900462963</v>
      </c>
    </row>
    <row r="1498" spans="1:19" x14ac:dyDescent="0.2">
      <c r="A1498">
        <v>4080</v>
      </c>
      <c r="B1498" t="s">
        <v>4076</v>
      </c>
      <c r="C1498" t="s">
        <v>8183</v>
      </c>
      <c r="D1498">
        <v>3000</v>
      </c>
      <c r="E149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40.06</v>
      </c>
      <c r="Q1498" t="s">
        <v>8315</v>
      </c>
      <c r="R1498" t="s">
        <v>8316</v>
      </c>
      <c r="S1498">
        <v>42511.698101851856</v>
      </c>
    </row>
    <row r="1499" spans="1:19" x14ac:dyDescent="0.2">
      <c r="A1499">
        <v>4081</v>
      </c>
      <c r="B1499" t="s">
        <v>4077</v>
      </c>
      <c r="C1499" t="s">
        <v>8184</v>
      </c>
      <c r="D1499">
        <v>2224</v>
      </c>
      <c r="E1499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24.33</v>
      </c>
      <c r="Q1499" t="s">
        <v>8315</v>
      </c>
      <c r="R1499" t="s">
        <v>8316</v>
      </c>
      <c r="S1499">
        <v>42041.581307870365</v>
      </c>
    </row>
    <row r="1500" spans="1:19" x14ac:dyDescent="0.2">
      <c r="A1500">
        <v>4082</v>
      </c>
      <c r="B1500" t="s">
        <v>4078</v>
      </c>
      <c r="C1500" t="s">
        <v>8185</v>
      </c>
      <c r="D1500">
        <v>150</v>
      </c>
      <c r="E1500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11.25</v>
      </c>
      <c r="Q1500" t="s">
        <v>8315</v>
      </c>
      <c r="R1500" t="s">
        <v>8316</v>
      </c>
      <c r="S1500">
        <v>42307.189270833333</v>
      </c>
    </row>
    <row r="1501" spans="1:19" x14ac:dyDescent="0.2">
      <c r="A1501">
        <v>4083</v>
      </c>
      <c r="B1501" t="s">
        <v>4079</v>
      </c>
      <c r="C1501" t="s">
        <v>8186</v>
      </c>
      <c r="D1501">
        <v>3500</v>
      </c>
      <c r="E1501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10.5</v>
      </c>
      <c r="Q1501" t="s">
        <v>8315</v>
      </c>
      <c r="R1501" t="s">
        <v>8316</v>
      </c>
      <c r="S1501">
        <v>42353.761759259258</v>
      </c>
    </row>
    <row r="1502" spans="1:19" x14ac:dyDescent="0.2">
      <c r="A1502">
        <v>4084</v>
      </c>
      <c r="B1502" t="s">
        <v>4080</v>
      </c>
      <c r="C1502" t="s">
        <v>8187</v>
      </c>
      <c r="D1502">
        <v>3000</v>
      </c>
      <c r="E1502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15</v>
      </c>
      <c r="Q1502" t="s">
        <v>8315</v>
      </c>
      <c r="R1502" t="s">
        <v>8316</v>
      </c>
      <c r="S1502">
        <v>42622.436412037037</v>
      </c>
    </row>
    <row r="1503" spans="1:19" x14ac:dyDescent="0.2">
      <c r="A1503">
        <v>4085</v>
      </c>
      <c r="B1503" t="s">
        <v>4081</v>
      </c>
      <c r="C1503" t="s">
        <v>8188</v>
      </c>
      <c r="D1503">
        <v>3500</v>
      </c>
      <c r="E1503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0</v>
      </c>
      <c r="Q1503" t="s">
        <v>8315</v>
      </c>
      <c r="R1503" t="s">
        <v>8316</v>
      </c>
      <c r="S1503">
        <v>42058.603877314818</v>
      </c>
    </row>
    <row r="1504" spans="1:19" x14ac:dyDescent="0.2">
      <c r="A1504">
        <v>4086</v>
      </c>
      <c r="B1504" t="s">
        <v>4082</v>
      </c>
      <c r="C1504" t="s">
        <v>8189</v>
      </c>
      <c r="D1504">
        <v>1000</v>
      </c>
      <c r="E1504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42</v>
      </c>
      <c r="Q1504" t="s">
        <v>8315</v>
      </c>
      <c r="R1504" t="s">
        <v>8316</v>
      </c>
      <c r="S1504">
        <v>42304.940960648149</v>
      </c>
    </row>
    <row r="1505" spans="1:19" x14ac:dyDescent="0.2">
      <c r="A1505">
        <v>4087</v>
      </c>
      <c r="B1505" t="s">
        <v>4083</v>
      </c>
      <c r="C1505" t="s">
        <v>8190</v>
      </c>
      <c r="D1505">
        <v>9600</v>
      </c>
      <c r="E1505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71.25</v>
      </c>
      <c r="Q1505" t="s">
        <v>8315</v>
      </c>
      <c r="R1505" t="s">
        <v>8316</v>
      </c>
      <c r="S1505">
        <v>42538.742893518516</v>
      </c>
    </row>
    <row r="1506" spans="1:19" x14ac:dyDescent="0.2">
      <c r="A1506">
        <v>4088</v>
      </c>
      <c r="B1506" t="s">
        <v>4084</v>
      </c>
      <c r="C1506" t="s">
        <v>8191</v>
      </c>
      <c r="D1506">
        <v>2000</v>
      </c>
      <c r="E1506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22.5</v>
      </c>
      <c r="Q1506" t="s">
        <v>8315</v>
      </c>
      <c r="R1506" t="s">
        <v>8316</v>
      </c>
      <c r="S1506">
        <v>41990.612546296295</v>
      </c>
    </row>
    <row r="1507" spans="1:19" x14ac:dyDescent="0.2">
      <c r="A1507">
        <v>4089</v>
      </c>
      <c r="B1507" t="s">
        <v>4085</v>
      </c>
      <c r="C1507" t="s">
        <v>8192</v>
      </c>
      <c r="D1507">
        <v>5000</v>
      </c>
      <c r="E1507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41</v>
      </c>
      <c r="Q1507" t="s">
        <v>8315</v>
      </c>
      <c r="R1507" t="s">
        <v>8316</v>
      </c>
      <c r="S1507">
        <v>42122.732499999998</v>
      </c>
    </row>
    <row r="1508" spans="1:19" x14ac:dyDescent="0.2">
      <c r="A1508">
        <v>4090</v>
      </c>
      <c r="B1508" t="s">
        <v>4086</v>
      </c>
      <c r="C1508" t="s">
        <v>8193</v>
      </c>
      <c r="D1508">
        <v>1000</v>
      </c>
      <c r="E150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47.91</v>
      </c>
      <c r="Q1508" t="s">
        <v>8315</v>
      </c>
      <c r="R1508" t="s">
        <v>8316</v>
      </c>
      <c r="S1508">
        <v>42209.67288194444</v>
      </c>
    </row>
    <row r="1509" spans="1:19" x14ac:dyDescent="0.2">
      <c r="A1509">
        <v>4091</v>
      </c>
      <c r="B1509" t="s">
        <v>4087</v>
      </c>
      <c r="C1509" t="s">
        <v>8194</v>
      </c>
      <c r="D1509">
        <v>1600</v>
      </c>
      <c r="E1509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35.17</v>
      </c>
      <c r="Q1509" t="s">
        <v>8315</v>
      </c>
      <c r="R1509" t="s">
        <v>8316</v>
      </c>
      <c r="S1509">
        <v>41990.506377314814</v>
      </c>
    </row>
    <row r="1510" spans="1:19" x14ac:dyDescent="0.2">
      <c r="A1510">
        <v>4092</v>
      </c>
      <c r="B1510" t="s">
        <v>4088</v>
      </c>
      <c r="C1510" t="s">
        <v>8195</v>
      </c>
      <c r="D1510">
        <v>110000</v>
      </c>
      <c r="E1510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5.5</v>
      </c>
      <c r="Q1510" t="s">
        <v>8315</v>
      </c>
      <c r="R1510" t="s">
        <v>8316</v>
      </c>
      <c r="S1510">
        <v>42039.194988425923</v>
      </c>
    </row>
    <row r="1511" spans="1:19" x14ac:dyDescent="0.2">
      <c r="A1511">
        <v>4093</v>
      </c>
      <c r="B1511" t="s">
        <v>4089</v>
      </c>
      <c r="C1511" t="s">
        <v>8196</v>
      </c>
      <c r="D1511">
        <v>2500</v>
      </c>
      <c r="E1511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22.67</v>
      </c>
      <c r="Q1511" t="s">
        <v>8315</v>
      </c>
      <c r="R1511" t="s">
        <v>8316</v>
      </c>
      <c r="S1511">
        <v>42178.815891203703</v>
      </c>
    </row>
    <row r="1512" spans="1:19" x14ac:dyDescent="0.2">
      <c r="A1512">
        <v>4094</v>
      </c>
      <c r="B1512" t="s">
        <v>4090</v>
      </c>
      <c r="C1512" t="s">
        <v>8197</v>
      </c>
      <c r="D1512">
        <v>2000</v>
      </c>
      <c r="E1512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26.38</v>
      </c>
      <c r="Q1512" t="s">
        <v>8315</v>
      </c>
      <c r="R1512" t="s">
        <v>8316</v>
      </c>
      <c r="S1512">
        <v>41890.086805555555</v>
      </c>
    </row>
    <row r="1513" spans="1:19" x14ac:dyDescent="0.2">
      <c r="A1513">
        <v>4095</v>
      </c>
      <c r="B1513" t="s">
        <v>4091</v>
      </c>
      <c r="C1513" t="s">
        <v>8198</v>
      </c>
      <c r="D1513">
        <v>30000</v>
      </c>
      <c r="E1513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105.54</v>
      </c>
      <c r="Q1513" t="s">
        <v>8315</v>
      </c>
      <c r="R1513" t="s">
        <v>8316</v>
      </c>
      <c r="S1513">
        <v>42693.031828703708</v>
      </c>
    </row>
    <row r="1514" spans="1:19" x14ac:dyDescent="0.2">
      <c r="A1514">
        <v>4096</v>
      </c>
      <c r="B1514" t="s">
        <v>4092</v>
      </c>
      <c r="C1514" t="s">
        <v>8199</v>
      </c>
      <c r="D1514">
        <v>3500</v>
      </c>
      <c r="E1514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29.09</v>
      </c>
      <c r="Q1514" t="s">
        <v>8315</v>
      </c>
      <c r="R1514" t="s">
        <v>8316</v>
      </c>
      <c r="S1514">
        <v>42750.530312499999</v>
      </c>
    </row>
    <row r="1515" spans="1:19" x14ac:dyDescent="0.2">
      <c r="A1515">
        <v>4097</v>
      </c>
      <c r="B1515" t="s">
        <v>4093</v>
      </c>
      <c r="C1515" t="s">
        <v>8200</v>
      </c>
      <c r="D1515">
        <v>10000</v>
      </c>
      <c r="E1515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t="s">
        <v>8315</v>
      </c>
      <c r="R1515" t="s">
        <v>8316</v>
      </c>
      <c r="S1515">
        <v>42344.824502314819</v>
      </c>
    </row>
    <row r="1516" spans="1:19" x14ac:dyDescent="0.2">
      <c r="A1516">
        <v>4098</v>
      </c>
      <c r="B1516" t="s">
        <v>4094</v>
      </c>
      <c r="C1516" t="s">
        <v>8201</v>
      </c>
      <c r="D1516">
        <v>75000</v>
      </c>
      <c r="E1516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62</v>
      </c>
      <c r="Q1516" t="s">
        <v>8315</v>
      </c>
      <c r="R1516" t="s">
        <v>8316</v>
      </c>
      <c r="S1516">
        <v>42495.722187499996</v>
      </c>
    </row>
    <row r="1517" spans="1:19" x14ac:dyDescent="0.2">
      <c r="A1517">
        <v>4099</v>
      </c>
      <c r="B1517" t="s">
        <v>4095</v>
      </c>
      <c r="C1517" t="s">
        <v>8202</v>
      </c>
      <c r="D1517">
        <v>4500</v>
      </c>
      <c r="E1517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217.5</v>
      </c>
      <c r="Q1517" t="s">
        <v>8315</v>
      </c>
      <c r="R1517" t="s">
        <v>8316</v>
      </c>
      <c r="S1517">
        <v>42570.850381944445</v>
      </c>
    </row>
    <row r="1518" spans="1:19" x14ac:dyDescent="0.2">
      <c r="A1518">
        <v>4100</v>
      </c>
      <c r="B1518" t="s">
        <v>4096</v>
      </c>
      <c r="C1518" t="s">
        <v>8203</v>
      </c>
      <c r="D1518">
        <v>270</v>
      </c>
      <c r="E151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26.75</v>
      </c>
      <c r="Q1518" t="s">
        <v>8315</v>
      </c>
      <c r="R1518" t="s">
        <v>8316</v>
      </c>
      <c r="S1518">
        <v>41927.124884259261</v>
      </c>
    </row>
    <row r="1519" spans="1:19" x14ac:dyDescent="0.2">
      <c r="A1519">
        <v>4101</v>
      </c>
      <c r="B1519" t="s">
        <v>4097</v>
      </c>
      <c r="C1519" t="s">
        <v>8204</v>
      </c>
      <c r="D1519">
        <v>600</v>
      </c>
      <c r="E1519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18.329999999999998</v>
      </c>
      <c r="Q1519" t="s">
        <v>8315</v>
      </c>
      <c r="R1519" t="s">
        <v>8316</v>
      </c>
      <c r="S1519">
        <v>42730.903726851851</v>
      </c>
    </row>
    <row r="1520" spans="1:19" x14ac:dyDescent="0.2">
      <c r="A1520">
        <v>4102</v>
      </c>
      <c r="B1520" t="s">
        <v>4098</v>
      </c>
      <c r="C1520" t="s">
        <v>8205</v>
      </c>
      <c r="D1520">
        <v>500</v>
      </c>
      <c r="E1520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64.290000000000006</v>
      </c>
      <c r="Q1520" t="s">
        <v>8315</v>
      </c>
      <c r="R1520" t="s">
        <v>8316</v>
      </c>
      <c r="S1520">
        <v>42475.848067129627</v>
      </c>
    </row>
    <row r="1521" spans="1:19" x14ac:dyDescent="0.2">
      <c r="A1521">
        <v>4103</v>
      </c>
      <c r="B1521" t="s">
        <v>4099</v>
      </c>
      <c r="C1521" t="s">
        <v>8206</v>
      </c>
      <c r="D1521">
        <v>1000</v>
      </c>
      <c r="E1521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175</v>
      </c>
      <c r="Q1521" t="s">
        <v>8315</v>
      </c>
      <c r="R1521" t="s">
        <v>8316</v>
      </c>
      <c r="S1521">
        <v>42188.83293981482</v>
      </c>
    </row>
    <row r="1522" spans="1:19" x14ac:dyDescent="0.2">
      <c r="A1522">
        <v>4104</v>
      </c>
      <c r="B1522" t="s">
        <v>4100</v>
      </c>
      <c r="C1522" t="s">
        <v>8207</v>
      </c>
      <c r="D1522">
        <v>3000</v>
      </c>
      <c r="E1522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34</v>
      </c>
      <c r="Q1522" t="s">
        <v>8315</v>
      </c>
      <c r="R1522" t="s">
        <v>8316</v>
      </c>
      <c r="S1522">
        <v>42640.278171296297</v>
      </c>
    </row>
    <row r="1523" spans="1:19" x14ac:dyDescent="0.2">
      <c r="A1523">
        <v>4105</v>
      </c>
      <c r="B1523" t="s">
        <v>4101</v>
      </c>
      <c r="C1523" t="s">
        <v>8208</v>
      </c>
      <c r="D1523">
        <v>33000</v>
      </c>
      <c r="E1523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84.28</v>
      </c>
      <c r="Q1523" t="s">
        <v>8315</v>
      </c>
      <c r="R1523" t="s">
        <v>8316</v>
      </c>
      <c r="S1523">
        <v>42697.010520833333</v>
      </c>
    </row>
    <row r="1524" spans="1:19" x14ac:dyDescent="0.2">
      <c r="A1524">
        <v>4106</v>
      </c>
      <c r="B1524" t="s">
        <v>4102</v>
      </c>
      <c r="C1524" t="s">
        <v>8209</v>
      </c>
      <c r="D1524">
        <v>5000</v>
      </c>
      <c r="E1524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9.5</v>
      </c>
      <c r="Q1524" t="s">
        <v>8315</v>
      </c>
      <c r="R1524" t="s">
        <v>8316</v>
      </c>
      <c r="S1524">
        <v>42053.049375000002</v>
      </c>
    </row>
    <row r="1525" spans="1:19" x14ac:dyDescent="0.2">
      <c r="A1525">
        <v>4107</v>
      </c>
      <c r="B1525" t="s">
        <v>4103</v>
      </c>
      <c r="C1525" t="s">
        <v>8210</v>
      </c>
      <c r="D1525">
        <v>2000</v>
      </c>
      <c r="E1525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33.74</v>
      </c>
      <c r="Q1525" t="s">
        <v>8315</v>
      </c>
      <c r="R1525" t="s">
        <v>8316</v>
      </c>
      <c r="S1525">
        <v>41883.916678240741</v>
      </c>
    </row>
    <row r="1526" spans="1:19" x14ac:dyDescent="0.2">
      <c r="A1526">
        <v>4108</v>
      </c>
      <c r="B1526" t="s">
        <v>4104</v>
      </c>
      <c r="C1526" t="s">
        <v>8211</v>
      </c>
      <c r="D1526">
        <v>3000</v>
      </c>
      <c r="E1526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37.54</v>
      </c>
      <c r="Q1526" t="s">
        <v>8315</v>
      </c>
      <c r="R1526" t="s">
        <v>8316</v>
      </c>
      <c r="S1526">
        <v>42767.031678240746</v>
      </c>
    </row>
    <row r="1527" spans="1:19" x14ac:dyDescent="0.2">
      <c r="A1527">
        <v>4109</v>
      </c>
      <c r="B1527" t="s">
        <v>4105</v>
      </c>
      <c r="C1527" t="s">
        <v>8212</v>
      </c>
      <c r="D1527">
        <v>500</v>
      </c>
      <c r="E1527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11.62</v>
      </c>
      <c r="Q1527" t="s">
        <v>8315</v>
      </c>
      <c r="R1527" t="s">
        <v>8316</v>
      </c>
      <c r="S1527">
        <v>42307.539398148147</v>
      </c>
    </row>
    <row r="1528" spans="1:19" x14ac:dyDescent="0.2">
      <c r="A1528">
        <v>4110</v>
      </c>
      <c r="B1528" t="s">
        <v>4106</v>
      </c>
      <c r="C1528" t="s">
        <v>8213</v>
      </c>
      <c r="D1528">
        <v>300</v>
      </c>
      <c r="E152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8</v>
      </c>
      <c r="Q1528" t="s">
        <v>8315</v>
      </c>
      <c r="R1528" t="s">
        <v>8316</v>
      </c>
      <c r="S1528">
        <v>42512.626747685179</v>
      </c>
    </row>
    <row r="1529" spans="1:19" x14ac:dyDescent="0.2">
      <c r="A1529">
        <v>4111</v>
      </c>
      <c r="B1529" t="s">
        <v>4107</v>
      </c>
      <c r="C1529" t="s">
        <v>8214</v>
      </c>
      <c r="D1529">
        <v>3000</v>
      </c>
      <c r="E1529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0</v>
      </c>
      <c r="Q1529" t="s">
        <v>8315</v>
      </c>
      <c r="R1529" t="s">
        <v>8316</v>
      </c>
      <c r="S1529">
        <v>42029.135879629626</v>
      </c>
    </row>
    <row r="1530" spans="1:19" x14ac:dyDescent="0.2">
      <c r="A1530">
        <v>4112</v>
      </c>
      <c r="B1530" t="s">
        <v>4108</v>
      </c>
      <c r="C1530" t="s">
        <v>6961</v>
      </c>
      <c r="D1530">
        <v>2500</v>
      </c>
      <c r="E1530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23</v>
      </c>
      <c r="Q1530" t="s">
        <v>8315</v>
      </c>
      <c r="R1530" t="s">
        <v>8316</v>
      </c>
      <c r="S1530">
        <v>42400.946597222224</v>
      </c>
    </row>
    <row r="1531" spans="1:19" x14ac:dyDescent="0.2">
      <c r="A1531">
        <v>4113</v>
      </c>
      <c r="B1531" t="s">
        <v>4109</v>
      </c>
      <c r="C1531" t="s">
        <v>8215</v>
      </c>
      <c r="D1531">
        <v>1500</v>
      </c>
      <c r="E1531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100</v>
      </c>
      <c r="Q1531" t="s">
        <v>8315</v>
      </c>
      <c r="R1531" t="s">
        <v>8316</v>
      </c>
      <c r="S1531">
        <v>42358.573182870372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C15" sqref="C15"/>
    </sheetView>
  </sheetViews>
  <sheetFormatPr baseColWidth="10" defaultColWidth="8.83203125" defaultRowHeight="15" x14ac:dyDescent="0.2"/>
  <cols>
    <col min="1" max="1" width="26.33203125" bestFit="1" customWidth="1"/>
    <col min="2" max="2" width="9.33203125" bestFit="1" customWidth="1"/>
    <col min="3" max="3" width="9.83203125" bestFit="1" customWidth="1"/>
  </cols>
  <sheetData>
    <row r="1" spans="1:3" x14ac:dyDescent="0.2">
      <c r="B1" t="s">
        <v>8395</v>
      </c>
      <c r="C1" t="s">
        <v>8396</v>
      </c>
    </row>
    <row r="2" spans="1:3" x14ac:dyDescent="0.2">
      <c r="A2" t="s">
        <v>8391</v>
      </c>
      <c r="B2" s="20">
        <f>AVERAGE('Successful US Kickstarters'!D:D)</f>
        <v>5048.8786407766993</v>
      </c>
      <c r="C2" s="20">
        <v>10554</v>
      </c>
    </row>
    <row r="3" spans="1:3" x14ac:dyDescent="0.2">
      <c r="A3" t="s">
        <v>8392</v>
      </c>
      <c r="B3" s="20">
        <f>MEDIAN('Successful US Kickstarters'!D:D)</f>
        <v>3000</v>
      </c>
      <c r="C3" s="20">
        <v>5000</v>
      </c>
    </row>
    <row r="4" spans="1:3" x14ac:dyDescent="0.2">
      <c r="A4" t="s">
        <v>8397</v>
      </c>
      <c r="B4" s="20">
        <f>_xlfn.STDEV.P('Successful US Kickstarters'!D:D)</f>
        <v>7748.7537726373303</v>
      </c>
      <c r="C4" s="20">
        <f>_xlfn.STDEV.P('Failed US Kickstarters'!D:D)</f>
        <v>418228.65568043408</v>
      </c>
    </row>
    <row r="5" spans="1:3" x14ac:dyDescent="0.2">
      <c r="A5" t="s">
        <v>8398</v>
      </c>
      <c r="B5" s="20">
        <f>_xlfn.QUARTILE.EXC('Successful US Kickstarters'!D:D, 3)</f>
        <v>5000</v>
      </c>
      <c r="C5" s="20">
        <f>_xlfn.QUARTILE.EXC('Failed US Kickstarters'!D:D, 3)</f>
        <v>25000</v>
      </c>
    </row>
    <row r="6" spans="1:3" x14ac:dyDescent="0.2">
      <c r="A6" t="s">
        <v>8399</v>
      </c>
      <c r="B6" s="20">
        <f>_xlfn.QUARTILE.EXC('Successful US Kickstarters'!D:D, 1)</f>
        <v>1500</v>
      </c>
      <c r="C6" s="20">
        <f>_xlfn.QUARTILE.EXC('Failed US Kickstarters'!D:D, 1)</f>
        <v>3000</v>
      </c>
    </row>
    <row r="7" spans="1:3" x14ac:dyDescent="0.2">
      <c r="A7" t="s">
        <v>8400</v>
      </c>
      <c r="B7" s="20">
        <f>B5-B6</f>
        <v>3500</v>
      </c>
      <c r="C7" s="20">
        <f>C5-C6</f>
        <v>22000</v>
      </c>
    </row>
    <row r="8" spans="1:3" x14ac:dyDescent="0.2">
      <c r="A8" t="s">
        <v>8393</v>
      </c>
      <c r="B8" s="20">
        <f>AVERAGE('Successful US Kickstarters'!E:E)</f>
        <v>5601.5458009708727</v>
      </c>
      <c r="C8" s="20">
        <v>559</v>
      </c>
    </row>
    <row r="9" spans="1:3" x14ac:dyDescent="0.2">
      <c r="A9" t="s">
        <v>8394</v>
      </c>
      <c r="B9" s="20">
        <f>MEDIAN('Successful US Kickstarters'!E:E)</f>
        <v>3167.5</v>
      </c>
      <c r="C9" s="20">
        <v>103</v>
      </c>
    </row>
    <row r="10" spans="1:3" x14ac:dyDescent="0.2">
      <c r="A10" t="s">
        <v>8401</v>
      </c>
      <c r="B10" s="20">
        <f>AVERAGE('Successful US Kickstarters'!E:E)</f>
        <v>5601.5458009708727</v>
      </c>
      <c r="C10" s="20">
        <f>_xlfn.STDEV.P('Failed US Kickstarters'!E:E)</f>
        <v>9191.8415821592007</v>
      </c>
    </row>
    <row r="11" spans="1:3" x14ac:dyDescent="0.2">
      <c r="A11" t="s">
        <v>8402</v>
      </c>
      <c r="B11" s="20">
        <f>_xlfn.QUARTILE.EXC('Successful US Kickstarters'!E:E, 3)</f>
        <v>5699</v>
      </c>
      <c r="C11">
        <f>_xlfn.QUARTILE.EXC('Failed US Kickstarters'!E:E, 3)</f>
        <v>750</v>
      </c>
    </row>
    <row r="12" spans="1:3" x14ac:dyDescent="0.2">
      <c r="A12" t="s">
        <v>8403</v>
      </c>
      <c r="B12" s="20">
        <f>_xlfn.QUARTILE.EXC('Successful US Kickstarters'!E:E, 1)</f>
        <v>1716.5074999999999</v>
      </c>
      <c r="C12">
        <f>_xlfn.QUARTILE.EXC('Failed US Kickstarters'!E:E, 1)</f>
        <v>5</v>
      </c>
    </row>
    <row r="13" spans="1:3" x14ac:dyDescent="0.2">
      <c r="A13" t="s">
        <v>8404</v>
      </c>
      <c r="B13" s="20">
        <f>B11-B12</f>
        <v>3982.4925000000003</v>
      </c>
      <c r="C13">
        <f>C11-C12</f>
        <v>745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13"/>
  <sheetViews>
    <sheetView workbookViewId="0">
      <selection sqref="A1:T413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224.85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181.13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711.04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75.19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55.2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86.16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160.16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45.6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183.29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68.099999999999994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48.09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17.5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358.88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61.19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340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5.67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25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65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0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640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69.12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133.30000000000001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3.8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267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373.56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93.7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77.33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92.22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60.96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91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41.58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167.15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27.5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10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0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0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5.29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17.5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89.21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17.5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132.35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163.57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217.38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44.46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164.94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53.95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95.37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64.16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92.39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125.81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19.7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0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0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30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60.67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0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23.33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5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23.92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0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15.83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0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60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24.33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500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0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52.1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51.6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164.3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84.86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94.55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51.72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50.88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89.31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88.59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96.3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33.31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37.22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76.790000000000006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96.53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51.89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128.91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84.11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82.94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259.95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37.25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177.02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70.67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23.63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37.5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13.33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0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1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0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55.83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0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99.76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16.670000000000002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62.5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42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130.09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1270.22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53.53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40.83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65.11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140.54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25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69.53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5.5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10.25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272.58999999999997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13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58.18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10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70.11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125.27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0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300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12.8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10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244.8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6.5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61.18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0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139.24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10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53.75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18.75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29.05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50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0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450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24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32.25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15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251.33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0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437.5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33.99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103.35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34.79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41.77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98.54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82.61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38.5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80.16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80.73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200.69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37.590000000000003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100.5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39.67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57.55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33.03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77.34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36.33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46.77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40.07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100.22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41.67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46.71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14.44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356.84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0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37.75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0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53.08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36.67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49.21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0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0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50.16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62.88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85.53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53.72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57.17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50.2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66.59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256.37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37.14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45.88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141.71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59.52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50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50.46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182.91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131.13999999999999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59.7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88.74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58.69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115.87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23.87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57.63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60.48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65.58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119.19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70.77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98.2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251.74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67.650000000000006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93.81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41.24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52.55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70.290000000000006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53.18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60.95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116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38.24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54.91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52.58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76.03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68.67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134.26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203.2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125.12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48.44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26.61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40.71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19.27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84.29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26.67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45.98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55.33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57.2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173.7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59.6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89.59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18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209.84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61.02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61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80.03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29.07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49.44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61.94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78.5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33.75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66.45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35.799999999999997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30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142.28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24.55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44.92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23.1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32.97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116.65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79.62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27.78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177.62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109.08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78.209999999999994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114.13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50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91.67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108.59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69.819999999999993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71.67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93.61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55.6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147.33000000000001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56.33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63.57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83.43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54.5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302.31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44.14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61.39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45.48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96.2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67.92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30.78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38.33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71.73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176.47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104.99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28.19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111.89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76.650000000000006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65.17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93.76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133.33000000000001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100.17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34.6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61.94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41.67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36.07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29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55.89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27.07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99.79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117.65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203.33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28.32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31.97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29.43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81.38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199.17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115.38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37.78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28.41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71.150000000000006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35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81.78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297.02999999999997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46.61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16.25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95.24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52.21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58.95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89.79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41.22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43.28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77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51.22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41.41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27.5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33.57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145.87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45.04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50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57.92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90.68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55.01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64.47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50.4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41.67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35.770000000000003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88.74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148.47999999999999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20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52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53.23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39.6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164.62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125.05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51.88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79.099999999999994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114.29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34.409999999999997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40.24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60.29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25.31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35.950000000000003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136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66.510000000000005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99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36.67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78.88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13.53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43.5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55.23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66.150000000000006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104.17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59.21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24.29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107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171.43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179.28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22.91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43.13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46.89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47.41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15.13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21.1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59.12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97.92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26.54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58.42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122.54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87.96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55.56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39.54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20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28.89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40.549999999999997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33.33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135.63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30.94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176.09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151.97999999999999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18.27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82.26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68.53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68.06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72.709999999999994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55.97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40.78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59.41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49.06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30.67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83.97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186.8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74.12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62.67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121.36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39.74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72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63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38.590000000000003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43.2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140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80.87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53.85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30.93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67.959999999999994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105.52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310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>
      <selection activeCell="B13" sqref="B13"/>
    </sheetView>
  </sheetViews>
  <sheetFormatPr baseColWidth="10" defaultColWidth="8.83203125" defaultRowHeight="15" x14ac:dyDescent="0.2"/>
  <cols>
    <col min="1" max="1" width="30.6640625" bestFit="1" customWidth="1"/>
    <col min="2" max="2" width="117.33203125" bestFit="1" customWidth="1"/>
  </cols>
  <sheetData>
    <row r="1" spans="1:4" x14ac:dyDescent="0.2">
      <c r="A1" t="s">
        <v>8387</v>
      </c>
      <c r="B1" t="s">
        <v>4110</v>
      </c>
      <c r="C1" t="s">
        <v>8389</v>
      </c>
      <c r="D1" t="s">
        <v>8390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</row>
    <row r="6" spans="1:4" x14ac:dyDescent="0.2">
      <c r="A6" t="s">
        <v>8388</v>
      </c>
      <c r="B6" t="e">
        <f>VLOOKUP(A6, Kickstarter!B:C, 2, FALSE)</f>
        <v>#N/A</v>
      </c>
      <c r="C6" t="e">
        <f>VLOOKUP(A6, Kickstarter!B:E,3,FALSE)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"/>
  <sheetViews>
    <sheetView workbookViewId="0">
      <selection activeCell="N18" sqref="N18"/>
    </sheetView>
  </sheetViews>
  <sheetFormatPr baseColWidth="10" defaultColWidth="8.83203125" defaultRowHeight="15" x14ac:dyDescent="0.2"/>
  <cols>
    <col min="1" max="1" width="14.1640625" customWidth="1"/>
    <col min="2" max="2" width="17" bestFit="1" customWidth="1"/>
  </cols>
  <sheetData>
    <row r="1" spans="1:2" x14ac:dyDescent="0.2">
      <c r="A1" s="13" t="s">
        <v>8222</v>
      </c>
      <c r="B1" t="s">
        <v>8224</v>
      </c>
    </row>
    <row r="2" spans="1:2" x14ac:dyDescent="0.2">
      <c r="A2" s="13" t="s">
        <v>8358</v>
      </c>
      <c r="B2" t="s">
        <v>8315</v>
      </c>
    </row>
    <row r="4" spans="1:2" x14ac:dyDescent="0.2">
      <c r="A4" s="13" t="s">
        <v>8360</v>
      </c>
      <c r="B4" t="s">
        <v>8363</v>
      </c>
    </row>
    <row r="5" spans="1:2" x14ac:dyDescent="0.2">
      <c r="A5" s="14" t="s">
        <v>8357</v>
      </c>
      <c r="B5" s="9">
        <v>26</v>
      </c>
    </row>
    <row r="6" spans="1:2" x14ac:dyDescent="0.2">
      <c r="A6" s="14" t="s">
        <v>8316</v>
      </c>
      <c r="B6" s="9">
        <v>314</v>
      </c>
    </row>
    <row r="7" spans="1:2" x14ac:dyDescent="0.2">
      <c r="A7" s="14" t="s">
        <v>8355</v>
      </c>
      <c r="B7" s="9">
        <v>19</v>
      </c>
    </row>
    <row r="8" spans="1:2" x14ac:dyDescent="0.2">
      <c r="A8" s="14" t="s">
        <v>8361</v>
      </c>
      <c r="B8" s="9">
        <v>359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9EAAC71F987346B64726C0F974B149" ma:contentTypeVersion="7" ma:contentTypeDescription="Create a new document." ma:contentTypeScope="" ma:versionID="f2ecb0f5a02f35279356f7ad4c3a4f57">
  <xsd:schema xmlns:xsd="http://www.w3.org/2001/XMLSchema" xmlns:xs="http://www.w3.org/2001/XMLSchema" xmlns:p="http://schemas.microsoft.com/office/2006/metadata/properties" xmlns:ns3="ea6714a2-e2d3-4ecf-a6c6-fd937db1f2ee" targetNamespace="http://schemas.microsoft.com/office/2006/metadata/properties" ma:root="true" ma:fieldsID="83d835d3b2724c742d72551e9ede67ed" ns3:_="">
    <xsd:import namespace="ea6714a2-e2d3-4ecf-a6c6-fd937db1f2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6714a2-e2d3-4ecf-a6c6-fd937db1f2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789FC6-95A2-4F38-B65F-64F12BA159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6714a2-e2d3-4ecf-a6c6-fd937db1f2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11B855D-0443-4338-80F5-F70F104536D4}">
  <ds:schemaRefs>
    <ds:schemaRef ds:uri="http://purl.org/dc/elements/1.1/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  <ds:schemaRef ds:uri="ea6714a2-e2d3-4ecf-a6c6-fd937db1f2ee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CA562AF-2B67-43B3-8573-E98109A1BD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Outcomes Based on Launch Date C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maloney</cp:lastModifiedBy>
  <dcterms:created xsi:type="dcterms:W3CDTF">2017-04-20T15:17:24Z</dcterms:created>
  <dcterms:modified xsi:type="dcterms:W3CDTF">2021-08-24T02:00:52Z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0x010100DA9EAAC71F987346B64726C0F974B149</vt:lpwstr>
  </property>
</Properties>
</file>