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SJ\PROJETS TUTORES\ING3\NOTES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" i="1" l="1"/>
  <c r="AG14" i="1"/>
  <c r="AG15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13" i="1"/>
  <c r="Y13" i="1" l="1"/>
  <c r="Y58" i="1" l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13" i="1"/>
</calcChain>
</file>

<file path=xl/sharedStrings.xml><?xml version="1.0" encoding="utf-8"?>
<sst xmlns="http://schemas.openxmlformats.org/spreadsheetml/2006/main" count="209" uniqueCount="193">
  <si>
    <t>BAFA'A CEDRIC</t>
  </si>
  <si>
    <t>KONHOUET JEAN ERNEST</t>
  </si>
  <si>
    <t>MAFOTSING KEGNE ANDRADE</t>
  </si>
  <si>
    <t>NGUENGOUE WATCHO Ginger</t>
  </si>
  <si>
    <t>WANGA KOUDJO</t>
  </si>
  <si>
    <t>ONGMANAK DOLLY</t>
  </si>
  <si>
    <t>TSOBENG DANIELLA</t>
  </si>
  <si>
    <t>TOUKO JOHAN</t>
  </si>
  <si>
    <t>ZIEM LOIC</t>
  </si>
  <si>
    <t>MOUAFO BASILE</t>
  </si>
  <si>
    <t>WANDJA ROMEO</t>
  </si>
  <si>
    <t>NGOUNE JOANITO</t>
  </si>
  <si>
    <t>ONDOUA PATRICK</t>
  </si>
  <si>
    <t>WAFFEU WILFRIED</t>
  </si>
  <si>
    <t>WOUAMBA ROY</t>
  </si>
  <si>
    <t>NJANANG JOYCE</t>
  </si>
  <si>
    <t>MAGNE CHRIST LAURE</t>
  </si>
  <si>
    <t>MALOO BELL MICHEL</t>
  </si>
  <si>
    <t>KENNE NICKY</t>
  </si>
  <si>
    <t>KOUNDJO NGUEPKAP</t>
  </si>
  <si>
    <t xml:space="preserve">BAKOA BAYANA </t>
  </si>
  <si>
    <t>MANEKOU LILA</t>
  </si>
  <si>
    <t>EKODO ZAMBO</t>
  </si>
  <si>
    <t>TCHATCIM ANNE ROSE</t>
  </si>
  <si>
    <t>KOAGNE ISSA RYAN</t>
  </si>
  <si>
    <t>BABODO OMENGUE</t>
  </si>
  <si>
    <t>DISSAKE SCOTT</t>
  </si>
  <si>
    <t>NGANDJUI YVAN</t>
  </si>
  <si>
    <t>NGUEMNIN ALEX</t>
  </si>
  <si>
    <t>SOPGUI WENDELL</t>
  </si>
  <si>
    <t>NEUGANG JORDAN</t>
  </si>
  <si>
    <t>YIEMTSA FOPA</t>
  </si>
  <si>
    <t>OMGBA FOUDA</t>
  </si>
  <si>
    <t>ANONG RONNY</t>
  </si>
  <si>
    <t>DJIDDA CHEIKH</t>
  </si>
  <si>
    <t>EKLOU KOKOU</t>
  </si>
  <si>
    <t>DIKONGUE STEVE</t>
  </si>
  <si>
    <t>BOKAGNE DJAWA</t>
  </si>
  <si>
    <t xml:space="preserve">NGUEFA NGOUOWOUI </t>
  </si>
  <si>
    <t>NDZANA ANDRE</t>
  </si>
  <si>
    <t>PAMON TAMOIFO</t>
  </si>
  <si>
    <t>LAIKI PALAI</t>
  </si>
  <si>
    <t>KANCHOP PATRICK</t>
  </si>
  <si>
    <t>BALOGOG LOIC</t>
  </si>
  <si>
    <t>TEUSSI CARELE</t>
  </si>
  <si>
    <t>Groupe 1</t>
  </si>
  <si>
    <t>Groupe 2</t>
  </si>
  <si>
    <t>Groupe 3</t>
  </si>
  <si>
    <t>Groupe 4</t>
  </si>
  <si>
    <t>Groupe 5</t>
  </si>
  <si>
    <t>Groupe 6</t>
  </si>
  <si>
    <t>Groupe 7</t>
  </si>
  <si>
    <t>Groupe 8</t>
  </si>
  <si>
    <t>Groupe 9</t>
  </si>
  <si>
    <t>Groupe 10</t>
  </si>
  <si>
    <t>Groupe 11</t>
  </si>
  <si>
    <t>Niveau:</t>
  </si>
  <si>
    <t>Année :  2023 - 2024</t>
  </si>
  <si>
    <t>Spécialité:</t>
  </si>
  <si>
    <t>ISI</t>
  </si>
  <si>
    <t xml:space="preserve">Inge 3 (FR) </t>
  </si>
  <si>
    <t>Noms</t>
  </si>
  <si>
    <t>Sprint 1 (note et remarques)</t>
  </si>
  <si>
    <t>ING3166: Projet transversal (tutoré)</t>
  </si>
  <si>
    <t>ajouter la fonctionnalité "Enregistrer un trajet".</t>
  </si>
  <si>
    <t>Amélioration des fonctionnalités définies dans le cahier des charges. Aussi amélioration de la communication au sein de l'équipe</t>
  </si>
  <si>
    <t>Les fonctionnalités définies dans le cahier de charges n'ont pas été bien formulé. Travaill de fond est nécessaire</t>
  </si>
  <si>
    <t>Les fonctionnalités doivent être plus explicite</t>
  </si>
  <si>
    <t>les besoins fonctionnels incomplets : Rapports, certaines fonctionnalités manquantes</t>
  </si>
  <si>
    <t>ne pas sortir du périmètre du projet. Revoir les fonctionnalités et les objectifs visés</t>
  </si>
  <si>
    <t>revoir les fonctionnalités. Le document de cahier des charges a un rendu pas adéquat et présentable. Les acteurs ne sont pas identifiés</t>
  </si>
  <si>
    <t>Les acteurs ne sont pas identifiés. Le listing concerne uniquement les étudiants. Incohérence au niveau de la description non fonctionnelle</t>
  </si>
  <si>
    <t xml:space="preserve">Revue du diagramme de cas d utilisation, diagramme de classe. Le diagramme de cas d utilisation est assez ambigüe </t>
  </si>
  <si>
    <t>Revoir les besoins fonctionnalités du système notamment le regroupage par module et les fonctionalités manquqnte</t>
  </si>
  <si>
    <t>Revue des diagrammes des cas d utilisation et classe qui ne sont pas cohérent avec le cahier de charges techniques</t>
  </si>
  <si>
    <t>revue des fonctionnalités du cahier des charges. Pas assez explicite</t>
  </si>
  <si>
    <t>Sprint Analyse (notes et remarques)</t>
  </si>
  <si>
    <t>Good ! Rajouter la fonctionnalité Scan du QR Code et peaufiner le diagramme de cas d utilisation</t>
  </si>
  <si>
    <t>une entité peut etre ajouté. Il est possible que les points de ramassage varie</t>
  </si>
  <si>
    <t>Améliorer le diagramme de classe notamment en ressortant une entité tertiaire. Revue du diagramme de cas d utilisation</t>
  </si>
  <si>
    <t>Sprint Conception (notes et remarques)</t>
  </si>
  <si>
    <t>Revoir le diagramme de classe, le diagramme de séquence est manquant. Point positif sur le prototype</t>
  </si>
  <si>
    <t>Revoir le diagramme de cas d'utilisation; améliorer le diagramme de classe</t>
  </si>
  <si>
    <t>Revoir le diagramme des composants ainsi que le diagramme de déploiement, le diagramme de séquence absent. Le prototype n'est pas conforme à la modélisation</t>
  </si>
  <si>
    <t>diagramme de séquence absent; amélioration du diagramme des composants; amélioration du diagramme de déploiement, classes</t>
  </si>
  <si>
    <t>Bonne présentation des cas d'utilisations. Par ailleurs, le diagramme de classe reste à être améliorer</t>
  </si>
  <si>
    <t>Améliorer le diagramme de séquences. Revoir le diagrame de séquences (Souscription). Diagramme classse amélioriée. Prototype à améliorer</t>
  </si>
  <si>
    <t>Présentation pour l'analyse à améliorer. Revoir le diagramme des cas d'utilisation, cas de séquences et améliorer le diagramme de classe</t>
  </si>
  <si>
    <t>revoir le diagramme des composants. Ainsi que le diagramme de classe qui est différent de celui de l'analyse. Le prototype n'a oas été réalisé</t>
  </si>
  <si>
    <t>Revoir le prototype de votre application.  Revoir le diagramme de déploiement; améliorer le diagramme des composants. Revoir prototype</t>
  </si>
  <si>
    <t>Diagramme de séquence à fournir. Et améliorer le diagramme de déploiement et diagramme de classe</t>
  </si>
  <si>
    <r>
      <t xml:space="preserve">documents absent dans le drive </t>
    </r>
    <r>
      <rPr>
        <sz val="11"/>
        <color rgb="FFFF0000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de pénalités. 1 points pour l'analyse et conception. Analyse 14. Nouvelle note 13</t>
    </r>
  </si>
  <si>
    <t>diagramme de composants à revoir. Bonne présentation du prototype. Revoir le diagramme de classe. Note 15. Nouvelle note 14</t>
  </si>
  <si>
    <t xml:space="preserve">revoir les fonctionnalités. Le document de cahier des charges a un rendu pas adéquat et présentable. </t>
  </si>
  <si>
    <t>la consultation des rapports et statistiques ne doivent pas figurer dans les besoins non fonctionnels. revoir le diagramme de cas d utilisation et le diagramme de classes. Document non rendu -2 (Analyse et conception). Analyse 11 . Après pénalité 10</t>
  </si>
  <si>
    <t>diagramme de composants à améliorer. Prototype non adapté à la modélisation. 10 Conception - après pénalité 9</t>
  </si>
  <si>
    <t>Améliorer le diagramme de composants notamment les statistiques; Améliorer le diagramme de classes; pour les données statistiques; Prototype à refaire</t>
  </si>
  <si>
    <t>diagramme de cas d utilisation à revoir ainsi que le diagramme de classes. Analyse 11 après pénalité 10</t>
  </si>
  <si>
    <t>Un travail de fond n'a pas été bien approfondi; Prototype à revoir; diagramme de classe à revoir.  Conception: 10,5 et 8 après pénalité: 9,5 et 7</t>
  </si>
  <si>
    <t>Sprint cahier de spécifications des tests</t>
  </si>
  <si>
    <t>Améliorer le document des tests fonctionnels à ne pas confondre avec l'étape de conception. Bien définir le point de départ pour un scénario de test</t>
  </si>
  <si>
    <t>Améliorer le document des tests fonctionnels. Bien ressortir les cas oü le test est un succès et celui oü c'est un échec</t>
  </si>
  <si>
    <t>les besoins non fonctionnels ne doivent pas figurer dans le document</t>
  </si>
  <si>
    <t>Bonne présentation du tableau relatif aux scénarii de test. Améliorer le document en rajoutant le scénario "Valider l'accès d'un étudiant dans un véhicule"</t>
  </si>
  <si>
    <t>Améliorer le document des tests notamment transformer cas de test =&gt; scénario de test</t>
  </si>
  <si>
    <t>Retirer le scénario de test "Activation des GPS". Améliorer le scénario "Accès d'un étudiant dans le bus"</t>
  </si>
  <si>
    <t>Améliorer le scénario accès d'un étudiant dans un bus. De plus étoffer d'avantages les différents cas conduisant à un test reussi ou un test échoué</t>
  </si>
  <si>
    <t>Pas de présentation. Document de spécification des tests non remis. Devoir non remis soit -2 points à retirer sur l'une des phases de votre choix</t>
  </si>
  <si>
    <t>Aucune présentation. Aussi le document sur les spécifications des tests n'a pas été envoyé.</t>
  </si>
  <si>
    <t>Aucune présentation. Aussi le document sur les spécifications des tests n'a pas été envoyé. Devoir non remis soit -2 points à retirer sur l'une des phases de votre choix</t>
  </si>
  <si>
    <t xml:space="preserve">penalités </t>
  </si>
  <si>
    <t>les pénalités seront appliquées sur une note de votre choix (1er semestre)</t>
  </si>
  <si>
    <t>PEWO DAROLE</t>
  </si>
  <si>
    <t>Sprint implémentation 1</t>
  </si>
  <si>
    <t>améliorer l'architecture logiciel au format MVC</t>
  </si>
  <si>
    <t>Implémentation du controller pas encore effectif</t>
  </si>
  <si>
    <t>Les objectifs n'ont pas été atteind. L'implémentation des classes n'est pas correcte</t>
  </si>
  <si>
    <t>Améliorer l'architecture logiciel au format MVC. Reconfigurer les classes et bien répartir les ressources</t>
  </si>
  <si>
    <t>Définir la classe Acces avec ces propriétés. Et implémenter les services et les méthodes</t>
  </si>
  <si>
    <t>Améliorer  et compléter les classes. Intégrer les ressources html au projet Spring</t>
  </si>
  <si>
    <t>Un effort à fournir sur la définition des classes et métiers</t>
  </si>
  <si>
    <t xml:space="preserve">Bonne architecture. Compléter et améliorer les classes </t>
  </si>
  <si>
    <t>Revoir la classe "Souscription_deplacement"; il n'est pas encore possible de s'authentifier; revoir utilisateur</t>
  </si>
  <si>
    <t>Un grand effort à fournir car les objectifs n'ont pas été atteind</t>
  </si>
  <si>
    <t>You have to make lot of improvement</t>
  </si>
  <si>
    <t>Sprint 2 implémentation 21/03/24</t>
  </si>
  <si>
    <t>Bugs lors de l'authentification et base de données non synchrone</t>
  </si>
  <si>
    <t>un seul objectif atteind. Formulaire d'enregistrement d'un véhicule et authentification non disponible</t>
  </si>
  <si>
    <t>Pas une avancé sur le projet. Les objectifs n'ont pas été atteind</t>
  </si>
  <si>
    <t>Authentification pas réalisé; la gestion des véhicules OK cependant des améliorations restent à faire. Les APIs sur la gestion des utilisateurs non réalisés</t>
  </si>
  <si>
    <t>Aucune réel avancé. Beaucoup d'effort à fournir</t>
  </si>
  <si>
    <t>Pas une réel avancé relatifs aux objectifs.</t>
  </si>
  <si>
    <t>des améliorations à faire car certains objectifs n'ont pas été atteind</t>
  </si>
  <si>
    <t>Les objectifs n'ont pas été atteind</t>
  </si>
  <si>
    <t>Une partie des objectifs a été atteinte. Améliorer le schéma de la base de données. Améliorer le formulaire d'enregistrement d'un véhicue.</t>
  </si>
  <si>
    <t xml:space="preserve">Pas une avancé notoire. La majorité des objectifs n'ont pas été atteind </t>
  </si>
  <si>
    <t>Authentification pas encore réalisé. Des bugs à corriger sur l'application. Certains objectifs pas atteind</t>
  </si>
  <si>
    <t>Sprint 3 implémentation 11/04/24</t>
  </si>
  <si>
    <t>Reproduire votre diagramme de classes qui a une bonne base d'architecturale. Améliorer d'avantages les formulaires Etudiants, Chauffeurs et Trajets</t>
  </si>
  <si>
    <t>Les objectifs ont été atteints. Revoir l'attribut heure de départ sur l'entité Trajet</t>
  </si>
  <si>
    <t>Les APIs pour le modèle Chauffeur ont été implémenté</t>
  </si>
  <si>
    <t>Bonne avancé. Améliorer les APIs sur les autres modèles. Ajouter le formulaire d'ajout d'un trajet</t>
  </si>
  <si>
    <t xml:space="preserve">le diagramme de classe ne concorde pas avec l'implémentation. </t>
  </si>
  <si>
    <t xml:space="preserve">Améliorer la fonctionnalité Enregistrer un trajet. Sachant que pour 01 trajet on peut avoir 1 ou plusieurs véhicules. Revoir la mise en forme </t>
  </si>
  <si>
    <t>revoir votre thème; gestion des  véhicules et gestion des trajets à améliorer; l'objectif pour assigner un trajet à un véhicule</t>
  </si>
  <si>
    <t>Bug à corriger lors de l'enregistrement d'un véhicule; authentification non effectué; Les pages UIs ne sont pas disponible</t>
  </si>
  <si>
    <t>Améliorer les fonctionnalités sur la gestion des trajets; assignation d'un chauffeur à un véhicule; souscription; gestion des véhicules; uniformisez les interfaces graphiques</t>
  </si>
  <si>
    <t>Plus d'effort à fournir lors de la prochaine présentation; les Uis</t>
  </si>
  <si>
    <t>Sprint 4 implémentation 22/04/24</t>
  </si>
  <si>
    <t>Fournit une présentation lors du prochaine sprint</t>
  </si>
  <si>
    <t>partic.</t>
  </si>
  <si>
    <t>note</t>
  </si>
  <si>
    <t>observation</t>
  </si>
  <si>
    <t>groupe</t>
  </si>
  <si>
    <t>Observation</t>
  </si>
  <si>
    <t>les objectifs relatifs à l'accès à unbus par un étudiant ou encore la modification d'un véhicule pas amélioré; élément</t>
  </si>
  <si>
    <t>Aucune présentation</t>
  </si>
  <si>
    <t>Intégation du QR Code étudiant au niveau du formulaire</t>
  </si>
  <si>
    <t>Intégration des APIs. Pas une réel avancé sur les interfaces graphiques</t>
  </si>
  <si>
    <t>pénalité</t>
  </si>
  <si>
    <t>Vérifier que les formulaires d'enregistrement. Revoir la page d'authentification</t>
  </si>
  <si>
    <t>Améliorer les fonctionalités sur la gestion des véhicules; trajets; étudiants</t>
  </si>
  <si>
    <t>la présentation, les commits et leur pertinence sont utilisés comme mesure de participation</t>
  </si>
  <si>
    <t>participation = resultat(/10)/ taux de participation fixe (évaluer en décimal)</t>
  </si>
  <si>
    <t>Ex. un étudiant ayant participer à 100%. La participation = 10/9. Par contre une personne ayant participer à 85% sa participation = 8,5/9</t>
  </si>
  <si>
    <t>Le taux de participation est fixé à 90 % (prend effet à partir du sprint implémentation 4)</t>
  </si>
  <si>
    <t>Plus d'effort à fournir lors de la prochaine présentation; les Uis ne sont pas disponible</t>
  </si>
  <si>
    <t>Sprint 4 implémentation 10/05/24</t>
  </si>
  <si>
    <t>Bonne présentation; améliorer les derniers détails y relatifs</t>
  </si>
  <si>
    <t>Le UI rien a dire. Par ailleurs revoir le métier et logique implémenté car il y a des bugs qui surviennent</t>
  </si>
  <si>
    <t>Il y a des bugs sur l'application notamment pour l'enregistrement d'un véhicule, étudiant ou d'un trajet</t>
  </si>
  <si>
    <t>Bug survenu lors de la déconnexion; revoir le lien véhicule trajet; acces bus non présent; beaucoup d'effort à fournir</t>
  </si>
  <si>
    <t>Améliorer gestion des points de ramassage; enregistrement d'un étudiant</t>
  </si>
  <si>
    <t>des bugs surviennent lors de la création des trajets; ou encore le module accès au bus; beaucoup d'effort à fournir</t>
  </si>
  <si>
    <t xml:space="preserve">Bonne avancé; par ailleurs des modules et fonctionnalités </t>
  </si>
  <si>
    <t>Beaucoup d'efforts à fournir relativement aux fonctionnalités; de plus aucun commit effectué</t>
  </si>
  <si>
    <t xml:space="preserve">Une légère évolution. Revoir la relation étudiant et point de ramassage afin de mieux interpréter la souscription </t>
  </si>
  <si>
    <t>Aucune vue à présenter; une amélioration est nécessaire</t>
  </si>
  <si>
    <t>Beaucoup d'efforts à fournir sur les relations entre modèles et vues</t>
  </si>
  <si>
    <t>Présentation 14/06/24</t>
  </si>
  <si>
    <t>Note finales</t>
  </si>
  <si>
    <t>Solution fonctionnelle dans la majorité des interfaces; divergences dans l'implémentation</t>
  </si>
  <si>
    <t xml:space="preserve">Très ergonomique; chargement des étudiants; QR codes générés pour chacun des </t>
  </si>
  <si>
    <t>Mauvais travail dans les phases précédentes; efforts consentis dans l'implémention; doivent mieux préparer les tests</t>
  </si>
  <si>
    <t>QR Codes générés; Bug lors du chargement des étudiants; Scanneur disponible sur mobile</t>
  </si>
  <si>
    <t>Utilisation de la Maps pour définir les emplacements et les trajets; Etudiant actif après souscription à un trajet; Scanneur pas encore implémenté</t>
  </si>
  <si>
    <t>Beaucoup de texte sur la page d'acceuil; Essentiel des fonctionnalités implémentatées</t>
  </si>
  <si>
    <t>Couleurs aggressives; texte minuscule; fonctionnalités essentielles implémentées</t>
  </si>
  <si>
    <t>Charge de travail équitablement répartie; fonctionnalités essentielles implémentées; problèmes mineurs de conception à corriger</t>
  </si>
  <si>
    <t>Formulaires mal alignés;</t>
  </si>
  <si>
    <t>Respect de la spécification par le fait que l'étudiant ne spécifie que son point de ramassage;</t>
  </si>
  <si>
    <t>Interfaces non conviviales; Association aux points de ramassage non faite; Essentiel des fonctionnalités implémentées</t>
  </si>
  <si>
    <t>Livr.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</si>
</sst>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5" fillId="0" borderId="0" xfId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8" fillId="3" borderId="1" xfId="0" applyFont="1" applyFill="1" applyBorder="1"/>
    <xf numFmtId="0" fontId="6" fillId="0" borderId="0" xfId="1" applyFon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4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5" borderId="1" xfId="0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7" borderId="4" xfId="0" applyFill="1" applyBorder="1"/>
    <xf numFmtId="2" fontId="0" fillId="7" borderId="4" xfId="0" applyNumberFormat="1" applyFill="1" applyBorder="1"/>
    <xf numFmtId="0" fontId="0" fillId="7" borderId="1" xfId="0" applyFill="1" applyBorder="1"/>
    <xf numFmtId="0" fontId="2" fillId="8" borderId="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3" fillId="0" borderId="0" xfId="1" applyFont="1" applyAlignment="1">
      <alignment horizontal="center"/>
    </xf>
    <xf numFmtId="0" fontId="6" fillId="0" borderId="0" xfId="1" applyFont="1" applyAlignment="1">
      <alignment vertical="center"/>
    </xf>
    <xf numFmtId="0" fontId="6" fillId="0" borderId="0" xfId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10" borderId="2" xfId="0" applyFill="1" applyBorder="1"/>
    <xf numFmtId="0" fontId="2" fillId="11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0</xdr:row>
      <xdr:rowOff>66675</xdr:rowOff>
    </xdr:from>
    <xdr:to>
      <xdr:col>8</xdr:col>
      <xdr:colOff>323849</xdr:colOff>
      <xdr:row>6</xdr:row>
      <xdr:rowOff>19051</xdr:rowOff>
    </xdr:to>
    <xdr:sp macro="" textlink="">
      <xdr:nvSpPr>
        <xdr:cNvPr id="2" name="Zone de texte 7">
          <a:extLst>
            <a:ext uri="{FF2B5EF4-FFF2-40B4-BE49-F238E27FC236}">
              <a16:creationId xmlns:a16="http://schemas.microsoft.com/office/drawing/2014/main" id="{B4ED5B3D-4CDD-4A00-8B20-BFE4B03C9F2C}"/>
            </a:ext>
          </a:extLst>
        </xdr:cNvPr>
        <xdr:cNvSpPr txBox="1">
          <a:spLocks noChangeArrowheads="1"/>
        </xdr:cNvSpPr>
      </xdr:nvSpPr>
      <xdr:spPr bwMode="auto">
        <a:xfrm>
          <a:off x="8782049" y="66675"/>
          <a:ext cx="2581275" cy="10953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fr-FR" sz="1200">
              <a:effectLst/>
              <a:latin typeface="Avenir LT Std 55 Roman"/>
              <a:ea typeface="Calibri" panose="020F0502020204030204" pitchFamily="34" charset="0"/>
              <a:cs typeface="Times New Roman" panose="02020603050405020304" pitchFamily="18" charset="0"/>
            </a:rPr>
            <a:t>Tél : (+237) 657 07 98 07</a:t>
          </a:r>
          <a:endParaRPr lang="fr-CM" sz="1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15000"/>
            </a:lnSpc>
            <a:spcAft>
              <a:spcPts val="0"/>
            </a:spcAft>
          </a:pPr>
          <a:r>
            <a:rPr lang="fr-FR" sz="1200">
              <a:effectLst/>
              <a:latin typeface="Avenir LT Std 55 Roman"/>
              <a:ea typeface="Calibri" panose="020F0502020204030204" pitchFamily="34" charset="0"/>
              <a:cs typeface="Times New Roman" panose="02020603050405020304" pitchFamily="18" charset="0"/>
            </a:rPr>
            <a:t>         (+ 237) 651 36 96 96</a:t>
          </a:r>
          <a:endParaRPr lang="fr-CM" sz="1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15000"/>
            </a:lnSpc>
            <a:spcAft>
              <a:spcPts val="0"/>
            </a:spcAft>
          </a:pPr>
          <a:r>
            <a:rPr lang="fr-FR" sz="1200">
              <a:effectLst/>
              <a:latin typeface="Avenir LT Std 55 Roman"/>
              <a:ea typeface="Calibri" panose="020F0502020204030204" pitchFamily="34" charset="0"/>
              <a:cs typeface="Times New Roman" panose="02020603050405020304" pitchFamily="18" charset="0"/>
            </a:rPr>
            <a:t>B.P : 749 Yaoundé, Cameroun</a:t>
          </a:r>
          <a:endParaRPr lang="fr-CM" sz="1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15000"/>
            </a:lnSpc>
            <a:spcAft>
              <a:spcPts val="0"/>
            </a:spcAft>
          </a:pPr>
          <a:r>
            <a:rPr lang="fr-FR" sz="1200">
              <a:effectLst/>
              <a:latin typeface="Avenir LT Std 55 Roman"/>
              <a:ea typeface="Calibri" panose="020F0502020204030204" pitchFamily="34" charset="0"/>
              <a:cs typeface="Times New Roman" panose="02020603050405020304" pitchFamily="18" charset="0"/>
            </a:rPr>
            <a:t>Email : info@institutsaintjean.org</a:t>
          </a:r>
          <a:endParaRPr lang="fr-CM" sz="1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15000"/>
            </a:lnSpc>
            <a:spcAft>
              <a:spcPts val="0"/>
            </a:spcAft>
          </a:pPr>
          <a:r>
            <a:rPr lang="fr-FR" sz="1200">
              <a:effectLst/>
              <a:latin typeface="Avenir LT Std 55 Roman"/>
              <a:ea typeface="Calibri" panose="020F0502020204030204" pitchFamily="34" charset="0"/>
              <a:cs typeface="Times New Roman" panose="02020603050405020304" pitchFamily="18" charset="0"/>
            </a:rPr>
            <a:t>www.institutsaintjean.org	</a:t>
          </a:r>
          <a:endParaRPr lang="fr-CM" sz="1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800099</xdr:colOff>
      <xdr:row>4</xdr:row>
      <xdr:rowOff>150292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05EB713-461A-46A4-9583-798A786F1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43424" cy="912292"/>
        </a:xfrm>
        <a:prstGeom prst="rect">
          <a:avLst/>
        </a:prstGeom>
      </xdr:spPr>
    </xdr:pic>
    <xdr:clientData/>
  </xdr:twoCellAnchor>
  <xdr:oneCellAnchor>
    <xdr:from>
      <xdr:col>33</xdr:col>
      <xdr:colOff>0</xdr:colOff>
      <xdr:row>0</xdr:row>
      <xdr:rowOff>0</xdr:rowOff>
    </xdr:from>
    <xdr:ext cx="4640579" cy="881812"/>
    <xdr:pic>
      <xdr:nvPicPr>
        <xdr:cNvPr id="4" name="Picture 3">
          <a:extLst>
            <a:ext uri="{FF2B5EF4-FFF2-40B4-BE49-F238E27FC236}">
              <a16:creationId xmlns:a16="http://schemas.microsoft.com/office/drawing/2014/main" id="{213790D4-07BF-4D79-AE18-4F54FD6D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40579" cy="881812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abSelected="1" topLeftCell="V10" workbookViewId="0">
      <selection activeCell="AG16" sqref="AG16"/>
    </sheetView>
  </sheetViews>
  <sheetFormatPr baseColWidth="10" defaultRowHeight="14.5" x14ac:dyDescent="0.35"/>
  <cols>
    <col min="1" max="1" width="28.1796875" customWidth="1"/>
    <col min="2" max="2" width="27.81640625" customWidth="1"/>
    <col min="3" max="3" width="11.90625" customWidth="1"/>
    <col min="4" max="4" width="34.1796875" customWidth="1"/>
    <col min="5" max="5" width="8.81640625" customWidth="1"/>
    <col min="6" max="6" width="26.453125" customWidth="1"/>
    <col min="7" max="7" width="9.08984375" customWidth="1"/>
    <col min="8" max="8" width="38" customWidth="1"/>
    <col min="9" max="9" width="9.36328125" customWidth="1"/>
    <col min="10" max="10" width="41.08984375" customWidth="1"/>
    <col min="11" max="11" width="22.1796875" customWidth="1"/>
    <col min="12" max="12" width="8.08984375" customWidth="1"/>
    <col min="13" max="13" width="33.90625" customWidth="1"/>
    <col min="15" max="15" width="27.81640625" customWidth="1"/>
    <col min="17" max="17" width="26.54296875" customWidth="1"/>
    <col min="18" max="20" width="8.36328125" customWidth="1"/>
    <col min="21" max="21" width="27.08984375" customWidth="1"/>
    <col min="26" max="26" width="27.36328125" customWidth="1"/>
    <col min="31" max="31" width="28.90625" customWidth="1"/>
    <col min="32" max="32" width="8.36328125" customWidth="1"/>
    <col min="33" max="33" width="13" customWidth="1"/>
  </cols>
  <sheetData>
    <row r="1" spans="1:33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7" spans="1:33" ht="23.5" x14ac:dyDescent="0.55000000000000004">
      <c r="A7" s="57" t="s">
        <v>63</v>
      </c>
      <c r="B7" s="57"/>
      <c r="C7" s="57"/>
      <c r="D7" s="57"/>
      <c r="E7" s="57"/>
      <c r="F7" s="57"/>
      <c r="G7" s="57"/>
      <c r="H7" s="57"/>
    </row>
    <row r="8" spans="1:33" ht="23.5" x14ac:dyDescent="0.5">
      <c r="A8" s="3" t="s">
        <v>56</v>
      </c>
      <c r="B8" s="1" t="s">
        <v>60</v>
      </c>
      <c r="C8" s="1"/>
      <c r="D8" s="58" t="s">
        <v>57</v>
      </c>
      <c r="E8" s="58"/>
      <c r="F8" s="58"/>
      <c r="G8" s="58"/>
      <c r="J8" s="50" t="s">
        <v>111</v>
      </c>
      <c r="K8" s="50"/>
    </row>
    <row r="9" spans="1:33" ht="23.5" x14ac:dyDescent="0.55000000000000004">
      <c r="A9" s="2" t="s">
        <v>58</v>
      </c>
      <c r="B9" s="59" t="s">
        <v>59</v>
      </c>
      <c r="C9" s="59"/>
      <c r="D9" s="59"/>
      <c r="E9" s="59"/>
    </row>
    <row r="10" spans="1:33" ht="23.5" x14ac:dyDescent="0.55000000000000004">
      <c r="A10" s="2"/>
      <c r="B10" s="11"/>
      <c r="C10" s="11"/>
      <c r="D10" s="11"/>
      <c r="E10" s="11"/>
    </row>
    <row r="11" spans="1:33" x14ac:dyDescent="0.35">
      <c r="A11" s="5"/>
      <c r="B11" s="6" t="s">
        <v>61</v>
      </c>
      <c r="C11" s="60" t="s">
        <v>62</v>
      </c>
      <c r="D11" s="61"/>
      <c r="E11" s="52" t="s">
        <v>76</v>
      </c>
      <c r="F11" s="53"/>
      <c r="G11" s="52" t="s">
        <v>80</v>
      </c>
      <c r="H11" s="53"/>
      <c r="I11" s="52" t="s">
        <v>99</v>
      </c>
      <c r="J11" s="53"/>
      <c r="K11" s="10" t="s">
        <v>110</v>
      </c>
      <c r="L11" s="48" t="s">
        <v>113</v>
      </c>
      <c r="M11" s="49"/>
      <c r="N11" s="48" t="s">
        <v>125</v>
      </c>
      <c r="O11" s="49"/>
      <c r="P11" s="48" t="s">
        <v>137</v>
      </c>
      <c r="Q11" s="49"/>
      <c r="R11" s="62" t="s">
        <v>148</v>
      </c>
      <c r="S11" s="62"/>
      <c r="T11" s="62"/>
      <c r="U11" s="62"/>
      <c r="V11" s="62"/>
      <c r="W11" s="62" t="s">
        <v>167</v>
      </c>
      <c r="X11" s="62"/>
      <c r="Y11" s="62"/>
      <c r="Z11" s="62"/>
      <c r="AA11" s="62"/>
      <c r="AB11" s="40" t="s">
        <v>179</v>
      </c>
      <c r="AC11" s="40"/>
      <c r="AD11" s="40"/>
      <c r="AE11" s="40"/>
      <c r="AF11" s="41"/>
      <c r="AG11" s="38" t="s">
        <v>180</v>
      </c>
    </row>
    <row r="12" spans="1:33" x14ac:dyDescent="0.35">
      <c r="A12" s="5"/>
      <c r="B12" s="6"/>
      <c r="C12" s="12"/>
      <c r="D12" s="17"/>
      <c r="E12" s="13"/>
      <c r="F12" s="18"/>
      <c r="G12" s="13"/>
      <c r="H12" s="18"/>
      <c r="I12" s="13"/>
      <c r="J12" s="18"/>
      <c r="K12" s="10"/>
      <c r="L12" s="14"/>
      <c r="M12" s="19" t="s">
        <v>154</v>
      </c>
      <c r="N12" s="14"/>
      <c r="O12" s="19" t="s">
        <v>154</v>
      </c>
      <c r="P12" s="14"/>
      <c r="Q12" s="19" t="s">
        <v>154</v>
      </c>
      <c r="R12" s="22" t="s">
        <v>153</v>
      </c>
      <c r="S12" s="23" t="s">
        <v>150</v>
      </c>
      <c r="T12" s="23" t="s">
        <v>151</v>
      </c>
      <c r="U12" s="24" t="s">
        <v>152</v>
      </c>
      <c r="V12" s="20" t="s">
        <v>159</v>
      </c>
      <c r="W12" s="22" t="s">
        <v>153</v>
      </c>
      <c r="X12" s="23" t="s">
        <v>150</v>
      </c>
      <c r="Y12" s="23" t="s">
        <v>151</v>
      </c>
      <c r="Z12" s="24" t="s">
        <v>152</v>
      </c>
      <c r="AA12" s="20" t="s">
        <v>159</v>
      </c>
      <c r="AB12" s="28" t="s">
        <v>153</v>
      </c>
      <c r="AC12" s="29" t="s">
        <v>150</v>
      </c>
      <c r="AD12" s="29" t="s">
        <v>151</v>
      </c>
      <c r="AE12" s="30" t="s">
        <v>152</v>
      </c>
      <c r="AF12" s="67" t="s">
        <v>192</v>
      </c>
      <c r="AG12" s="39"/>
    </row>
    <row r="13" spans="1:33" ht="18.5" x14ac:dyDescent="0.35">
      <c r="A13" s="51" t="s">
        <v>45</v>
      </c>
      <c r="B13" s="4" t="s">
        <v>0</v>
      </c>
      <c r="C13" s="7">
        <v>16</v>
      </c>
      <c r="D13" s="42" t="s">
        <v>64</v>
      </c>
      <c r="E13" s="4">
        <v>17</v>
      </c>
      <c r="F13" s="54" t="s">
        <v>78</v>
      </c>
      <c r="G13" s="4">
        <v>14.5</v>
      </c>
      <c r="H13" s="54" t="s">
        <v>96</v>
      </c>
      <c r="I13" s="4">
        <v>16</v>
      </c>
      <c r="J13" s="42" t="s">
        <v>105</v>
      </c>
      <c r="K13" s="4"/>
      <c r="L13" s="4">
        <v>12.5</v>
      </c>
      <c r="M13" s="42" t="s">
        <v>114</v>
      </c>
      <c r="N13" s="4">
        <v>7</v>
      </c>
      <c r="O13" s="42" t="s">
        <v>135</v>
      </c>
      <c r="P13" s="4">
        <v>14</v>
      </c>
      <c r="Q13" s="35" t="s">
        <v>138</v>
      </c>
      <c r="R13" s="4">
        <v>0</v>
      </c>
      <c r="S13" s="16">
        <v>0</v>
      </c>
      <c r="T13" s="25">
        <f>R13*S13</f>
        <v>0</v>
      </c>
      <c r="U13" s="35" t="s">
        <v>149</v>
      </c>
      <c r="V13" s="21">
        <v>0</v>
      </c>
      <c r="W13" s="4">
        <v>11</v>
      </c>
      <c r="X13" s="16">
        <v>1</v>
      </c>
      <c r="Y13" s="25">
        <f>W13*X13</f>
        <v>11</v>
      </c>
      <c r="Z13" s="35" t="s">
        <v>175</v>
      </c>
      <c r="AA13" s="21">
        <v>0</v>
      </c>
      <c r="AB13" s="4"/>
      <c r="AC13" s="16"/>
      <c r="AD13" s="25">
        <v>15</v>
      </c>
      <c r="AE13" s="35" t="s">
        <v>181</v>
      </c>
      <c r="AF13" s="66">
        <v>0</v>
      </c>
      <c r="AG13" s="31">
        <f>((AVERAGE(C13,E13,G13,I13,L13,N13,P13,T13,Y13)*0.5)+(AD13*0.5)+AF13)</f>
        <v>13.5</v>
      </c>
    </row>
    <row r="14" spans="1:33" ht="18.5" x14ac:dyDescent="0.35">
      <c r="A14" s="51"/>
      <c r="B14" s="4" t="s">
        <v>1</v>
      </c>
      <c r="C14" s="8">
        <v>16</v>
      </c>
      <c r="D14" s="43"/>
      <c r="E14" s="4">
        <v>17</v>
      </c>
      <c r="F14" s="55"/>
      <c r="G14" s="4">
        <v>14.5</v>
      </c>
      <c r="H14" s="55"/>
      <c r="I14" s="4">
        <v>16</v>
      </c>
      <c r="J14" s="43"/>
      <c r="K14" s="4"/>
      <c r="L14" s="4">
        <v>12.5</v>
      </c>
      <c r="M14" s="43"/>
      <c r="N14" s="4">
        <v>7</v>
      </c>
      <c r="O14" s="43"/>
      <c r="P14" s="4">
        <v>14</v>
      </c>
      <c r="Q14" s="36"/>
      <c r="R14" s="4">
        <v>0</v>
      </c>
      <c r="S14" s="16">
        <v>0</v>
      </c>
      <c r="T14" s="25">
        <f t="shared" ref="T14:T58" si="0">R14*S14</f>
        <v>0</v>
      </c>
      <c r="U14" s="36"/>
      <c r="V14" s="21">
        <v>0</v>
      </c>
      <c r="W14" s="4">
        <v>11</v>
      </c>
      <c r="X14" s="16">
        <v>1</v>
      </c>
      <c r="Y14" s="25">
        <f t="shared" ref="Y14:Y58" si="1">W14*X14</f>
        <v>11</v>
      </c>
      <c r="Z14" s="36"/>
      <c r="AA14" s="21">
        <v>0</v>
      </c>
      <c r="AB14" s="4"/>
      <c r="AC14" s="16"/>
      <c r="AD14" s="25">
        <v>15</v>
      </c>
      <c r="AE14" s="36"/>
      <c r="AF14" s="66">
        <v>0</v>
      </c>
      <c r="AG14" s="31">
        <f t="shared" ref="AG14:AG58" si="2">((AVERAGE(C14,E14,G14,I14,L14,N14,P14,T14,Y14)*0.5)+(AD14*0.5)+AF14)</f>
        <v>13.5</v>
      </c>
    </row>
    <row r="15" spans="1:33" ht="18.5" x14ac:dyDescent="0.35">
      <c r="A15" s="51"/>
      <c r="B15" s="4" t="s">
        <v>2</v>
      </c>
      <c r="C15" s="8">
        <v>16</v>
      </c>
      <c r="D15" s="43"/>
      <c r="E15" s="4">
        <v>17</v>
      </c>
      <c r="F15" s="55"/>
      <c r="G15" s="4">
        <v>14.5</v>
      </c>
      <c r="H15" s="55"/>
      <c r="I15" s="4">
        <v>16</v>
      </c>
      <c r="J15" s="43"/>
      <c r="K15" s="4"/>
      <c r="L15" s="4">
        <v>12.5</v>
      </c>
      <c r="M15" s="43"/>
      <c r="N15" s="4">
        <v>7</v>
      </c>
      <c r="O15" s="43"/>
      <c r="P15" s="4">
        <v>14</v>
      </c>
      <c r="Q15" s="36"/>
      <c r="R15" s="4">
        <v>0</v>
      </c>
      <c r="S15" s="16">
        <v>0</v>
      </c>
      <c r="T15" s="25">
        <f t="shared" si="0"/>
        <v>0</v>
      </c>
      <c r="U15" s="36"/>
      <c r="V15" s="21">
        <v>0</v>
      </c>
      <c r="W15" s="4">
        <v>11</v>
      </c>
      <c r="X15" s="16">
        <v>1</v>
      </c>
      <c r="Y15" s="25">
        <f t="shared" si="1"/>
        <v>11</v>
      </c>
      <c r="Z15" s="36"/>
      <c r="AA15" s="21">
        <v>0</v>
      </c>
      <c r="AB15" s="4"/>
      <c r="AC15" s="16"/>
      <c r="AD15" s="25">
        <v>15</v>
      </c>
      <c r="AE15" s="36"/>
      <c r="AF15" s="66">
        <v>0</v>
      </c>
      <c r="AG15" s="31">
        <f t="shared" si="2"/>
        <v>13.5</v>
      </c>
    </row>
    <row r="16" spans="1:33" ht="18.5" x14ac:dyDescent="0.35">
      <c r="A16" s="51"/>
      <c r="B16" s="4" t="s">
        <v>112</v>
      </c>
      <c r="C16" s="8"/>
      <c r="D16" s="43"/>
      <c r="E16" s="4"/>
      <c r="F16" s="55"/>
      <c r="G16" s="4"/>
      <c r="H16" s="55"/>
      <c r="I16" s="4"/>
      <c r="J16" s="43"/>
      <c r="K16" s="4"/>
      <c r="L16" s="4">
        <v>12.5</v>
      </c>
      <c r="M16" s="43"/>
      <c r="N16" s="4">
        <v>7</v>
      </c>
      <c r="O16" s="43"/>
      <c r="P16" s="4">
        <v>14</v>
      </c>
      <c r="Q16" s="36"/>
      <c r="R16" s="4">
        <v>0</v>
      </c>
      <c r="S16" s="16">
        <v>0</v>
      </c>
      <c r="T16" s="25">
        <f t="shared" si="0"/>
        <v>0</v>
      </c>
      <c r="U16" s="36"/>
      <c r="V16" s="21">
        <v>0</v>
      </c>
      <c r="W16" s="4">
        <v>11</v>
      </c>
      <c r="X16" s="16">
        <v>1</v>
      </c>
      <c r="Y16" s="25">
        <f t="shared" si="1"/>
        <v>11</v>
      </c>
      <c r="Z16" s="36"/>
      <c r="AA16" s="21">
        <v>0</v>
      </c>
      <c r="AB16" s="4"/>
      <c r="AC16" s="16"/>
      <c r="AD16" s="25">
        <v>15</v>
      </c>
      <c r="AE16" s="36"/>
      <c r="AF16" s="66">
        <v>0</v>
      </c>
      <c r="AG16" s="31">
        <f>((AVERAGE(L16,N16,P16,T16,Y16)*0.5)+(AD16*0.5)+AF16)</f>
        <v>11.95</v>
      </c>
    </row>
    <row r="17" spans="1:33" ht="18.5" customHeight="1" x14ac:dyDescent="0.35">
      <c r="A17" s="51"/>
      <c r="B17" s="4" t="s">
        <v>3</v>
      </c>
      <c r="C17" s="8">
        <v>16</v>
      </c>
      <c r="D17" s="44"/>
      <c r="E17" s="4">
        <v>17</v>
      </c>
      <c r="F17" s="56"/>
      <c r="G17" s="4">
        <v>14.5</v>
      </c>
      <c r="H17" s="56"/>
      <c r="I17" s="4">
        <v>16</v>
      </c>
      <c r="J17" s="44"/>
      <c r="K17" s="4"/>
      <c r="L17" s="4">
        <v>12.5</v>
      </c>
      <c r="M17" s="44"/>
      <c r="N17" s="4">
        <v>7</v>
      </c>
      <c r="O17" s="44"/>
      <c r="P17" s="4">
        <v>14</v>
      </c>
      <c r="Q17" s="37"/>
      <c r="R17" s="4">
        <v>0</v>
      </c>
      <c r="S17" s="16">
        <v>0</v>
      </c>
      <c r="T17" s="25">
        <f t="shared" si="0"/>
        <v>0</v>
      </c>
      <c r="U17" s="37"/>
      <c r="V17" s="21">
        <v>0</v>
      </c>
      <c r="W17" s="4">
        <v>11</v>
      </c>
      <c r="X17" s="16">
        <v>1</v>
      </c>
      <c r="Y17" s="25">
        <f t="shared" si="1"/>
        <v>11</v>
      </c>
      <c r="Z17" s="37"/>
      <c r="AA17" s="21">
        <v>0</v>
      </c>
      <c r="AB17" s="4"/>
      <c r="AC17" s="16"/>
      <c r="AD17" s="25">
        <v>15</v>
      </c>
      <c r="AE17" s="37"/>
      <c r="AF17" s="66">
        <v>0</v>
      </c>
      <c r="AG17" s="31">
        <f t="shared" si="2"/>
        <v>13.5</v>
      </c>
    </row>
    <row r="18" spans="1:33" ht="18.5" x14ac:dyDescent="0.35">
      <c r="A18" s="51" t="s">
        <v>46</v>
      </c>
      <c r="B18" s="4" t="s">
        <v>4</v>
      </c>
      <c r="C18" s="8">
        <v>14</v>
      </c>
      <c r="D18" s="54" t="s">
        <v>65</v>
      </c>
      <c r="E18" s="4">
        <v>16</v>
      </c>
      <c r="F18" s="42" t="s">
        <v>77</v>
      </c>
      <c r="G18" s="4">
        <v>16</v>
      </c>
      <c r="H18" s="42" t="s">
        <v>81</v>
      </c>
      <c r="I18" s="4">
        <v>15</v>
      </c>
      <c r="J18" s="42" t="s">
        <v>106</v>
      </c>
      <c r="K18" s="4"/>
      <c r="L18" s="4">
        <v>15.5</v>
      </c>
      <c r="M18" s="42" t="s">
        <v>115</v>
      </c>
      <c r="N18" s="4">
        <v>13</v>
      </c>
      <c r="O18" s="42" t="s">
        <v>132</v>
      </c>
      <c r="P18" s="4">
        <v>18</v>
      </c>
      <c r="Q18" s="42" t="s">
        <v>139</v>
      </c>
      <c r="R18" s="4">
        <v>8</v>
      </c>
      <c r="S18" s="4">
        <v>1.11111</v>
      </c>
      <c r="T18" s="26">
        <f t="shared" si="0"/>
        <v>8.8888800000000003</v>
      </c>
      <c r="U18" s="42" t="s">
        <v>155</v>
      </c>
      <c r="V18" s="21">
        <v>0</v>
      </c>
      <c r="W18" s="4">
        <v>18</v>
      </c>
      <c r="X18" s="4">
        <v>1.11111</v>
      </c>
      <c r="Y18" s="26">
        <f t="shared" si="1"/>
        <v>19.999980000000001</v>
      </c>
      <c r="Z18" s="42" t="s">
        <v>168</v>
      </c>
      <c r="AA18" s="21">
        <v>0</v>
      </c>
      <c r="AB18" s="4"/>
      <c r="AC18" s="4"/>
      <c r="AD18" s="26">
        <v>19</v>
      </c>
      <c r="AE18" s="42" t="s">
        <v>182</v>
      </c>
      <c r="AF18" s="66">
        <v>0.5</v>
      </c>
      <c r="AG18" s="31">
        <f t="shared" si="2"/>
        <v>17.577158888888889</v>
      </c>
    </row>
    <row r="19" spans="1:33" ht="18.5" x14ac:dyDescent="0.35">
      <c r="A19" s="51"/>
      <c r="B19" s="4" t="s">
        <v>5</v>
      </c>
      <c r="C19" s="8">
        <v>14</v>
      </c>
      <c r="D19" s="55"/>
      <c r="E19" s="4">
        <v>16</v>
      </c>
      <c r="F19" s="43"/>
      <c r="G19" s="4">
        <v>16</v>
      </c>
      <c r="H19" s="43"/>
      <c r="I19" s="4">
        <v>15</v>
      </c>
      <c r="J19" s="43"/>
      <c r="K19" s="4"/>
      <c r="L19" s="4">
        <v>15.5</v>
      </c>
      <c r="M19" s="43"/>
      <c r="N19" s="4">
        <v>13</v>
      </c>
      <c r="O19" s="43"/>
      <c r="P19" s="4">
        <v>18</v>
      </c>
      <c r="Q19" s="43"/>
      <c r="R19" s="4">
        <v>8</v>
      </c>
      <c r="S19" s="4">
        <v>1</v>
      </c>
      <c r="T19" s="25">
        <f t="shared" si="0"/>
        <v>8</v>
      </c>
      <c r="U19" s="43"/>
      <c r="V19" s="21">
        <v>0</v>
      </c>
      <c r="W19" s="4">
        <v>18</v>
      </c>
      <c r="X19" s="4">
        <v>0.77776999999999996</v>
      </c>
      <c r="Y19" s="26">
        <f t="shared" si="1"/>
        <v>13.99986</v>
      </c>
      <c r="Z19" s="43"/>
      <c r="AA19" s="21">
        <v>0</v>
      </c>
      <c r="AB19" s="4"/>
      <c r="AC19" s="4"/>
      <c r="AD19" s="26">
        <v>16</v>
      </c>
      <c r="AE19" s="43"/>
      <c r="AF19" s="66">
        <v>0.5</v>
      </c>
      <c r="AG19" s="31">
        <f t="shared" si="2"/>
        <v>15.694436666666668</v>
      </c>
    </row>
    <row r="20" spans="1:33" ht="18.5" x14ac:dyDescent="0.35">
      <c r="A20" s="51"/>
      <c r="B20" s="4" t="s">
        <v>6</v>
      </c>
      <c r="C20" s="8">
        <v>14</v>
      </c>
      <c r="D20" s="55"/>
      <c r="E20" s="4">
        <v>16</v>
      </c>
      <c r="F20" s="43"/>
      <c r="G20" s="4">
        <v>16</v>
      </c>
      <c r="H20" s="43"/>
      <c r="I20" s="4">
        <v>15</v>
      </c>
      <c r="J20" s="43"/>
      <c r="K20" s="4"/>
      <c r="L20" s="4">
        <v>15.5</v>
      </c>
      <c r="M20" s="43"/>
      <c r="N20" s="4">
        <v>10</v>
      </c>
      <c r="O20" s="43"/>
      <c r="P20" s="4">
        <v>18</v>
      </c>
      <c r="Q20" s="43"/>
      <c r="R20" s="4">
        <v>8</v>
      </c>
      <c r="S20" s="4">
        <v>0.77776999999999996</v>
      </c>
      <c r="T20" s="25">
        <f t="shared" si="0"/>
        <v>6.2221599999999997</v>
      </c>
      <c r="U20" s="43"/>
      <c r="V20" s="21">
        <v>0</v>
      </c>
      <c r="W20" s="4">
        <v>18</v>
      </c>
      <c r="X20" s="4">
        <v>0.77776999999999996</v>
      </c>
      <c r="Y20" s="26">
        <f t="shared" si="1"/>
        <v>13.99986</v>
      </c>
      <c r="Z20" s="43"/>
      <c r="AA20" s="21">
        <v>0</v>
      </c>
      <c r="AB20" s="4"/>
      <c r="AC20" s="4"/>
      <c r="AD20" s="26">
        <v>16</v>
      </c>
      <c r="AE20" s="43"/>
      <c r="AF20" s="66">
        <v>0.5</v>
      </c>
      <c r="AG20" s="31">
        <f t="shared" si="2"/>
        <v>15.429001111111111</v>
      </c>
    </row>
    <row r="21" spans="1:33" ht="18.5" x14ac:dyDescent="0.35">
      <c r="A21" s="51"/>
      <c r="B21" s="4" t="s">
        <v>7</v>
      </c>
      <c r="C21" s="8">
        <v>14</v>
      </c>
      <c r="D21" s="55"/>
      <c r="E21" s="4">
        <v>16</v>
      </c>
      <c r="F21" s="43"/>
      <c r="G21" s="4">
        <v>16</v>
      </c>
      <c r="H21" s="43"/>
      <c r="I21" s="4">
        <v>15</v>
      </c>
      <c r="J21" s="43"/>
      <c r="K21" s="4"/>
      <c r="L21" s="4">
        <v>15.5</v>
      </c>
      <c r="M21" s="43"/>
      <c r="N21" s="4">
        <v>10</v>
      </c>
      <c r="O21" s="43"/>
      <c r="P21" s="4">
        <v>18</v>
      </c>
      <c r="Q21" s="43"/>
      <c r="R21" s="4">
        <v>8</v>
      </c>
      <c r="S21" s="4">
        <v>1.11111</v>
      </c>
      <c r="T21" s="26">
        <f t="shared" si="0"/>
        <v>8.8888800000000003</v>
      </c>
      <c r="U21" s="43"/>
      <c r="V21" s="21">
        <v>0</v>
      </c>
      <c r="W21" s="4">
        <v>18</v>
      </c>
      <c r="X21" s="4">
        <v>1.11111</v>
      </c>
      <c r="Y21" s="26">
        <f t="shared" si="1"/>
        <v>19.999980000000001</v>
      </c>
      <c r="Z21" s="43"/>
      <c r="AA21" s="21">
        <v>0</v>
      </c>
      <c r="AB21" s="4"/>
      <c r="AC21" s="4"/>
      <c r="AD21" s="26">
        <v>19</v>
      </c>
      <c r="AE21" s="43"/>
      <c r="AF21" s="66">
        <v>0.5</v>
      </c>
      <c r="AG21" s="31">
        <f t="shared" si="2"/>
        <v>17.410492222222221</v>
      </c>
    </row>
    <row r="22" spans="1:33" ht="18.5" x14ac:dyDescent="0.35">
      <c r="A22" s="51"/>
      <c r="B22" s="4" t="s">
        <v>8</v>
      </c>
      <c r="C22" s="8">
        <v>14</v>
      </c>
      <c r="D22" s="56"/>
      <c r="E22" s="4">
        <v>16</v>
      </c>
      <c r="F22" s="44"/>
      <c r="G22" s="4">
        <v>16</v>
      </c>
      <c r="H22" s="44"/>
      <c r="I22" s="4">
        <v>15</v>
      </c>
      <c r="J22" s="44"/>
      <c r="K22" s="4"/>
      <c r="L22" s="4">
        <v>15.5</v>
      </c>
      <c r="M22" s="44"/>
      <c r="N22" s="4">
        <v>13</v>
      </c>
      <c r="O22" s="44"/>
      <c r="P22" s="4">
        <v>18</v>
      </c>
      <c r="Q22" s="44"/>
      <c r="R22" s="4">
        <v>8</v>
      </c>
      <c r="S22" s="4">
        <v>1</v>
      </c>
      <c r="T22" s="25">
        <f t="shared" si="0"/>
        <v>8</v>
      </c>
      <c r="U22" s="44"/>
      <c r="V22" s="21">
        <v>0</v>
      </c>
      <c r="W22" s="4">
        <v>18</v>
      </c>
      <c r="X22" s="4">
        <v>0.77776999999999996</v>
      </c>
      <c r="Y22" s="26">
        <f t="shared" si="1"/>
        <v>13.99986</v>
      </c>
      <c r="Z22" s="44"/>
      <c r="AA22" s="21">
        <v>0</v>
      </c>
      <c r="AB22" s="4"/>
      <c r="AC22" s="4"/>
      <c r="AD22" s="26">
        <v>16</v>
      </c>
      <c r="AE22" s="44"/>
      <c r="AF22" s="66">
        <v>0.5</v>
      </c>
      <c r="AG22" s="31">
        <f t="shared" si="2"/>
        <v>15.694436666666668</v>
      </c>
    </row>
    <row r="23" spans="1:33" ht="18.5" x14ac:dyDescent="0.35">
      <c r="A23" s="51" t="s">
        <v>47</v>
      </c>
      <c r="B23" s="4" t="s">
        <v>9</v>
      </c>
      <c r="C23" s="8">
        <v>11</v>
      </c>
      <c r="D23" s="54" t="s">
        <v>66</v>
      </c>
      <c r="E23" s="4">
        <v>9</v>
      </c>
      <c r="F23" s="42" t="s">
        <v>82</v>
      </c>
      <c r="G23" s="4">
        <v>8</v>
      </c>
      <c r="H23" s="54" t="s">
        <v>83</v>
      </c>
      <c r="I23" s="4">
        <v>0</v>
      </c>
      <c r="J23" s="42" t="s">
        <v>107</v>
      </c>
      <c r="K23" s="4">
        <v>-2</v>
      </c>
      <c r="L23" s="4">
        <v>8.5</v>
      </c>
      <c r="M23" s="42" t="s">
        <v>116</v>
      </c>
      <c r="N23" s="4">
        <v>8</v>
      </c>
      <c r="O23" s="42" t="s">
        <v>133</v>
      </c>
      <c r="P23" s="4">
        <v>10</v>
      </c>
      <c r="Q23" s="42" t="s">
        <v>140</v>
      </c>
      <c r="R23" s="4">
        <v>0</v>
      </c>
      <c r="S23" s="4">
        <v>0</v>
      </c>
      <c r="T23" s="25">
        <f t="shared" si="0"/>
        <v>0</v>
      </c>
      <c r="U23" s="42" t="s">
        <v>156</v>
      </c>
      <c r="V23" s="21">
        <v>0</v>
      </c>
      <c r="W23" s="4">
        <v>8</v>
      </c>
      <c r="X23" s="4">
        <v>1.11111</v>
      </c>
      <c r="Y23" s="25">
        <f t="shared" si="1"/>
        <v>8.8888800000000003</v>
      </c>
      <c r="Z23" s="42" t="s">
        <v>177</v>
      </c>
      <c r="AA23" s="21">
        <v>0</v>
      </c>
      <c r="AB23" s="4"/>
      <c r="AC23" s="4"/>
      <c r="AD23" s="25">
        <v>16</v>
      </c>
      <c r="AE23" s="42" t="s">
        <v>183</v>
      </c>
      <c r="AF23" s="66">
        <v>0</v>
      </c>
      <c r="AG23" s="31">
        <f t="shared" si="2"/>
        <v>11.521604444444444</v>
      </c>
    </row>
    <row r="24" spans="1:33" ht="18.5" x14ac:dyDescent="0.35">
      <c r="A24" s="51"/>
      <c r="B24" s="4" t="s">
        <v>10</v>
      </c>
      <c r="C24" s="8">
        <v>11</v>
      </c>
      <c r="D24" s="55"/>
      <c r="E24" s="4">
        <v>9</v>
      </c>
      <c r="F24" s="43"/>
      <c r="G24" s="4">
        <v>8</v>
      </c>
      <c r="H24" s="55"/>
      <c r="I24" s="4">
        <v>0</v>
      </c>
      <c r="J24" s="43"/>
      <c r="K24" s="4">
        <v>-2</v>
      </c>
      <c r="L24" s="4">
        <v>8.5</v>
      </c>
      <c r="M24" s="43"/>
      <c r="N24" s="4">
        <v>8</v>
      </c>
      <c r="O24" s="43"/>
      <c r="P24" s="4">
        <v>10</v>
      </c>
      <c r="Q24" s="43"/>
      <c r="R24" s="4">
        <v>0</v>
      </c>
      <c r="S24" s="4">
        <v>0</v>
      </c>
      <c r="T24" s="25">
        <f t="shared" si="0"/>
        <v>0</v>
      </c>
      <c r="U24" s="43"/>
      <c r="V24" s="21">
        <v>0</v>
      </c>
      <c r="W24" s="4">
        <v>8</v>
      </c>
      <c r="X24" s="4">
        <v>0.77776999999999996</v>
      </c>
      <c r="Y24" s="25">
        <f t="shared" si="1"/>
        <v>6.2221599999999997</v>
      </c>
      <c r="Z24" s="43"/>
      <c r="AA24" s="21">
        <v>0</v>
      </c>
      <c r="AB24" s="4"/>
      <c r="AC24" s="4"/>
      <c r="AD24" s="25">
        <v>14</v>
      </c>
      <c r="AE24" s="43"/>
      <c r="AF24" s="66">
        <v>0</v>
      </c>
      <c r="AG24" s="31">
        <f t="shared" si="2"/>
        <v>10.373453333333334</v>
      </c>
    </row>
    <row r="25" spans="1:33" ht="18.5" x14ac:dyDescent="0.35">
      <c r="A25" s="51"/>
      <c r="B25" s="4" t="s">
        <v>11</v>
      </c>
      <c r="C25" s="8">
        <v>11</v>
      </c>
      <c r="D25" s="55"/>
      <c r="E25" s="4">
        <v>9</v>
      </c>
      <c r="F25" s="43"/>
      <c r="G25" s="4">
        <v>8</v>
      </c>
      <c r="H25" s="55"/>
      <c r="I25" s="4">
        <v>0</v>
      </c>
      <c r="J25" s="43"/>
      <c r="K25" s="4">
        <v>-2</v>
      </c>
      <c r="L25" s="4">
        <v>8.5</v>
      </c>
      <c r="M25" s="43"/>
      <c r="N25" s="4">
        <v>8</v>
      </c>
      <c r="O25" s="43"/>
      <c r="P25" s="4">
        <v>10</v>
      </c>
      <c r="Q25" s="43"/>
      <c r="R25" s="4">
        <v>0</v>
      </c>
      <c r="S25" s="4">
        <v>0</v>
      </c>
      <c r="T25" s="25">
        <f t="shared" si="0"/>
        <v>0</v>
      </c>
      <c r="U25" s="43"/>
      <c r="V25" s="21">
        <v>0</v>
      </c>
      <c r="W25" s="4">
        <v>8</v>
      </c>
      <c r="X25" s="4">
        <v>1</v>
      </c>
      <c r="Y25" s="25">
        <f t="shared" si="1"/>
        <v>8</v>
      </c>
      <c r="Z25" s="43"/>
      <c r="AA25" s="21">
        <v>0</v>
      </c>
      <c r="AB25" s="4"/>
      <c r="AC25" s="4"/>
      <c r="AD25" s="25">
        <v>14</v>
      </c>
      <c r="AE25" s="43"/>
      <c r="AF25" s="66">
        <v>0</v>
      </c>
      <c r="AG25" s="31">
        <f t="shared" si="2"/>
        <v>10.472222222222221</v>
      </c>
    </row>
    <row r="26" spans="1:33" ht="23.5" customHeight="1" x14ac:dyDescent="0.35">
      <c r="A26" s="51"/>
      <c r="B26" s="9" t="s">
        <v>36</v>
      </c>
      <c r="C26" s="8">
        <v>12</v>
      </c>
      <c r="D26" s="56"/>
      <c r="E26" s="4">
        <v>9</v>
      </c>
      <c r="F26" s="44"/>
      <c r="G26" s="4">
        <v>8</v>
      </c>
      <c r="H26" s="56"/>
      <c r="I26" s="4">
        <v>0</v>
      </c>
      <c r="J26" s="44"/>
      <c r="K26" s="4">
        <v>-2</v>
      </c>
      <c r="L26" s="4">
        <v>8.5</v>
      </c>
      <c r="M26" s="44"/>
      <c r="N26" s="4">
        <v>8</v>
      </c>
      <c r="O26" s="44"/>
      <c r="P26" s="4">
        <v>10</v>
      </c>
      <c r="Q26" s="44"/>
      <c r="R26" s="4">
        <v>0</v>
      </c>
      <c r="S26" s="4">
        <v>0</v>
      </c>
      <c r="T26" s="25">
        <f t="shared" si="0"/>
        <v>0</v>
      </c>
      <c r="U26" s="44"/>
      <c r="V26" s="21">
        <v>0</v>
      </c>
      <c r="W26" s="4">
        <v>8</v>
      </c>
      <c r="X26" s="4">
        <v>1</v>
      </c>
      <c r="Y26" s="25">
        <f t="shared" si="1"/>
        <v>8</v>
      </c>
      <c r="Z26" s="44"/>
      <c r="AA26" s="21">
        <v>0</v>
      </c>
      <c r="AB26" s="4"/>
      <c r="AC26" s="4"/>
      <c r="AD26" s="25">
        <v>15</v>
      </c>
      <c r="AE26" s="44"/>
      <c r="AF26" s="66">
        <v>0</v>
      </c>
      <c r="AG26" s="31">
        <f t="shared" si="2"/>
        <v>11.027777777777779</v>
      </c>
    </row>
    <row r="27" spans="1:33" ht="18.5" x14ac:dyDescent="0.35">
      <c r="A27" s="51" t="s">
        <v>48</v>
      </c>
      <c r="B27" s="4" t="s">
        <v>14</v>
      </c>
      <c r="C27" s="8">
        <v>15</v>
      </c>
      <c r="D27" s="42" t="s">
        <v>67</v>
      </c>
      <c r="E27" s="4">
        <v>13</v>
      </c>
      <c r="F27" s="42" t="s">
        <v>91</v>
      </c>
      <c r="G27" s="4">
        <v>14</v>
      </c>
      <c r="H27" s="42" t="s">
        <v>92</v>
      </c>
      <c r="I27" s="4">
        <v>12</v>
      </c>
      <c r="J27" s="42" t="s">
        <v>101</v>
      </c>
      <c r="K27" s="4">
        <v>-2</v>
      </c>
      <c r="L27" s="4">
        <v>11.5</v>
      </c>
      <c r="M27" s="42" t="s">
        <v>117</v>
      </c>
      <c r="N27" s="4">
        <v>14</v>
      </c>
      <c r="O27" s="35" t="s">
        <v>134</v>
      </c>
      <c r="P27" s="4">
        <v>16</v>
      </c>
      <c r="Q27" s="35" t="s">
        <v>141</v>
      </c>
      <c r="R27" s="4">
        <v>12</v>
      </c>
      <c r="S27" s="4">
        <v>1.11111</v>
      </c>
      <c r="T27" s="25">
        <f t="shared" si="0"/>
        <v>13.333320000000001</v>
      </c>
      <c r="U27" s="35" t="s">
        <v>157</v>
      </c>
      <c r="V27" s="21">
        <v>0</v>
      </c>
      <c r="W27" s="4">
        <v>14</v>
      </c>
      <c r="X27" s="4">
        <v>1.11111</v>
      </c>
      <c r="Y27" s="25">
        <f t="shared" si="1"/>
        <v>15.555540000000001</v>
      </c>
      <c r="Z27" s="35" t="s">
        <v>169</v>
      </c>
      <c r="AA27" s="21">
        <v>0</v>
      </c>
      <c r="AB27" s="4"/>
      <c r="AC27" s="4"/>
      <c r="AD27" s="25">
        <v>17</v>
      </c>
      <c r="AE27" s="35" t="s">
        <v>184</v>
      </c>
      <c r="AF27" s="66">
        <v>0</v>
      </c>
      <c r="AG27" s="31">
        <f t="shared" si="2"/>
        <v>15.410492222222221</v>
      </c>
    </row>
    <row r="28" spans="1:33" ht="18.5" x14ac:dyDescent="0.35">
      <c r="A28" s="51"/>
      <c r="B28" s="4" t="s">
        <v>15</v>
      </c>
      <c r="C28" s="8">
        <v>15</v>
      </c>
      <c r="D28" s="43"/>
      <c r="E28" s="4">
        <v>13</v>
      </c>
      <c r="F28" s="43"/>
      <c r="G28" s="4">
        <v>14</v>
      </c>
      <c r="H28" s="43"/>
      <c r="I28" s="4">
        <v>12</v>
      </c>
      <c r="J28" s="43"/>
      <c r="K28" s="4">
        <v>-2</v>
      </c>
      <c r="L28" s="4">
        <v>11.5</v>
      </c>
      <c r="M28" s="43"/>
      <c r="N28" s="4">
        <v>14</v>
      </c>
      <c r="O28" s="36"/>
      <c r="P28" s="4">
        <v>16</v>
      </c>
      <c r="Q28" s="36"/>
      <c r="R28" s="4">
        <v>12</v>
      </c>
      <c r="S28" s="4">
        <v>0.88888</v>
      </c>
      <c r="T28" s="25">
        <f t="shared" si="0"/>
        <v>10.66656</v>
      </c>
      <c r="U28" s="36"/>
      <c r="V28" s="21">
        <v>0</v>
      </c>
      <c r="W28" s="4">
        <v>14</v>
      </c>
      <c r="X28" s="4">
        <v>0.77776999999999996</v>
      </c>
      <c r="Y28" s="25">
        <f t="shared" si="1"/>
        <v>10.888779999999999</v>
      </c>
      <c r="Z28" s="36"/>
      <c r="AA28" s="21">
        <v>0</v>
      </c>
      <c r="AB28" s="4"/>
      <c r="AC28" s="4"/>
      <c r="AD28" s="25">
        <v>16</v>
      </c>
      <c r="AE28" s="36"/>
      <c r="AF28" s="66">
        <v>0</v>
      </c>
      <c r="AG28" s="31">
        <f t="shared" si="2"/>
        <v>14.503074444444444</v>
      </c>
    </row>
    <row r="29" spans="1:33" ht="18.5" x14ac:dyDescent="0.35">
      <c r="A29" s="51"/>
      <c r="B29" s="4" t="s">
        <v>12</v>
      </c>
      <c r="C29" s="8">
        <v>15</v>
      </c>
      <c r="D29" s="43"/>
      <c r="E29" s="4">
        <v>13</v>
      </c>
      <c r="F29" s="43"/>
      <c r="G29" s="4">
        <v>14</v>
      </c>
      <c r="H29" s="43"/>
      <c r="I29" s="4">
        <v>12</v>
      </c>
      <c r="J29" s="43"/>
      <c r="K29" s="4">
        <v>-2</v>
      </c>
      <c r="L29" s="4">
        <v>11.5</v>
      </c>
      <c r="M29" s="43"/>
      <c r="N29" s="4">
        <v>14</v>
      </c>
      <c r="O29" s="36"/>
      <c r="P29" s="4">
        <v>16</v>
      </c>
      <c r="Q29" s="36"/>
      <c r="R29" s="4">
        <v>12</v>
      </c>
      <c r="S29" s="4">
        <v>1</v>
      </c>
      <c r="T29" s="25">
        <f t="shared" si="0"/>
        <v>12</v>
      </c>
      <c r="U29" s="36"/>
      <c r="V29" s="21">
        <v>0</v>
      </c>
      <c r="W29" s="4">
        <v>14</v>
      </c>
      <c r="X29" s="4">
        <v>1</v>
      </c>
      <c r="Y29" s="25">
        <f t="shared" si="1"/>
        <v>14</v>
      </c>
      <c r="Z29" s="36"/>
      <c r="AA29" s="21">
        <v>0</v>
      </c>
      <c r="AB29" s="4"/>
      <c r="AC29" s="4"/>
      <c r="AD29" s="25">
        <v>16</v>
      </c>
      <c r="AE29" s="36"/>
      <c r="AF29" s="66">
        <v>0</v>
      </c>
      <c r="AG29" s="31">
        <f t="shared" si="2"/>
        <v>14.75</v>
      </c>
    </row>
    <row r="30" spans="1:33" ht="18.5" x14ac:dyDescent="0.35">
      <c r="A30" s="51"/>
      <c r="B30" s="4" t="s">
        <v>13</v>
      </c>
      <c r="C30" s="8">
        <v>15</v>
      </c>
      <c r="D30" s="44"/>
      <c r="E30" s="4">
        <v>13</v>
      </c>
      <c r="F30" s="44"/>
      <c r="G30" s="4">
        <v>14</v>
      </c>
      <c r="H30" s="44"/>
      <c r="I30" s="4">
        <v>12</v>
      </c>
      <c r="J30" s="44"/>
      <c r="K30" s="4">
        <v>-2</v>
      </c>
      <c r="L30" s="4">
        <v>11.5</v>
      </c>
      <c r="M30" s="44"/>
      <c r="N30" s="4">
        <v>14</v>
      </c>
      <c r="O30" s="37"/>
      <c r="P30" s="4">
        <v>16</v>
      </c>
      <c r="Q30" s="37"/>
      <c r="R30" s="4">
        <v>12</v>
      </c>
      <c r="S30" s="4">
        <v>1</v>
      </c>
      <c r="T30" s="25">
        <f t="shared" si="0"/>
        <v>12</v>
      </c>
      <c r="U30" s="37"/>
      <c r="V30" s="21">
        <v>0</v>
      </c>
      <c r="W30" s="4">
        <v>14</v>
      </c>
      <c r="X30" s="4">
        <v>1</v>
      </c>
      <c r="Y30" s="25">
        <f t="shared" si="1"/>
        <v>14</v>
      </c>
      <c r="Z30" s="37"/>
      <c r="AA30" s="21">
        <v>0</v>
      </c>
      <c r="AB30" s="4"/>
      <c r="AC30" s="4"/>
      <c r="AD30" s="25">
        <v>17</v>
      </c>
      <c r="AE30" s="37"/>
      <c r="AF30" s="66">
        <v>0</v>
      </c>
      <c r="AG30" s="31">
        <f t="shared" si="2"/>
        <v>15.25</v>
      </c>
    </row>
    <row r="31" spans="1:33" ht="18.5" x14ac:dyDescent="0.35">
      <c r="A31" s="51" t="s">
        <v>49</v>
      </c>
      <c r="B31" s="4" t="s">
        <v>18</v>
      </c>
      <c r="C31" s="8">
        <v>14</v>
      </c>
      <c r="D31" s="42" t="s">
        <v>68</v>
      </c>
      <c r="E31" s="4">
        <v>15</v>
      </c>
      <c r="F31" s="54" t="s">
        <v>79</v>
      </c>
      <c r="G31" s="4">
        <v>13</v>
      </c>
      <c r="H31" s="54" t="s">
        <v>84</v>
      </c>
      <c r="I31" s="4">
        <v>14</v>
      </c>
      <c r="J31" s="54" t="s">
        <v>100</v>
      </c>
      <c r="K31" s="4"/>
      <c r="L31" s="4">
        <v>14.5</v>
      </c>
      <c r="M31" s="54" t="s">
        <v>118</v>
      </c>
      <c r="N31" s="4">
        <v>8</v>
      </c>
      <c r="O31" s="42" t="s">
        <v>126</v>
      </c>
      <c r="P31" s="4">
        <v>11.5</v>
      </c>
      <c r="Q31" s="42" t="s">
        <v>143</v>
      </c>
      <c r="R31" s="4">
        <v>8</v>
      </c>
      <c r="S31" s="4">
        <v>1</v>
      </c>
      <c r="T31" s="25">
        <f t="shared" si="0"/>
        <v>8</v>
      </c>
      <c r="U31" s="42" t="s">
        <v>158</v>
      </c>
      <c r="V31" s="21">
        <v>0</v>
      </c>
      <c r="W31" s="4">
        <v>12</v>
      </c>
      <c r="X31" s="4">
        <v>0.77776999999999996</v>
      </c>
      <c r="Y31" s="25">
        <f t="shared" si="1"/>
        <v>9.33324</v>
      </c>
      <c r="Z31" s="42" t="s">
        <v>170</v>
      </c>
      <c r="AA31" s="21">
        <v>0</v>
      </c>
      <c r="AB31" s="4"/>
      <c r="AC31" s="4"/>
      <c r="AD31" s="25">
        <v>16.5</v>
      </c>
      <c r="AE31" s="42" t="s">
        <v>185</v>
      </c>
      <c r="AF31" s="66">
        <v>0.25</v>
      </c>
      <c r="AG31" s="31">
        <f t="shared" si="2"/>
        <v>14.462957777777778</v>
      </c>
    </row>
    <row r="32" spans="1:33" ht="18.5" x14ac:dyDescent="0.35">
      <c r="A32" s="51"/>
      <c r="B32" s="4" t="s">
        <v>19</v>
      </c>
      <c r="C32" s="8">
        <v>14</v>
      </c>
      <c r="D32" s="43"/>
      <c r="E32" s="4">
        <v>15</v>
      </c>
      <c r="F32" s="55"/>
      <c r="G32" s="4">
        <v>13</v>
      </c>
      <c r="H32" s="55"/>
      <c r="I32" s="4">
        <v>14</v>
      </c>
      <c r="J32" s="55"/>
      <c r="K32" s="4"/>
      <c r="L32" s="4">
        <v>14.5</v>
      </c>
      <c r="M32" s="55"/>
      <c r="N32" s="4">
        <v>8</v>
      </c>
      <c r="O32" s="43"/>
      <c r="P32" s="4">
        <v>11.5</v>
      </c>
      <c r="Q32" s="43"/>
      <c r="R32" s="4">
        <v>8</v>
      </c>
      <c r="S32" s="4">
        <v>1.11111</v>
      </c>
      <c r="T32" s="26">
        <f t="shared" si="0"/>
        <v>8.8888800000000003</v>
      </c>
      <c r="U32" s="43"/>
      <c r="V32" s="21">
        <v>0</v>
      </c>
      <c r="W32" s="4">
        <v>12</v>
      </c>
      <c r="X32" s="4">
        <v>1.11111</v>
      </c>
      <c r="Y32" s="26">
        <f t="shared" si="1"/>
        <v>13.333320000000001</v>
      </c>
      <c r="Z32" s="43"/>
      <c r="AA32" s="21">
        <v>0</v>
      </c>
      <c r="AB32" s="4"/>
      <c r="AC32" s="4"/>
      <c r="AD32" s="25">
        <v>16.5</v>
      </c>
      <c r="AE32" s="43"/>
      <c r="AF32" s="66">
        <v>0.25</v>
      </c>
      <c r="AG32" s="31">
        <f t="shared" si="2"/>
        <v>14.734566666666666</v>
      </c>
    </row>
    <row r="33" spans="1:33" ht="18.5" x14ac:dyDescent="0.35">
      <c r="A33" s="51"/>
      <c r="B33" s="4" t="s">
        <v>16</v>
      </c>
      <c r="C33" s="8">
        <v>14</v>
      </c>
      <c r="D33" s="43"/>
      <c r="E33" s="4">
        <v>15</v>
      </c>
      <c r="F33" s="55"/>
      <c r="G33" s="4">
        <v>13</v>
      </c>
      <c r="H33" s="55"/>
      <c r="I33" s="4">
        <v>14</v>
      </c>
      <c r="J33" s="55"/>
      <c r="K33" s="4"/>
      <c r="L33" s="4">
        <v>14.5</v>
      </c>
      <c r="M33" s="55"/>
      <c r="N33" s="4">
        <v>8</v>
      </c>
      <c r="O33" s="43"/>
      <c r="P33" s="4">
        <v>11.5</v>
      </c>
      <c r="Q33" s="43"/>
      <c r="R33" s="4">
        <v>8</v>
      </c>
      <c r="S33" s="4">
        <v>1</v>
      </c>
      <c r="T33" s="25">
        <f t="shared" si="0"/>
        <v>8</v>
      </c>
      <c r="U33" s="43"/>
      <c r="V33" s="21">
        <v>0</v>
      </c>
      <c r="W33" s="4">
        <v>12</v>
      </c>
      <c r="X33" s="4">
        <v>0.94443999999999995</v>
      </c>
      <c r="Y33" s="25">
        <f t="shared" si="1"/>
        <v>11.333279999999998</v>
      </c>
      <c r="Z33" s="43"/>
      <c r="AA33" s="21">
        <v>0</v>
      </c>
      <c r="AB33" s="4"/>
      <c r="AC33" s="4"/>
      <c r="AD33" s="25">
        <v>16.5</v>
      </c>
      <c r="AE33" s="43"/>
      <c r="AF33" s="66">
        <v>0.25</v>
      </c>
      <c r="AG33" s="31">
        <f t="shared" si="2"/>
        <v>14.574071111111111</v>
      </c>
    </row>
    <row r="34" spans="1:33" ht="18.5" x14ac:dyDescent="0.35">
      <c r="A34" s="51"/>
      <c r="B34" s="4" t="s">
        <v>17</v>
      </c>
      <c r="C34" s="8">
        <v>14</v>
      </c>
      <c r="D34" s="44"/>
      <c r="E34" s="4">
        <v>15</v>
      </c>
      <c r="F34" s="56"/>
      <c r="G34" s="4">
        <v>13</v>
      </c>
      <c r="H34" s="56"/>
      <c r="I34" s="4">
        <v>14</v>
      </c>
      <c r="J34" s="56"/>
      <c r="K34" s="4"/>
      <c r="L34" s="4">
        <v>14.5</v>
      </c>
      <c r="M34" s="56"/>
      <c r="N34" s="4">
        <v>8</v>
      </c>
      <c r="O34" s="44"/>
      <c r="P34" s="4">
        <v>11.5</v>
      </c>
      <c r="Q34" s="44"/>
      <c r="R34" s="4">
        <v>8</v>
      </c>
      <c r="S34" s="4">
        <v>1.11111</v>
      </c>
      <c r="T34" s="26">
        <f t="shared" si="0"/>
        <v>8.8888800000000003</v>
      </c>
      <c r="U34" s="44"/>
      <c r="V34" s="21">
        <v>0</v>
      </c>
      <c r="W34" s="4">
        <v>12</v>
      </c>
      <c r="X34" s="4">
        <v>1.11111</v>
      </c>
      <c r="Y34" s="26">
        <f t="shared" si="1"/>
        <v>13.333320000000001</v>
      </c>
      <c r="Z34" s="44"/>
      <c r="AA34" s="21">
        <v>0</v>
      </c>
      <c r="AB34" s="4"/>
      <c r="AC34" s="4"/>
      <c r="AD34" s="25">
        <v>16.5</v>
      </c>
      <c r="AE34" s="44"/>
      <c r="AF34" s="66">
        <v>0.25</v>
      </c>
      <c r="AG34" s="31">
        <f t="shared" si="2"/>
        <v>14.734566666666666</v>
      </c>
    </row>
    <row r="35" spans="1:33" ht="18.5" x14ac:dyDescent="0.35">
      <c r="A35" s="51" t="s">
        <v>50</v>
      </c>
      <c r="B35" s="4" t="s">
        <v>21</v>
      </c>
      <c r="C35" s="8">
        <v>12</v>
      </c>
      <c r="D35" s="54" t="s">
        <v>69</v>
      </c>
      <c r="E35" s="4">
        <v>14</v>
      </c>
      <c r="F35" s="54" t="s">
        <v>85</v>
      </c>
      <c r="G35" s="4">
        <v>11</v>
      </c>
      <c r="H35" s="54" t="s">
        <v>86</v>
      </c>
      <c r="I35" s="4">
        <v>14.5</v>
      </c>
      <c r="J35" s="42" t="s">
        <v>102</v>
      </c>
      <c r="K35" s="4"/>
      <c r="L35" s="4">
        <v>12</v>
      </c>
      <c r="M35" s="42" t="s">
        <v>119</v>
      </c>
      <c r="N35" s="4">
        <v>9</v>
      </c>
      <c r="O35" s="42" t="s">
        <v>127</v>
      </c>
      <c r="P35" s="4">
        <v>11</v>
      </c>
      <c r="Q35" s="42" t="s">
        <v>142</v>
      </c>
      <c r="R35" s="4">
        <v>0</v>
      </c>
      <c r="S35" s="4">
        <v>0</v>
      </c>
      <c r="T35" s="25">
        <f t="shared" si="0"/>
        <v>0</v>
      </c>
      <c r="U35" s="42" t="s">
        <v>156</v>
      </c>
      <c r="V35" s="21">
        <v>0</v>
      </c>
      <c r="W35" s="4">
        <v>11.5</v>
      </c>
      <c r="X35" s="4">
        <v>1</v>
      </c>
      <c r="Y35" s="25">
        <f t="shared" si="1"/>
        <v>11.5</v>
      </c>
      <c r="Z35" s="42" t="s">
        <v>171</v>
      </c>
      <c r="AA35" s="21">
        <v>0</v>
      </c>
      <c r="AB35" s="4"/>
      <c r="AC35" s="4"/>
      <c r="AD35" s="25">
        <v>15.5</v>
      </c>
      <c r="AE35" s="42" t="s">
        <v>186</v>
      </c>
      <c r="AF35" s="66">
        <v>0.25</v>
      </c>
      <c r="AG35" s="31">
        <f t="shared" si="2"/>
        <v>13.277777777777779</v>
      </c>
    </row>
    <row r="36" spans="1:33" ht="18.5" x14ac:dyDescent="0.35">
      <c r="A36" s="51"/>
      <c r="B36" s="4" t="s">
        <v>22</v>
      </c>
      <c r="C36" s="8">
        <v>12</v>
      </c>
      <c r="D36" s="55"/>
      <c r="E36" s="4">
        <v>14</v>
      </c>
      <c r="F36" s="55"/>
      <c r="G36" s="4">
        <v>11</v>
      </c>
      <c r="H36" s="55"/>
      <c r="I36" s="4">
        <v>14.5</v>
      </c>
      <c r="J36" s="43"/>
      <c r="K36" s="4"/>
      <c r="L36" s="4">
        <v>12</v>
      </c>
      <c r="M36" s="43"/>
      <c r="N36" s="4">
        <v>9</v>
      </c>
      <c r="O36" s="43"/>
      <c r="P36" s="4">
        <v>11</v>
      </c>
      <c r="Q36" s="43"/>
      <c r="R36" s="4">
        <v>0</v>
      </c>
      <c r="S36" s="4">
        <v>0</v>
      </c>
      <c r="T36" s="25">
        <f t="shared" si="0"/>
        <v>0</v>
      </c>
      <c r="U36" s="43"/>
      <c r="V36" s="21">
        <v>0</v>
      </c>
      <c r="W36" s="4">
        <v>11.5</v>
      </c>
      <c r="X36" s="4">
        <v>1.1111</v>
      </c>
      <c r="Y36" s="25">
        <f t="shared" si="1"/>
        <v>12.77765</v>
      </c>
      <c r="Z36" s="43"/>
      <c r="AA36" s="21">
        <v>0</v>
      </c>
      <c r="AB36" s="4"/>
      <c r="AC36" s="4"/>
      <c r="AD36" s="25">
        <v>15.5</v>
      </c>
      <c r="AE36" s="43"/>
      <c r="AF36" s="66">
        <v>0.25</v>
      </c>
      <c r="AG36" s="31">
        <f t="shared" si="2"/>
        <v>13.348758333333333</v>
      </c>
    </row>
    <row r="37" spans="1:33" ht="18.5" x14ac:dyDescent="0.35">
      <c r="A37" s="51"/>
      <c r="B37" s="4" t="s">
        <v>20</v>
      </c>
      <c r="C37" s="8">
        <v>12</v>
      </c>
      <c r="D37" s="55"/>
      <c r="E37" s="4">
        <v>14</v>
      </c>
      <c r="F37" s="55"/>
      <c r="G37" s="4">
        <v>11</v>
      </c>
      <c r="H37" s="55"/>
      <c r="I37" s="4">
        <v>14.5</v>
      </c>
      <c r="J37" s="43"/>
      <c r="K37" s="4"/>
      <c r="L37" s="4">
        <v>12</v>
      </c>
      <c r="M37" s="43"/>
      <c r="N37" s="4">
        <v>9</v>
      </c>
      <c r="O37" s="43"/>
      <c r="P37" s="4">
        <v>11</v>
      </c>
      <c r="Q37" s="43"/>
      <c r="R37" s="4">
        <v>0</v>
      </c>
      <c r="S37" s="4">
        <v>0</v>
      </c>
      <c r="T37" s="25">
        <f t="shared" si="0"/>
        <v>0</v>
      </c>
      <c r="U37" s="43"/>
      <c r="V37" s="21">
        <v>0</v>
      </c>
      <c r="W37" s="4">
        <v>11.5</v>
      </c>
      <c r="X37" s="4">
        <v>1.1111</v>
      </c>
      <c r="Y37" s="25">
        <f t="shared" si="1"/>
        <v>12.77765</v>
      </c>
      <c r="Z37" s="43"/>
      <c r="AA37" s="21">
        <v>0</v>
      </c>
      <c r="AB37" s="4"/>
      <c r="AC37" s="4"/>
      <c r="AD37" s="25">
        <v>15.5</v>
      </c>
      <c r="AE37" s="43"/>
      <c r="AF37" s="66">
        <v>0.25</v>
      </c>
      <c r="AG37" s="31">
        <f t="shared" si="2"/>
        <v>13.348758333333333</v>
      </c>
    </row>
    <row r="38" spans="1:33" ht="18.5" x14ac:dyDescent="0.35">
      <c r="A38" s="51"/>
      <c r="B38" s="4" t="s">
        <v>23</v>
      </c>
      <c r="C38" s="8">
        <v>12</v>
      </c>
      <c r="D38" s="56"/>
      <c r="E38" s="4">
        <v>14</v>
      </c>
      <c r="F38" s="56"/>
      <c r="G38" s="4">
        <v>11</v>
      </c>
      <c r="H38" s="56"/>
      <c r="I38" s="4">
        <v>14.5</v>
      </c>
      <c r="J38" s="44"/>
      <c r="K38" s="4"/>
      <c r="L38" s="4">
        <v>12</v>
      </c>
      <c r="M38" s="44"/>
      <c r="N38" s="4">
        <v>9</v>
      </c>
      <c r="O38" s="44"/>
      <c r="P38" s="4">
        <v>11</v>
      </c>
      <c r="Q38" s="44"/>
      <c r="R38" s="4">
        <v>0</v>
      </c>
      <c r="S38" s="4">
        <v>0</v>
      </c>
      <c r="T38" s="25">
        <f t="shared" si="0"/>
        <v>0</v>
      </c>
      <c r="U38" s="44"/>
      <c r="V38" s="21">
        <v>0</v>
      </c>
      <c r="W38" s="4">
        <v>11.5</v>
      </c>
      <c r="X38" s="4">
        <v>1</v>
      </c>
      <c r="Y38" s="25">
        <f t="shared" si="1"/>
        <v>11.5</v>
      </c>
      <c r="Z38" s="44"/>
      <c r="AA38" s="21">
        <v>0</v>
      </c>
      <c r="AB38" s="4"/>
      <c r="AC38" s="4"/>
      <c r="AD38" s="25">
        <v>15.5</v>
      </c>
      <c r="AE38" s="44"/>
      <c r="AF38" s="66">
        <v>0.25</v>
      </c>
      <c r="AG38" s="31">
        <f t="shared" si="2"/>
        <v>13.277777777777779</v>
      </c>
    </row>
    <row r="39" spans="1:33" ht="18.5" x14ac:dyDescent="0.35">
      <c r="A39" s="51" t="s">
        <v>51</v>
      </c>
      <c r="B39" s="4" t="s">
        <v>25</v>
      </c>
      <c r="C39" s="8">
        <v>11</v>
      </c>
      <c r="D39" s="42" t="s">
        <v>93</v>
      </c>
      <c r="E39" s="4">
        <v>8</v>
      </c>
      <c r="F39" s="54" t="s">
        <v>94</v>
      </c>
      <c r="G39" s="4">
        <v>9</v>
      </c>
      <c r="H39" s="54" t="s">
        <v>95</v>
      </c>
      <c r="I39" s="4">
        <v>0</v>
      </c>
      <c r="J39" s="54" t="s">
        <v>109</v>
      </c>
      <c r="K39" s="4">
        <v>-2</v>
      </c>
      <c r="L39" s="4">
        <v>8</v>
      </c>
      <c r="M39" s="54" t="s">
        <v>120</v>
      </c>
      <c r="N39" s="4">
        <v>3</v>
      </c>
      <c r="O39" s="42" t="s">
        <v>128</v>
      </c>
      <c r="P39" s="4">
        <v>12</v>
      </c>
      <c r="Q39" s="42" t="s">
        <v>160</v>
      </c>
      <c r="R39" s="4">
        <v>9</v>
      </c>
      <c r="S39" s="4">
        <v>0.88888</v>
      </c>
      <c r="T39" s="26">
        <f t="shared" si="0"/>
        <v>7.9999200000000004</v>
      </c>
      <c r="U39" s="42" t="s">
        <v>161</v>
      </c>
      <c r="V39" s="21">
        <v>0</v>
      </c>
      <c r="W39" s="4">
        <v>11</v>
      </c>
      <c r="X39" s="4">
        <v>1</v>
      </c>
      <c r="Y39" s="26">
        <f t="shared" si="1"/>
        <v>11</v>
      </c>
      <c r="Z39" s="35" t="s">
        <v>176</v>
      </c>
      <c r="AA39" s="21">
        <v>0</v>
      </c>
      <c r="AB39" s="4"/>
      <c r="AC39" s="4"/>
      <c r="AD39" s="26">
        <v>16</v>
      </c>
      <c r="AE39" s="35" t="s">
        <v>187</v>
      </c>
      <c r="AF39" s="66">
        <v>0</v>
      </c>
      <c r="AG39" s="31">
        <f t="shared" si="2"/>
        <v>11.888884444444445</v>
      </c>
    </row>
    <row r="40" spans="1:33" ht="18.5" x14ac:dyDescent="0.35">
      <c r="A40" s="51"/>
      <c r="B40" s="9" t="s">
        <v>27</v>
      </c>
      <c r="C40" s="8">
        <v>11</v>
      </c>
      <c r="D40" s="43"/>
      <c r="E40" s="4">
        <v>8</v>
      </c>
      <c r="F40" s="55"/>
      <c r="G40" s="4">
        <v>9</v>
      </c>
      <c r="H40" s="55"/>
      <c r="I40" s="4">
        <v>0</v>
      </c>
      <c r="J40" s="55"/>
      <c r="K40" s="4">
        <v>-2</v>
      </c>
      <c r="L40" s="4">
        <v>8</v>
      </c>
      <c r="M40" s="55"/>
      <c r="N40" s="4">
        <v>6</v>
      </c>
      <c r="O40" s="43"/>
      <c r="P40" s="4">
        <v>12</v>
      </c>
      <c r="Q40" s="43"/>
      <c r="R40" s="4">
        <v>9</v>
      </c>
      <c r="S40" s="4">
        <v>1.11111</v>
      </c>
      <c r="T40" s="26">
        <f t="shared" si="0"/>
        <v>9.9999900000000004</v>
      </c>
      <c r="U40" s="43"/>
      <c r="V40" s="21">
        <v>0</v>
      </c>
      <c r="W40" s="4">
        <v>11</v>
      </c>
      <c r="X40" s="4">
        <v>1</v>
      </c>
      <c r="Y40" s="26">
        <f t="shared" si="1"/>
        <v>11</v>
      </c>
      <c r="Z40" s="36"/>
      <c r="AA40" s="21">
        <v>0</v>
      </c>
      <c r="AB40" s="4"/>
      <c r="AC40" s="4"/>
      <c r="AD40" s="26">
        <v>16</v>
      </c>
      <c r="AE40" s="36"/>
      <c r="AF40" s="66">
        <v>0</v>
      </c>
      <c r="AG40" s="31">
        <f t="shared" si="2"/>
        <v>12.166666111111111</v>
      </c>
    </row>
    <row r="41" spans="1:33" ht="18.5" x14ac:dyDescent="0.35">
      <c r="A41" s="51"/>
      <c r="B41" s="4" t="s">
        <v>26</v>
      </c>
      <c r="C41" s="8">
        <v>11</v>
      </c>
      <c r="D41" s="43"/>
      <c r="E41" s="4">
        <v>8</v>
      </c>
      <c r="F41" s="55"/>
      <c r="G41" s="4">
        <v>9</v>
      </c>
      <c r="H41" s="55"/>
      <c r="I41" s="4">
        <v>0</v>
      </c>
      <c r="J41" s="55"/>
      <c r="K41" s="4">
        <v>-2</v>
      </c>
      <c r="L41" s="4">
        <v>8</v>
      </c>
      <c r="M41" s="55"/>
      <c r="N41" s="4">
        <v>3</v>
      </c>
      <c r="O41" s="43"/>
      <c r="P41" s="4">
        <v>12</v>
      </c>
      <c r="Q41" s="43"/>
      <c r="R41" s="4">
        <v>9</v>
      </c>
      <c r="S41" s="4">
        <v>0.88888</v>
      </c>
      <c r="T41" s="26">
        <f t="shared" si="0"/>
        <v>7.9999200000000004</v>
      </c>
      <c r="U41" s="43"/>
      <c r="V41" s="21">
        <v>0</v>
      </c>
      <c r="W41" s="4">
        <v>11</v>
      </c>
      <c r="X41" s="4">
        <v>1</v>
      </c>
      <c r="Y41" s="26">
        <f t="shared" si="1"/>
        <v>11</v>
      </c>
      <c r="Z41" s="36"/>
      <c r="AA41" s="21">
        <v>0</v>
      </c>
      <c r="AB41" s="4"/>
      <c r="AC41" s="4"/>
      <c r="AD41" s="26">
        <v>16</v>
      </c>
      <c r="AE41" s="36"/>
      <c r="AF41" s="66">
        <v>0</v>
      </c>
      <c r="AG41" s="31">
        <f t="shared" si="2"/>
        <v>11.888884444444445</v>
      </c>
    </row>
    <row r="42" spans="1:33" ht="18.5" x14ac:dyDescent="0.35">
      <c r="A42" s="51"/>
      <c r="B42" s="4" t="s">
        <v>24</v>
      </c>
      <c r="C42" s="8">
        <v>11</v>
      </c>
      <c r="D42" s="44"/>
      <c r="E42" s="4">
        <v>8</v>
      </c>
      <c r="F42" s="56"/>
      <c r="G42" s="4">
        <v>9</v>
      </c>
      <c r="H42" s="56"/>
      <c r="I42" s="4">
        <v>0</v>
      </c>
      <c r="J42" s="56"/>
      <c r="K42" s="4">
        <v>-2</v>
      </c>
      <c r="L42" s="4">
        <v>8</v>
      </c>
      <c r="M42" s="56"/>
      <c r="N42" s="4">
        <v>3</v>
      </c>
      <c r="O42" s="44"/>
      <c r="P42" s="4">
        <v>12</v>
      </c>
      <c r="Q42" s="44"/>
      <c r="R42" s="4">
        <v>9</v>
      </c>
      <c r="S42" s="4">
        <v>1</v>
      </c>
      <c r="T42" s="25">
        <f t="shared" si="0"/>
        <v>9</v>
      </c>
      <c r="U42" s="44"/>
      <c r="V42" s="21">
        <v>0</v>
      </c>
      <c r="W42" s="4">
        <v>11</v>
      </c>
      <c r="X42" s="4">
        <v>1</v>
      </c>
      <c r="Y42" s="25">
        <f t="shared" si="1"/>
        <v>11</v>
      </c>
      <c r="Z42" s="37"/>
      <c r="AA42" s="21">
        <v>0</v>
      </c>
      <c r="AB42" s="4"/>
      <c r="AC42" s="4"/>
      <c r="AD42" s="26">
        <v>16</v>
      </c>
      <c r="AE42" s="37"/>
      <c r="AF42" s="66">
        <v>0</v>
      </c>
      <c r="AG42" s="31">
        <f t="shared" si="2"/>
        <v>11.944444444444445</v>
      </c>
    </row>
    <row r="43" spans="1:33" ht="18.5" x14ac:dyDescent="0.35">
      <c r="A43" s="51" t="s">
        <v>52</v>
      </c>
      <c r="B43" s="4" t="s">
        <v>31</v>
      </c>
      <c r="C43" s="8">
        <v>11.5</v>
      </c>
      <c r="D43" s="54" t="s">
        <v>70</v>
      </c>
      <c r="E43" s="4">
        <v>11</v>
      </c>
      <c r="F43" s="54" t="s">
        <v>87</v>
      </c>
      <c r="G43" s="4">
        <v>8</v>
      </c>
      <c r="H43" s="54" t="s">
        <v>88</v>
      </c>
      <c r="I43" s="4">
        <v>16</v>
      </c>
      <c r="J43" s="42" t="s">
        <v>103</v>
      </c>
      <c r="K43" s="4"/>
      <c r="L43" s="4">
        <v>16</v>
      </c>
      <c r="M43" s="42" t="s">
        <v>121</v>
      </c>
      <c r="N43" s="4">
        <v>11.5</v>
      </c>
      <c r="O43" s="42" t="s">
        <v>136</v>
      </c>
      <c r="P43" s="4">
        <v>11.5</v>
      </c>
      <c r="Q43" s="42" t="s">
        <v>144</v>
      </c>
      <c r="R43" s="4">
        <v>11</v>
      </c>
      <c r="S43" s="4">
        <v>1</v>
      </c>
      <c r="T43" s="25">
        <f t="shared" si="0"/>
        <v>11</v>
      </c>
      <c r="U43" s="35" t="s">
        <v>144</v>
      </c>
      <c r="V43" s="21">
        <v>0</v>
      </c>
      <c r="W43" s="4">
        <v>15</v>
      </c>
      <c r="X43" s="4">
        <v>1</v>
      </c>
      <c r="Y43" s="25">
        <f t="shared" si="1"/>
        <v>15</v>
      </c>
      <c r="Z43" s="35" t="s">
        <v>172</v>
      </c>
      <c r="AA43" s="21">
        <v>0</v>
      </c>
      <c r="AB43" s="4"/>
      <c r="AC43" s="4"/>
      <c r="AD43" s="25">
        <v>17</v>
      </c>
      <c r="AE43" s="35" t="s">
        <v>188</v>
      </c>
      <c r="AF43" s="66">
        <v>0</v>
      </c>
      <c r="AG43" s="31">
        <f t="shared" si="2"/>
        <v>14.694444444444445</v>
      </c>
    </row>
    <row r="44" spans="1:33" ht="18.5" x14ac:dyDescent="0.35">
      <c r="A44" s="51"/>
      <c r="B44" s="4" t="s">
        <v>30</v>
      </c>
      <c r="C44" s="8">
        <v>11.5</v>
      </c>
      <c r="D44" s="55"/>
      <c r="E44" s="4">
        <v>11</v>
      </c>
      <c r="F44" s="55"/>
      <c r="G44" s="4">
        <v>8</v>
      </c>
      <c r="H44" s="55"/>
      <c r="I44" s="4">
        <v>16</v>
      </c>
      <c r="J44" s="43"/>
      <c r="K44" s="4"/>
      <c r="L44" s="4">
        <v>16</v>
      </c>
      <c r="M44" s="43"/>
      <c r="N44" s="4">
        <v>11.5</v>
      </c>
      <c r="O44" s="43"/>
      <c r="P44" s="4">
        <v>11.5</v>
      </c>
      <c r="Q44" s="43"/>
      <c r="R44" s="4">
        <v>11</v>
      </c>
      <c r="S44" s="4">
        <v>1</v>
      </c>
      <c r="T44" s="25">
        <f t="shared" si="0"/>
        <v>11</v>
      </c>
      <c r="U44" s="36"/>
      <c r="V44" s="21">
        <v>0</v>
      </c>
      <c r="W44" s="4">
        <v>15</v>
      </c>
      <c r="X44" s="4">
        <v>1</v>
      </c>
      <c r="Y44" s="25">
        <f t="shared" si="1"/>
        <v>15</v>
      </c>
      <c r="Z44" s="36"/>
      <c r="AA44" s="21">
        <v>0</v>
      </c>
      <c r="AB44" s="4"/>
      <c r="AC44" s="4"/>
      <c r="AD44" s="25">
        <v>17</v>
      </c>
      <c r="AE44" s="36"/>
      <c r="AF44" s="66">
        <v>0</v>
      </c>
      <c r="AG44" s="31">
        <f t="shared" si="2"/>
        <v>14.694444444444445</v>
      </c>
    </row>
    <row r="45" spans="1:33" ht="18.5" x14ac:dyDescent="0.35">
      <c r="A45" s="51"/>
      <c r="B45" s="4" t="s">
        <v>29</v>
      </c>
      <c r="C45" s="8">
        <v>11.5</v>
      </c>
      <c r="D45" s="55"/>
      <c r="E45" s="4">
        <v>11</v>
      </c>
      <c r="F45" s="55"/>
      <c r="G45" s="4">
        <v>8</v>
      </c>
      <c r="H45" s="55"/>
      <c r="I45" s="4">
        <v>16</v>
      </c>
      <c r="J45" s="43"/>
      <c r="K45" s="4"/>
      <c r="L45" s="4">
        <v>16</v>
      </c>
      <c r="M45" s="43"/>
      <c r="N45" s="4">
        <v>11.5</v>
      </c>
      <c r="O45" s="43"/>
      <c r="P45" s="4">
        <v>11.5</v>
      </c>
      <c r="Q45" s="43"/>
      <c r="R45" s="4">
        <v>11</v>
      </c>
      <c r="S45" s="4">
        <v>1</v>
      </c>
      <c r="T45" s="25">
        <f t="shared" si="0"/>
        <v>11</v>
      </c>
      <c r="U45" s="36"/>
      <c r="V45" s="21">
        <v>0</v>
      </c>
      <c r="W45" s="4">
        <v>15</v>
      </c>
      <c r="X45" s="4">
        <v>1</v>
      </c>
      <c r="Y45" s="25">
        <f t="shared" si="1"/>
        <v>15</v>
      </c>
      <c r="Z45" s="36"/>
      <c r="AA45" s="21">
        <v>0</v>
      </c>
      <c r="AB45" s="4"/>
      <c r="AC45" s="4"/>
      <c r="AD45" s="25">
        <v>17</v>
      </c>
      <c r="AE45" s="36"/>
      <c r="AF45" s="66">
        <v>0</v>
      </c>
      <c r="AG45" s="31">
        <f t="shared" si="2"/>
        <v>14.694444444444445</v>
      </c>
    </row>
    <row r="46" spans="1:33" ht="18.5" x14ac:dyDescent="0.35">
      <c r="A46" s="51"/>
      <c r="B46" s="4" t="s">
        <v>28</v>
      </c>
      <c r="C46" s="8">
        <v>11.5</v>
      </c>
      <c r="D46" s="56"/>
      <c r="E46" s="4">
        <v>11</v>
      </c>
      <c r="F46" s="56"/>
      <c r="G46" s="4">
        <v>8</v>
      </c>
      <c r="H46" s="56"/>
      <c r="I46" s="4">
        <v>16</v>
      </c>
      <c r="J46" s="44"/>
      <c r="K46" s="4"/>
      <c r="L46" s="4">
        <v>16</v>
      </c>
      <c r="M46" s="44"/>
      <c r="N46" s="4">
        <v>11.5</v>
      </c>
      <c r="O46" s="44"/>
      <c r="P46" s="4">
        <v>11.5</v>
      </c>
      <c r="Q46" s="44"/>
      <c r="R46" s="4">
        <v>11</v>
      </c>
      <c r="S46" s="4">
        <v>1</v>
      </c>
      <c r="T46" s="25">
        <f t="shared" si="0"/>
        <v>11</v>
      </c>
      <c r="U46" s="37"/>
      <c r="V46" s="21">
        <v>0</v>
      </c>
      <c r="W46" s="4">
        <v>15</v>
      </c>
      <c r="X46" s="4">
        <v>1</v>
      </c>
      <c r="Y46" s="25">
        <f t="shared" si="1"/>
        <v>15</v>
      </c>
      <c r="Z46" s="37"/>
      <c r="AA46" s="21">
        <v>0</v>
      </c>
      <c r="AB46" s="4"/>
      <c r="AC46" s="4"/>
      <c r="AD46" s="25">
        <v>17</v>
      </c>
      <c r="AE46" s="37"/>
      <c r="AF46" s="66">
        <v>0</v>
      </c>
      <c r="AG46" s="31">
        <f t="shared" si="2"/>
        <v>14.694444444444445</v>
      </c>
    </row>
    <row r="47" spans="1:33" ht="18.5" x14ac:dyDescent="0.35">
      <c r="A47" s="51" t="s">
        <v>53</v>
      </c>
      <c r="B47" s="15" t="s">
        <v>34</v>
      </c>
      <c r="C47" s="8">
        <v>12</v>
      </c>
      <c r="D47" s="54" t="s">
        <v>71</v>
      </c>
      <c r="E47" s="4">
        <v>13</v>
      </c>
      <c r="F47" s="54" t="s">
        <v>72</v>
      </c>
      <c r="G47" s="4">
        <v>12</v>
      </c>
      <c r="H47" s="54" t="s">
        <v>89</v>
      </c>
      <c r="I47" s="4">
        <v>0</v>
      </c>
      <c r="J47" s="54" t="s">
        <v>109</v>
      </c>
      <c r="K47" s="4">
        <v>-2</v>
      </c>
      <c r="L47" s="4">
        <v>13.5</v>
      </c>
      <c r="M47" s="54" t="s">
        <v>122</v>
      </c>
      <c r="N47" s="4">
        <v>9</v>
      </c>
      <c r="O47" s="45" t="s">
        <v>129</v>
      </c>
      <c r="P47" s="4">
        <v>9</v>
      </c>
      <c r="Q47" s="45" t="s">
        <v>145</v>
      </c>
      <c r="R47" s="4">
        <v>10</v>
      </c>
      <c r="S47" s="4">
        <v>0</v>
      </c>
      <c r="T47" s="25">
        <f t="shared" si="0"/>
        <v>0</v>
      </c>
      <c r="U47" s="45" t="s">
        <v>145</v>
      </c>
      <c r="V47" s="21">
        <v>0</v>
      </c>
      <c r="W47" s="4"/>
      <c r="X47" s="4">
        <v>0</v>
      </c>
      <c r="Y47" s="25">
        <f t="shared" si="1"/>
        <v>0</v>
      </c>
      <c r="Z47" s="32" t="s">
        <v>173</v>
      </c>
      <c r="AA47" s="21">
        <v>0</v>
      </c>
      <c r="AB47" s="4"/>
      <c r="AC47" s="4"/>
      <c r="AD47" s="25"/>
      <c r="AE47" s="32" t="s">
        <v>189</v>
      </c>
      <c r="AF47" s="66">
        <v>0</v>
      </c>
      <c r="AG47" s="31">
        <f t="shared" si="2"/>
        <v>3.8055555555555554</v>
      </c>
    </row>
    <row r="48" spans="1:33" ht="18.5" x14ac:dyDescent="0.35">
      <c r="A48" s="51"/>
      <c r="B48" s="4" t="s">
        <v>35</v>
      </c>
      <c r="C48" s="8">
        <v>12</v>
      </c>
      <c r="D48" s="55"/>
      <c r="E48" s="4">
        <v>13</v>
      </c>
      <c r="F48" s="55"/>
      <c r="G48" s="4">
        <v>12</v>
      </c>
      <c r="H48" s="55"/>
      <c r="I48" s="4">
        <v>0</v>
      </c>
      <c r="J48" s="55"/>
      <c r="K48" s="4">
        <v>-2</v>
      </c>
      <c r="L48" s="4">
        <v>13.5</v>
      </c>
      <c r="M48" s="55"/>
      <c r="N48" s="4">
        <v>12</v>
      </c>
      <c r="O48" s="46"/>
      <c r="P48" s="4">
        <v>9</v>
      </c>
      <c r="Q48" s="46"/>
      <c r="R48" s="4">
        <v>10</v>
      </c>
      <c r="S48" s="4">
        <v>1</v>
      </c>
      <c r="T48" s="25">
        <f t="shared" si="0"/>
        <v>10</v>
      </c>
      <c r="U48" s="46"/>
      <c r="V48" s="21">
        <v>0</v>
      </c>
      <c r="W48" s="4">
        <v>15</v>
      </c>
      <c r="X48" s="4">
        <v>1</v>
      </c>
      <c r="Y48" s="25">
        <f t="shared" si="1"/>
        <v>15</v>
      </c>
      <c r="Z48" s="33"/>
      <c r="AA48" s="21">
        <v>0</v>
      </c>
      <c r="AB48" s="4"/>
      <c r="AC48" s="4"/>
      <c r="AD48" s="25">
        <v>16</v>
      </c>
      <c r="AE48" s="33"/>
      <c r="AF48" s="66">
        <v>0</v>
      </c>
      <c r="AG48" s="31">
        <f t="shared" si="2"/>
        <v>13.361111111111111</v>
      </c>
    </row>
    <row r="49" spans="1:33" ht="18.5" x14ac:dyDescent="0.35">
      <c r="A49" s="51"/>
      <c r="B49" s="4" t="s">
        <v>32</v>
      </c>
      <c r="C49" s="8">
        <v>12</v>
      </c>
      <c r="D49" s="55"/>
      <c r="E49" s="4">
        <v>13</v>
      </c>
      <c r="F49" s="55"/>
      <c r="G49" s="4">
        <v>12</v>
      </c>
      <c r="H49" s="55"/>
      <c r="I49" s="4">
        <v>0</v>
      </c>
      <c r="J49" s="55"/>
      <c r="K49" s="4">
        <v>-2</v>
      </c>
      <c r="L49" s="4">
        <v>13.5</v>
      </c>
      <c r="M49" s="55"/>
      <c r="N49" s="4">
        <v>12</v>
      </c>
      <c r="O49" s="46"/>
      <c r="P49" s="4">
        <v>9</v>
      </c>
      <c r="Q49" s="46"/>
      <c r="R49" s="4">
        <v>10</v>
      </c>
      <c r="S49" s="4">
        <v>1.11111</v>
      </c>
      <c r="T49" s="26">
        <f t="shared" si="0"/>
        <v>11.1111</v>
      </c>
      <c r="U49" s="46"/>
      <c r="V49" s="21">
        <v>0</v>
      </c>
      <c r="W49" s="4">
        <v>15</v>
      </c>
      <c r="X49" s="4">
        <v>1.11111</v>
      </c>
      <c r="Y49" s="26">
        <f t="shared" si="1"/>
        <v>16.666650000000001</v>
      </c>
      <c r="Z49" s="33"/>
      <c r="AA49" s="21">
        <v>0</v>
      </c>
      <c r="AB49" s="4"/>
      <c r="AC49" s="4"/>
      <c r="AD49" s="26">
        <v>16</v>
      </c>
      <c r="AE49" s="33"/>
      <c r="AF49" s="66">
        <v>0</v>
      </c>
      <c r="AG49" s="31">
        <f t="shared" si="2"/>
        <v>13.515430555555556</v>
      </c>
    </row>
    <row r="50" spans="1:33" ht="18.5" x14ac:dyDescent="0.35">
      <c r="A50" s="51"/>
      <c r="B50" s="4" t="s">
        <v>33</v>
      </c>
      <c r="C50" s="8">
        <v>12</v>
      </c>
      <c r="D50" s="56"/>
      <c r="E50" s="4">
        <v>13</v>
      </c>
      <c r="F50" s="56"/>
      <c r="G50" s="4">
        <v>12</v>
      </c>
      <c r="H50" s="56"/>
      <c r="I50" s="4">
        <v>0</v>
      </c>
      <c r="J50" s="56"/>
      <c r="K50" s="4">
        <v>-2</v>
      </c>
      <c r="L50" s="4">
        <v>13.5</v>
      </c>
      <c r="M50" s="56"/>
      <c r="N50" s="4">
        <v>9</v>
      </c>
      <c r="O50" s="47"/>
      <c r="P50" s="4">
        <v>9</v>
      </c>
      <c r="Q50" s="47"/>
      <c r="R50" s="4">
        <v>10</v>
      </c>
      <c r="S50" s="4">
        <v>1.11111</v>
      </c>
      <c r="T50" s="26">
        <f t="shared" si="0"/>
        <v>11.1111</v>
      </c>
      <c r="U50" s="47"/>
      <c r="V50" s="21">
        <v>0</v>
      </c>
      <c r="W50" s="4">
        <v>15</v>
      </c>
      <c r="X50" s="4">
        <v>1.11111</v>
      </c>
      <c r="Y50" s="26">
        <f t="shared" si="1"/>
        <v>16.666650000000001</v>
      </c>
      <c r="Z50" s="34"/>
      <c r="AA50" s="21">
        <v>0</v>
      </c>
      <c r="AB50" s="4"/>
      <c r="AC50" s="4"/>
      <c r="AD50" s="26">
        <v>16</v>
      </c>
      <c r="AE50" s="34"/>
      <c r="AF50" s="66">
        <v>0</v>
      </c>
      <c r="AG50" s="31">
        <f t="shared" si="2"/>
        <v>13.34876388888889</v>
      </c>
    </row>
    <row r="51" spans="1:33" ht="18.5" x14ac:dyDescent="0.35">
      <c r="A51" s="51" t="s">
        <v>54</v>
      </c>
      <c r="B51" s="4" t="s">
        <v>38</v>
      </c>
      <c r="C51" s="8">
        <v>12.5</v>
      </c>
      <c r="D51" s="42" t="s">
        <v>73</v>
      </c>
      <c r="E51" s="4">
        <v>12.5</v>
      </c>
      <c r="F51" s="54" t="s">
        <v>74</v>
      </c>
      <c r="G51" s="4">
        <v>14</v>
      </c>
      <c r="H51" s="42" t="s">
        <v>90</v>
      </c>
      <c r="I51" s="4">
        <v>0</v>
      </c>
      <c r="J51" s="42" t="s">
        <v>108</v>
      </c>
      <c r="K51" s="4"/>
      <c r="L51" s="4">
        <v>8</v>
      </c>
      <c r="M51" s="42" t="s">
        <v>123</v>
      </c>
      <c r="N51" s="4">
        <v>6</v>
      </c>
      <c r="O51" s="42" t="s">
        <v>130</v>
      </c>
      <c r="P51" s="4">
        <v>13.5</v>
      </c>
      <c r="Q51" s="32" t="s">
        <v>146</v>
      </c>
      <c r="R51" s="4">
        <v>13.5</v>
      </c>
      <c r="S51" s="4">
        <v>1.11111</v>
      </c>
      <c r="T51" s="25">
        <f t="shared" si="0"/>
        <v>14.999985000000001</v>
      </c>
      <c r="U51" s="32" t="s">
        <v>146</v>
      </c>
      <c r="V51" s="21">
        <v>0</v>
      </c>
      <c r="W51" s="4">
        <v>14</v>
      </c>
      <c r="X51" s="4">
        <v>1</v>
      </c>
      <c r="Y51" s="25">
        <f t="shared" si="1"/>
        <v>14</v>
      </c>
      <c r="Z51" s="32" t="s">
        <v>174</v>
      </c>
      <c r="AA51" s="21">
        <v>0</v>
      </c>
      <c r="AB51" s="4"/>
      <c r="AC51" s="4"/>
      <c r="AD51" s="25">
        <v>16.5</v>
      </c>
      <c r="AE51" s="32" t="s">
        <v>190</v>
      </c>
      <c r="AF51" s="66">
        <v>0.5</v>
      </c>
      <c r="AG51" s="31">
        <f t="shared" si="2"/>
        <v>14.055554722222222</v>
      </c>
    </row>
    <row r="52" spans="1:33" ht="18.5" x14ac:dyDescent="0.35">
      <c r="A52" s="51"/>
      <c r="B52" s="4" t="s">
        <v>40</v>
      </c>
      <c r="C52" s="8">
        <v>12.5</v>
      </c>
      <c r="D52" s="43"/>
      <c r="E52" s="4">
        <v>12.5</v>
      </c>
      <c r="F52" s="55"/>
      <c r="G52" s="4">
        <v>14</v>
      </c>
      <c r="H52" s="43"/>
      <c r="I52" s="4">
        <v>0</v>
      </c>
      <c r="J52" s="43"/>
      <c r="K52" s="4"/>
      <c r="L52" s="4">
        <v>8</v>
      </c>
      <c r="M52" s="43"/>
      <c r="N52" s="4">
        <v>6</v>
      </c>
      <c r="O52" s="43"/>
      <c r="P52" s="4">
        <v>13.5</v>
      </c>
      <c r="Q52" s="33"/>
      <c r="R52" s="4">
        <v>13.5</v>
      </c>
      <c r="S52" s="4">
        <v>1.11111</v>
      </c>
      <c r="T52" s="25">
        <f t="shared" si="0"/>
        <v>14.999985000000001</v>
      </c>
      <c r="U52" s="33"/>
      <c r="V52" s="21">
        <v>0</v>
      </c>
      <c r="W52" s="4">
        <v>14</v>
      </c>
      <c r="X52" s="4">
        <v>1.11111</v>
      </c>
      <c r="Y52" s="25">
        <f t="shared" si="1"/>
        <v>15.555540000000001</v>
      </c>
      <c r="Z52" s="33"/>
      <c r="AA52" s="21">
        <v>0</v>
      </c>
      <c r="AB52" s="4"/>
      <c r="AC52" s="4"/>
      <c r="AD52" s="25">
        <v>16.5</v>
      </c>
      <c r="AE52" s="33"/>
      <c r="AF52" s="66">
        <v>0.5</v>
      </c>
      <c r="AG52" s="31">
        <f t="shared" si="2"/>
        <v>14.14197361111111</v>
      </c>
    </row>
    <row r="53" spans="1:33" ht="18.5" x14ac:dyDescent="0.35">
      <c r="A53" s="51"/>
      <c r="B53" s="4" t="s">
        <v>39</v>
      </c>
      <c r="C53" s="8">
        <v>12.5</v>
      </c>
      <c r="D53" s="43"/>
      <c r="E53" s="4">
        <v>12.5</v>
      </c>
      <c r="F53" s="55"/>
      <c r="G53" s="4">
        <v>14</v>
      </c>
      <c r="H53" s="43"/>
      <c r="I53" s="4">
        <v>0</v>
      </c>
      <c r="J53" s="43"/>
      <c r="K53" s="4"/>
      <c r="L53" s="4">
        <v>8</v>
      </c>
      <c r="M53" s="43"/>
      <c r="N53" s="4">
        <v>6</v>
      </c>
      <c r="O53" s="43"/>
      <c r="P53" s="4">
        <v>13.5</v>
      </c>
      <c r="Q53" s="33"/>
      <c r="R53" s="4">
        <v>13.5</v>
      </c>
      <c r="S53" s="4">
        <v>1</v>
      </c>
      <c r="T53" s="25">
        <f t="shared" si="0"/>
        <v>13.5</v>
      </c>
      <c r="U53" s="33"/>
      <c r="V53" s="21">
        <v>0</v>
      </c>
      <c r="W53" s="4">
        <v>14</v>
      </c>
      <c r="X53" s="4">
        <v>1</v>
      </c>
      <c r="Y53" s="25">
        <f t="shared" si="1"/>
        <v>14</v>
      </c>
      <c r="Z53" s="33"/>
      <c r="AA53" s="21">
        <v>0</v>
      </c>
      <c r="AB53" s="4"/>
      <c r="AC53" s="4"/>
      <c r="AD53" s="25">
        <v>16.5</v>
      </c>
      <c r="AE53" s="33"/>
      <c r="AF53" s="66">
        <v>0.5</v>
      </c>
      <c r="AG53" s="31">
        <f t="shared" si="2"/>
        <v>13.972222222222221</v>
      </c>
    </row>
    <row r="54" spans="1:33" ht="18.5" x14ac:dyDescent="0.35">
      <c r="A54" s="51"/>
      <c r="B54" s="4" t="s">
        <v>37</v>
      </c>
      <c r="C54" s="8">
        <v>12.5</v>
      </c>
      <c r="D54" s="44"/>
      <c r="E54" s="4">
        <v>12.5</v>
      </c>
      <c r="F54" s="56"/>
      <c r="G54" s="4">
        <v>14</v>
      </c>
      <c r="H54" s="44"/>
      <c r="I54" s="4">
        <v>0</v>
      </c>
      <c r="J54" s="44"/>
      <c r="K54" s="4"/>
      <c r="L54" s="4">
        <v>8</v>
      </c>
      <c r="M54" s="44"/>
      <c r="N54" s="4">
        <v>6</v>
      </c>
      <c r="O54" s="44"/>
      <c r="P54" s="4">
        <v>13.5</v>
      </c>
      <c r="Q54" s="34"/>
      <c r="R54" s="4">
        <v>13.5</v>
      </c>
      <c r="S54" s="4">
        <v>0.88888</v>
      </c>
      <c r="T54" s="26">
        <f t="shared" si="0"/>
        <v>11.999879999999999</v>
      </c>
      <c r="U54" s="34"/>
      <c r="V54" s="21">
        <v>0</v>
      </c>
      <c r="W54" s="4">
        <v>14</v>
      </c>
      <c r="X54" s="4">
        <v>1.05555</v>
      </c>
      <c r="Y54" s="26">
        <f t="shared" si="1"/>
        <v>14.777699999999999</v>
      </c>
      <c r="Z54" s="34"/>
      <c r="AA54" s="21">
        <v>0</v>
      </c>
      <c r="AB54" s="4"/>
      <c r="AC54" s="4"/>
      <c r="AD54" s="26">
        <v>16.5</v>
      </c>
      <c r="AE54" s="34"/>
      <c r="AF54" s="66">
        <v>0.5</v>
      </c>
      <c r="AG54" s="31">
        <f t="shared" si="2"/>
        <v>13.932087777777777</v>
      </c>
    </row>
    <row r="55" spans="1:33" ht="18.5" x14ac:dyDescent="0.35">
      <c r="A55" s="51" t="s">
        <v>55</v>
      </c>
      <c r="B55" s="4" t="s">
        <v>42</v>
      </c>
      <c r="C55" s="8">
        <v>11.5</v>
      </c>
      <c r="D55" s="42" t="s">
        <v>75</v>
      </c>
      <c r="E55" s="4">
        <v>10</v>
      </c>
      <c r="F55" s="54" t="s">
        <v>97</v>
      </c>
      <c r="G55" s="4">
        <v>7</v>
      </c>
      <c r="H55" s="54" t="s">
        <v>98</v>
      </c>
      <c r="I55" s="4">
        <v>12.5</v>
      </c>
      <c r="J55" s="42" t="s">
        <v>104</v>
      </c>
      <c r="K55" s="4"/>
      <c r="L55" s="4">
        <v>9.5</v>
      </c>
      <c r="M55" s="42" t="s">
        <v>124</v>
      </c>
      <c r="N55" s="4">
        <v>6</v>
      </c>
      <c r="O55" s="42" t="s">
        <v>131</v>
      </c>
      <c r="P55" s="4">
        <v>0</v>
      </c>
      <c r="Q55" s="35" t="s">
        <v>147</v>
      </c>
      <c r="R55" s="4">
        <v>10</v>
      </c>
      <c r="S55" s="4">
        <v>1</v>
      </c>
      <c r="T55" s="25">
        <f t="shared" si="0"/>
        <v>10</v>
      </c>
      <c r="U55" s="35" t="s">
        <v>166</v>
      </c>
      <c r="V55" s="21">
        <v>0</v>
      </c>
      <c r="W55" s="4">
        <v>10</v>
      </c>
      <c r="X55" s="4">
        <v>1</v>
      </c>
      <c r="Y55" s="25">
        <f t="shared" si="1"/>
        <v>10</v>
      </c>
      <c r="Z55" s="35" t="s">
        <v>178</v>
      </c>
      <c r="AA55" s="21">
        <v>0</v>
      </c>
      <c r="AB55" s="4"/>
      <c r="AC55" s="4"/>
      <c r="AD55" s="25">
        <v>14</v>
      </c>
      <c r="AE55" s="35" t="s">
        <v>191</v>
      </c>
      <c r="AF55" s="66">
        <v>0</v>
      </c>
      <c r="AG55" s="31">
        <f t="shared" si="2"/>
        <v>11.25</v>
      </c>
    </row>
    <row r="56" spans="1:33" ht="18.5" x14ac:dyDescent="0.35">
      <c r="A56" s="51"/>
      <c r="B56" s="4" t="s">
        <v>43</v>
      </c>
      <c r="C56" s="8">
        <v>11.5</v>
      </c>
      <c r="D56" s="43"/>
      <c r="E56" s="4">
        <v>10</v>
      </c>
      <c r="F56" s="55"/>
      <c r="G56" s="4">
        <v>9.5</v>
      </c>
      <c r="H56" s="55"/>
      <c r="I56" s="4">
        <v>12.5</v>
      </c>
      <c r="J56" s="43"/>
      <c r="K56" s="4"/>
      <c r="L56" s="4">
        <v>9.5</v>
      </c>
      <c r="M56" s="43"/>
      <c r="N56" s="4">
        <v>6</v>
      </c>
      <c r="O56" s="43"/>
      <c r="P56" s="4">
        <v>0</v>
      </c>
      <c r="Q56" s="36"/>
      <c r="R56" s="4">
        <v>10</v>
      </c>
      <c r="S56" s="4">
        <v>1</v>
      </c>
      <c r="T56" s="25">
        <f t="shared" si="0"/>
        <v>10</v>
      </c>
      <c r="U56" s="36"/>
      <c r="V56" s="21">
        <v>0</v>
      </c>
      <c r="W56" s="4">
        <v>10</v>
      </c>
      <c r="X56" s="4">
        <v>1</v>
      </c>
      <c r="Y56" s="25">
        <f t="shared" si="1"/>
        <v>10</v>
      </c>
      <c r="Z56" s="36"/>
      <c r="AA56" s="21">
        <v>0</v>
      </c>
      <c r="AB56" s="4"/>
      <c r="AC56" s="4"/>
      <c r="AD56" s="25">
        <v>14</v>
      </c>
      <c r="AE56" s="36"/>
      <c r="AF56" s="66">
        <v>0</v>
      </c>
      <c r="AG56" s="31">
        <f t="shared" si="2"/>
        <v>11.388888888888889</v>
      </c>
    </row>
    <row r="57" spans="1:33" ht="18.5" x14ac:dyDescent="0.35">
      <c r="A57" s="51"/>
      <c r="B57" s="4" t="s">
        <v>44</v>
      </c>
      <c r="C57" s="8">
        <v>11.5</v>
      </c>
      <c r="D57" s="43"/>
      <c r="E57" s="4">
        <v>10</v>
      </c>
      <c r="F57" s="55"/>
      <c r="G57" s="4">
        <v>7</v>
      </c>
      <c r="H57" s="55"/>
      <c r="I57" s="4">
        <v>12.5</v>
      </c>
      <c r="J57" s="43"/>
      <c r="K57" s="4"/>
      <c r="L57" s="4">
        <v>9.5</v>
      </c>
      <c r="M57" s="43"/>
      <c r="N57" s="4">
        <v>6</v>
      </c>
      <c r="O57" s="43"/>
      <c r="P57" s="4">
        <v>10</v>
      </c>
      <c r="Q57" s="36"/>
      <c r="R57" s="4">
        <v>10</v>
      </c>
      <c r="S57" s="4">
        <v>1</v>
      </c>
      <c r="T57" s="25">
        <f t="shared" si="0"/>
        <v>10</v>
      </c>
      <c r="U57" s="36"/>
      <c r="V57" s="21">
        <v>0</v>
      </c>
      <c r="W57" s="4">
        <v>10</v>
      </c>
      <c r="X57" s="4">
        <v>1</v>
      </c>
      <c r="Y57" s="25">
        <f t="shared" si="1"/>
        <v>10</v>
      </c>
      <c r="Z57" s="36"/>
      <c r="AA57" s="21">
        <v>0</v>
      </c>
      <c r="AB57" s="4"/>
      <c r="AC57" s="4"/>
      <c r="AD57" s="25">
        <v>14</v>
      </c>
      <c r="AE57" s="36"/>
      <c r="AF57" s="66">
        <v>0</v>
      </c>
      <c r="AG57" s="31">
        <f t="shared" si="2"/>
        <v>11.805555555555555</v>
      </c>
    </row>
    <row r="58" spans="1:33" ht="18.5" x14ac:dyDescent="0.35">
      <c r="A58" s="51"/>
      <c r="B58" s="4" t="s">
        <v>41</v>
      </c>
      <c r="C58" s="8">
        <v>11.5</v>
      </c>
      <c r="D58" s="44"/>
      <c r="E58" s="4">
        <v>10</v>
      </c>
      <c r="F58" s="56"/>
      <c r="G58" s="4">
        <v>7</v>
      </c>
      <c r="H58" s="56"/>
      <c r="I58" s="4">
        <v>12.5</v>
      </c>
      <c r="J58" s="44"/>
      <c r="K58" s="4"/>
      <c r="L58" s="4">
        <v>9.5</v>
      </c>
      <c r="M58" s="44"/>
      <c r="N58" s="4">
        <v>6</v>
      </c>
      <c r="O58" s="44"/>
      <c r="P58" s="4">
        <v>10</v>
      </c>
      <c r="Q58" s="37"/>
      <c r="R58" s="4">
        <v>10</v>
      </c>
      <c r="S58" s="4">
        <v>1</v>
      </c>
      <c r="T58" s="27">
        <f t="shared" si="0"/>
        <v>10</v>
      </c>
      <c r="U58" s="37"/>
      <c r="V58" s="21">
        <v>0</v>
      </c>
      <c r="W58" s="4">
        <v>10</v>
      </c>
      <c r="X58" s="4">
        <v>1</v>
      </c>
      <c r="Y58" s="27">
        <f t="shared" si="1"/>
        <v>10</v>
      </c>
      <c r="Z58" s="37"/>
      <c r="AA58" s="21">
        <v>0</v>
      </c>
      <c r="AB58" s="4"/>
      <c r="AC58" s="4"/>
      <c r="AD58" s="25">
        <v>14</v>
      </c>
      <c r="AE58" s="37"/>
      <c r="AF58" s="66">
        <v>0</v>
      </c>
      <c r="AG58" s="31">
        <f t="shared" si="2"/>
        <v>11.805555555555555</v>
      </c>
    </row>
    <row r="59" spans="1:33" x14ac:dyDescent="0.35">
      <c r="W59" s="4"/>
    </row>
    <row r="63" spans="1:33" x14ac:dyDescent="0.35">
      <c r="A63" s="63" t="s">
        <v>165</v>
      </c>
      <c r="B63" s="63"/>
      <c r="C63" s="63"/>
      <c r="D63" s="63"/>
      <c r="E63" s="63"/>
    </row>
    <row r="64" spans="1:33" x14ac:dyDescent="0.35">
      <c r="A64" s="63" t="s">
        <v>162</v>
      </c>
      <c r="B64" s="63"/>
      <c r="C64" s="63"/>
      <c r="D64" s="63"/>
      <c r="E64" s="63"/>
    </row>
    <row r="65" spans="2:5" x14ac:dyDescent="0.35">
      <c r="B65" s="64" t="s">
        <v>163</v>
      </c>
      <c r="C65" s="64"/>
      <c r="D65" s="64"/>
      <c r="E65" s="64"/>
    </row>
    <row r="66" spans="2:5" x14ac:dyDescent="0.35">
      <c r="B66" s="65" t="s">
        <v>164</v>
      </c>
      <c r="C66" s="65"/>
      <c r="D66" s="65"/>
      <c r="E66" s="65"/>
    </row>
  </sheetData>
  <mergeCells count="141">
    <mergeCell ref="Z47:Z50"/>
    <mergeCell ref="Z51:Z54"/>
    <mergeCell ref="Z55:Z58"/>
    <mergeCell ref="W11:AA11"/>
    <mergeCell ref="Z13:Z17"/>
    <mergeCell ref="Z18:Z22"/>
    <mergeCell ref="Z23:Z26"/>
    <mergeCell ref="Z27:Z30"/>
    <mergeCell ref="Z31:Z34"/>
    <mergeCell ref="Z35:Z38"/>
    <mergeCell ref="Z39:Z42"/>
    <mergeCell ref="Z43:Z46"/>
    <mergeCell ref="A63:E63"/>
    <mergeCell ref="A64:E64"/>
    <mergeCell ref="B65:E65"/>
    <mergeCell ref="B66:E66"/>
    <mergeCell ref="U51:U54"/>
    <mergeCell ref="U55:U58"/>
    <mergeCell ref="U31:U34"/>
    <mergeCell ref="U35:U38"/>
    <mergeCell ref="U39:U42"/>
    <mergeCell ref="U43:U46"/>
    <mergeCell ref="U47:U50"/>
    <mergeCell ref="D55:D58"/>
    <mergeCell ref="F51:F54"/>
    <mergeCell ref="F55:F58"/>
    <mergeCell ref="D39:D42"/>
    <mergeCell ref="H35:H38"/>
    <mergeCell ref="H39:H42"/>
    <mergeCell ref="H43:H46"/>
    <mergeCell ref="H47:H50"/>
    <mergeCell ref="A51:A54"/>
    <mergeCell ref="A55:A58"/>
    <mergeCell ref="D31:D34"/>
    <mergeCell ref="D35:D38"/>
    <mergeCell ref="D43:D46"/>
    <mergeCell ref="U13:U17"/>
    <mergeCell ref="U18:U22"/>
    <mergeCell ref="U23:U26"/>
    <mergeCell ref="U27:U30"/>
    <mergeCell ref="R11:V11"/>
    <mergeCell ref="J51:J54"/>
    <mergeCell ref="J55:J58"/>
    <mergeCell ref="J31:J34"/>
    <mergeCell ref="J35:J38"/>
    <mergeCell ref="J39:J42"/>
    <mergeCell ref="J43:J46"/>
    <mergeCell ref="J47:J50"/>
    <mergeCell ref="M51:M54"/>
    <mergeCell ref="M55:M58"/>
    <mergeCell ref="M31:M34"/>
    <mergeCell ref="M35:M38"/>
    <mergeCell ref="M39:M42"/>
    <mergeCell ref="M43:M46"/>
    <mergeCell ref="M47:M50"/>
    <mergeCell ref="N11:O11"/>
    <mergeCell ref="O13:O17"/>
    <mergeCell ref="O18:O22"/>
    <mergeCell ref="O23:O26"/>
    <mergeCell ref="O27:O30"/>
    <mergeCell ref="C11:D11"/>
    <mergeCell ref="E11:F11"/>
    <mergeCell ref="D13:D17"/>
    <mergeCell ref="D18:D22"/>
    <mergeCell ref="D23:D26"/>
    <mergeCell ref="D27:D30"/>
    <mergeCell ref="F13:F17"/>
    <mergeCell ref="F18:F22"/>
    <mergeCell ref="F23:F26"/>
    <mergeCell ref="F27:F30"/>
    <mergeCell ref="D47:D50"/>
    <mergeCell ref="D51:D54"/>
    <mergeCell ref="A31:A34"/>
    <mergeCell ref="A35:A38"/>
    <mergeCell ref="A39:A42"/>
    <mergeCell ref="A43:A46"/>
    <mergeCell ref="A47:A50"/>
    <mergeCell ref="H51:H54"/>
    <mergeCell ref="H55:H58"/>
    <mergeCell ref="H31:H34"/>
    <mergeCell ref="F31:F34"/>
    <mergeCell ref="F35:F38"/>
    <mergeCell ref="F39:F42"/>
    <mergeCell ref="F43:F46"/>
    <mergeCell ref="F47:F50"/>
    <mergeCell ref="A1:L1"/>
    <mergeCell ref="A13:A17"/>
    <mergeCell ref="A18:A22"/>
    <mergeCell ref="A23:A26"/>
    <mergeCell ref="A27:A30"/>
    <mergeCell ref="G11:H11"/>
    <mergeCell ref="H13:H17"/>
    <mergeCell ref="H18:H22"/>
    <mergeCell ref="H23:H26"/>
    <mergeCell ref="H27:H30"/>
    <mergeCell ref="I11:J11"/>
    <mergeCell ref="J13:J17"/>
    <mergeCell ref="J18:J22"/>
    <mergeCell ref="J23:J26"/>
    <mergeCell ref="J27:J30"/>
    <mergeCell ref="J8:K8"/>
    <mergeCell ref="L11:M11"/>
    <mergeCell ref="M13:M17"/>
    <mergeCell ref="M18:M22"/>
    <mergeCell ref="M23:M26"/>
    <mergeCell ref="M27:M30"/>
    <mergeCell ref="A7:H7"/>
    <mergeCell ref="D8:G8"/>
    <mergeCell ref="B9:E9"/>
    <mergeCell ref="O51:O54"/>
    <mergeCell ref="O55:O58"/>
    <mergeCell ref="O31:O34"/>
    <mergeCell ref="O35:O38"/>
    <mergeCell ref="O39:O42"/>
    <mergeCell ref="O43:O46"/>
    <mergeCell ref="O47:O50"/>
    <mergeCell ref="P11:Q11"/>
    <mergeCell ref="Q13:Q17"/>
    <mergeCell ref="Q18:Q22"/>
    <mergeCell ref="Q23:Q26"/>
    <mergeCell ref="Q27:Q30"/>
    <mergeCell ref="Q51:Q54"/>
    <mergeCell ref="Q55:Q58"/>
    <mergeCell ref="Q31:Q34"/>
    <mergeCell ref="Q35:Q38"/>
    <mergeCell ref="Q39:Q42"/>
    <mergeCell ref="Q43:Q46"/>
    <mergeCell ref="Q47:Q50"/>
    <mergeCell ref="AE47:AE50"/>
    <mergeCell ref="AE51:AE54"/>
    <mergeCell ref="AE55:AE58"/>
    <mergeCell ref="AG11:AG12"/>
    <mergeCell ref="AB11:AF11"/>
    <mergeCell ref="AE13:AE17"/>
    <mergeCell ref="AE18:AE22"/>
    <mergeCell ref="AE23:AE26"/>
    <mergeCell ref="AE27:AE30"/>
    <mergeCell ref="AE31:AE34"/>
    <mergeCell ref="AE35:AE38"/>
    <mergeCell ref="AE39:AE42"/>
    <mergeCell ref="AE43:AE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Arlende NGOMENI</dc:creator>
  <cp:lastModifiedBy>AIOC</cp:lastModifiedBy>
  <dcterms:created xsi:type="dcterms:W3CDTF">2023-08-30T02:04:24Z</dcterms:created>
  <dcterms:modified xsi:type="dcterms:W3CDTF">2024-06-17T08:56:29Z</dcterms:modified>
</cp:coreProperties>
</file>