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D" sheetId="1" state="visible" r:id="rId3"/>
    <sheet name="Planning des dossiers" sheetId="2" state="visible" r:id="rId4"/>
    <sheet name="Consultation &amp; AO" sheetId="3" state="visible" r:id="rId5"/>
  </sheets>
  <definedNames>
    <definedName function="false" hidden="true" localSheetId="2" name="_xlnm._FilterDatabase" vbProcedure="false">'Consultation &amp; AO'!$A$1:$M$1777</definedName>
    <definedName function="false" hidden="true" localSheetId="1" name="_xlnm._FilterDatabase" vbProcedure="false">'Planning des dossiers'!$A$1:$A$168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<sst xmlns="http://schemas.openxmlformats.org/spreadsheetml/2006/main" count="4432" uniqueCount="538">
  <si>
    <t xml:space="preserve">Nombre de Référence</t>
  </si>
  <si>
    <t xml:space="preserve">contrôle délais de dépouillement</t>
  </si>
  <si>
    <t xml:space="preserve">Statut</t>
  </si>
  <si>
    <t xml:space="preserve">Référence</t>
  </si>
  <si>
    <t xml:space="preserve">Acheteur</t>
  </si>
  <si>
    <t xml:space="preserve">dans les délais</t>
  </si>
  <si>
    <t xml:space="preserve">hors délais</t>
  </si>
  <si>
    <t xml:space="preserve">Total Result</t>
  </si>
  <si>
    <t xml:space="preserve">cloturé</t>
  </si>
  <si>
    <t xml:space="preserve">LEO NSANGOU</t>
  </si>
  <si>
    <t xml:space="preserve">ENEO TENDERS</t>
  </si>
  <si>
    <t xml:space="preserve">BENOIT OWONA</t>
  </si>
  <si>
    <t xml:space="preserve">EDITH FLORE MONNIF</t>
  </si>
  <si>
    <t xml:space="preserve">PIERRE ENAMA ETIA</t>
  </si>
  <si>
    <t xml:space="preserve">HERVE MEKONGO</t>
  </si>
  <si>
    <t xml:space="preserve">SARAH YEPPE</t>
  </si>
  <si>
    <t xml:space="preserve">SARAH YEPPE ESSOMBO</t>
  </si>
  <si>
    <t xml:space="preserve">MONIQUE BEBE</t>
  </si>
  <si>
    <t xml:space="preserve">Vicky tassi Moussongo</t>
  </si>
  <si>
    <t xml:space="preserve">ALBERT NASSER ESSOFACK</t>
  </si>
  <si>
    <t xml:space="preserve">BEBE MONIQUE</t>
  </si>
  <si>
    <t xml:space="preserve">THOMAS LEBOGO</t>
  </si>
  <si>
    <t xml:space="preserve">SEVERINE TEHGA</t>
  </si>
  <si>
    <t xml:space="preserve">Paul DONGO</t>
  </si>
  <si>
    <t xml:space="preserve">Attente dépouillement</t>
  </si>
  <si>
    <t xml:space="preserve">SABINE ASSOLA</t>
  </si>
  <si>
    <t xml:space="preserve">JEAN CLAUDE BOKONNE</t>
  </si>
  <si>
    <t xml:space="preserve">ACHAT PRODUCTION</t>
  </si>
  <si>
    <t xml:space="preserve">NASSERH GAMALH HAMAN</t>
  </si>
  <si>
    <t xml:space="preserve">SIVERINE SIH TEGAH</t>
  </si>
  <si>
    <t xml:space="preserve">42 BIS</t>
  </si>
  <si>
    <t xml:space="preserve">Échu sans offres</t>
  </si>
  <si>
    <t xml:space="preserve">35 BIS</t>
  </si>
  <si>
    <t xml:space="preserve">TYPE</t>
  </si>
  <si>
    <t xml:space="preserve">Objet</t>
  </si>
  <si>
    <t xml:space="preserve">Date de réception du mail de consultation / AO au VOSS</t>
  </si>
  <si>
    <t xml:space="preserve">Délai de dépôt</t>
  </si>
  <si>
    <t xml:space="preserve">report 1</t>
  </si>
  <si>
    <t xml:space="preserve">report 2</t>
  </si>
  <si>
    <t xml:space="preserve">délai final</t>
  </si>
  <si>
    <t xml:space="preserve">date limite de dépouillement</t>
  </si>
  <si>
    <t xml:space="preserve">Heure</t>
  </si>
  <si>
    <t xml:space="preserve">jour restant</t>
  </si>
  <si>
    <t xml:space="preserve">Observation</t>
  </si>
  <si>
    <t xml:space="preserve">Date d'envoi du CR</t>
  </si>
  <si>
    <t xml:space="preserve">nombres d'offres reçues</t>
  </si>
  <si>
    <t xml:space="preserve">Date de dépouillement et clôture du dossier de consultation &amp; AO</t>
  </si>
  <si>
    <t xml:space="preserve">temps mis pour dépouiller</t>
  </si>
  <si>
    <t xml:space="preserve">CSLT</t>
  </si>
  <si>
    <t xml:space="preserve">Fourniture des transformateurs en disponibilité pour la DRNEA</t>
  </si>
  <si>
    <t xml:space="preserve">11H00</t>
  </si>
  <si>
    <t xml:space="preserve">Construction des Locaux Radios de Garoua et de Ngong.</t>
  </si>
  <si>
    <t xml:space="preserve">Gestion des Chauffeurs et Convoyeurs Eneo Cameroon </t>
  </si>
  <si>
    <t xml:space="preserve">16H00</t>
  </si>
  <si>
    <t xml:space="preserve">DEMANDE DE PROFORMA POUR ACHAT LEASING PI 2025 PICK UP JMC STANDARD</t>
  </si>
  <si>
    <t xml:space="preserve">14H00</t>
  </si>
  <si>
    <t xml:space="preserve">LOT 04_DEMANDE DE PROFORMA POUR ACHAT LEASING PI 2025 ISUZU 2.8</t>
  </si>
  <si>
    <t xml:space="preserve">DEMANDE DE PROFORMA POUR ACHAT LEASING PI 2025 JAC &amp; MITSUBISHI L200 GL</t>
  </si>
  <si>
    <t xml:space="preserve">DEMANDE DE PROFORMA POUR ACHAT LEASING PI 2025 TOYOTA HILUX</t>
  </si>
  <si>
    <t xml:space="preserve"> Fourniture de matériel isolant pour maintenance des alternateurs des groupes d’Edea</t>
  </si>
  <si>
    <t xml:space="preserve">FABRICATION ET INSTALLATION D’UN GARDE CORPS PRES DU GARAGE A BATARDEAUX AMONT</t>
  </si>
  <si>
    <t xml:space="preserve">REHABILITATION DU RESEAU DE DRAINAGE DES EAUX USEES DE LA CENTRALE</t>
  </si>
  <si>
    <t xml:space="preserve">Travaux de Remplacement du flotteur , Règle Graduée et Heater du Tank de de Stockage Tampon HFO de la Centrale d’OYOMABANG</t>
  </si>
  <si>
    <t xml:space="preserve">Travaux d’étanchéité des Vannes segment à clapet 1 à 7 de la Centrale de Songloulou</t>
  </si>
  <si>
    <t xml:space="preserve">Rebobinage des Stators Pompes Puisard de  Songloulou</t>
  </si>
  <si>
    <t xml:space="preserve">REFECTION ET MISE A NIVEAU DES INSTALLATIONS ELECTRIQUES DES LOCAUX RADIOS ET TELECOMUNICATIONS DE LA DRNEA</t>
  </si>
  <si>
    <t xml:space="preserve">ACQUISITION DU PETIT MATERIEL Q1 2025 DISI DASI DOUALA</t>
  </si>
  <si>
    <t xml:space="preserve">110H00</t>
  </si>
  <si>
    <t xml:space="preserve">TRAVAUX DE REHABILITATION DE LA BPN 30 KV DU POSTE NGOUSSO SUITE AMORÇAGE DES BORNES EMBROCHABLES 15 KV</t>
  </si>
  <si>
    <t xml:space="preserve">RAPATRIEMENT DES CABLES HTA 30 KV DU DEPART D32 OBALA AU POSTE DISTRIBUTION DE NYOM 2</t>
  </si>
  <si>
    <t xml:space="preserve">CONSTRUCTION DES PLATEFORMES DE COLLECTE DES DONNEES HYDROMETEOROLOGIQUES</t>
  </si>
  <si>
    <t xml:space="preserve">ACHAT LAPTOP</t>
  </si>
  <si>
    <t xml:space="preserve">REPARATION DU PALONNIER DU PORTIQUE AVAL USINE SONGLOULOU</t>
  </si>
  <si>
    <t xml:space="preserve">Fourniture Câble AOP 2025</t>
  </si>
  <si>
    <t xml:space="preserve">Fourniture Matériels Fusibles, Disjoncteur AOP 2025</t>
  </si>
  <si>
    <t xml:space="preserve">11h00</t>
  </si>
  <si>
    <t xml:space="preserve">Fourniture Matériels transformateurs et IACM AOP 2025</t>
  </si>
  <si>
    <t xml:space="preserve">Fourniture Matériels accessoires AOP 2025</t>
  </si>
  <si>
    <t xml:space="preserve">Production urgente de carnet de sécurité - </t>
  </si>
  <si>
    <t xml:space="preserve"> Acquisition de Matériels pour l'Usine de Songloulou</t>
  </si>
  <si>
    <t xml:space="preserve">Acquisition de Matériels pour l'Usine de Songloulou</t>
  </si>
  <si>
    <t xml:space="preserve">AO</t>
  </si>
  <si>
    <t xml:space="preserve">Police d’assurance Multi Risques Habitations (MRH)</t>
  </si>
  <si>
    <t xml:space="preserve">CSLT REGION</t>
  </si>
  <si>
    <t xml:space="preserve">Travaux de construction d'une clôture semi-grillagée au magasin régional d'EBOLOWA : Transmission du canevas de devis</t>
  </si>
  <si>
    <t xml:space="preserve">DP</t>
  </si>
  <si>
    <t xml:space="preserve">Mise en place d'un service de fourniture d'eau potable de qualité pour les employés, les clients et les visiteurs d'Eneo Cameroun </t>
  </si>
  <si>
    <t xml:space="preserve">Fourniture des TRANSFORMATEURS AOP 2025</t>
  </si>
  <si>
    <t xml:space="preserve">Fourniture des COFFRETS ET DISTRIBUTEURS AOP 2025</t>
  </si>
  <si>
    <t xml:space="preserve">Fourniture des Eléments de protection AOP 2025</t>
  </si>
  <si>
    <t xml:space="preserve">Fourniture des CELLULES AOP 2025</t>
  </si>
  <si>
    <t xml:space="preserve">Fourniture des Accessoires DORE Q1 2025</t>
  </si>
  <si>
    <t xml:space="preserve">TRAVAUX DE REHABILITATION DE LA DALLE DU BANC TRANSFORMATEUR DU TR1 SLL</t>
  </si>
  <si>
    <t xml:space="preserve">REMPLACEMENT DE LA RAME N°1-30KV DNF DU POSTE 90/30KV DE BEKOKO</t>
  </si>
  <si>
    <t xml:space="preserve">REHABILITATION DU RESEAU DE DRAINAGE DES EAUX USEES DE LA CENTRALE EDEA</t>
  </si>
  <si>
    <t xml:space="preserve">Fourniture du CABLE SOUTERRAIN 3x1x240 mm² 18/30 (36) kV en disponibilité</t>
  </si>
  <si>
    <t xml:space="preserve">BESOIN AOP Q1 2025 FOUNRITURE ACCESSOIRES DE  SECURITE</t>
  </si>
  <si>
    <t xml:space="preserve">FORMATION EN MANAGEMENT DES EQUIPES</t>
  </si>
  <si>
    <t xml:space="preserve">FORMATION EN INNOVATION MANAGERIALES AXEES SUR LA RETENTION ET LA FIDELISATION DES TALENTS</t>
  </si>
  <si>
    <t xml:space="preserve">FORMATION EN MANAGEMENT DES RH COMME FONCTION PARTAGEE</t>
  </si>
  <si>
    <t xml:space="preserve">FORMATION EN PERFECTIONNEMENT AUX PRATIQUES MANAGERIALES AXEE SUR LA PERFORMANCE</t>
  </si>
  <si>
    <t xml:space="preserve">Dépannage Matériels Informatique</t>
  </si>
  <si>
    <t xml:space="preserve">ACHATS BESOIN AOP Q1 2025/FOURNITURE MATERIEL DE RESEAU</t>
  </si>
  <si>
    <t xml:space="preserve">Démantèlement de l’existant -déploiement des nouvelles installations et réhabilitations sur divers sites Appartement Bali 1 et CAMPUS DE KOUMASSI</t>
  </si>
  <si>
    <t xml:space="preserve">AMI </t>
  </si>
  <si>
    <t xml:space="preserve">Qualification et classification des entreprises du génie civil </t>
  </si>
  <si>
    <t xml:space="preserve">FOURNITURE DES LUMINAIRES REGLETTES ETANCHES DOUBLE T8 120 CM DANS LES POSTES SOURCES</t>
  </si>
  <si>
    <t xml:space="preserve">FOURNITURE CHIFFONS ALCOOL A BRULER SAVON LIQUIDE PINCEAUX DEGRIPANT VERNIS ISOLANT</t>
  </si>
  <si>
    <t xml:space="preserve">PDR critiques pour régulateur de tension des groupes turboalternateurs de SONGLOULOU</t>
  </si>
  <si>
    <t xml:space="preserve">Entretien des transformateurs d'évacuation Songloulou</t>
  </si>
  <si>
    <t xml:space="preserve">Prestations relatives à la relève, la distribution des factures, coupures et remises, et les PNT.</t>
  </si>
  <si>
    <t xml:space="preserve">Curage des fosses sous régulateur de vitesse des groupes 1 à 14 et des rigoles de la cour Nord et voie d’accès de l’usine de production d’Edéa.</t>
  </si>
  <si>
    <t xml:space="preserve">Rafraichissement des Locaux DISI</t>
  </si>
  <si>
    <t xml:space="preserve">INSTRUMENTATION GROUPE PROTECTION ECHAUFFEMENT USINE DE PRODUCTION EDEA</t>
  </si>
  <si>
    <t xml:space="preserve">TRAVAUX ATELIERS TUYAUTERIE D'ALIMENTTATION PIVOT ET GIFARD DES GROUPES EDEA III</t>
  </si>
  <si>
    <t xml:space="preserve">ENGINS DE MANUTENTION USINE DE PRODUCTION D'EDEA</t>
  </si>
  <si>
    <t xml:space="preserve">Fourniture des Câbles MT « BESOINS Q1 2025</t>
  </si>
  <si>
    <t xml:space="preserve">Fourniture des TRANSFORMATEURS pour le magasin de OMBE</t>
  </si>
  <si>
    <t xml:space="preserve">Fourniture des EQUIPEMENTS DE PROTECTION pour le magasin de OMBE</t>
  </si>
  <si>
    <t xml:space="preserve">FOURNITURE DES EQUIPEMENTS POUR LA MAINTENANCE DES CABLES SOUTERRAINS</t>
  </si>
  <si>
    <t xml:space="preserve">POUR ACHAT DES PAGNES ENEO Mail 2/2</t>
  </si>
  <si>
    <t xml:space="preserve">Fourniture BARE COPPER CABLE ET PRE-INSULATED LV Alu/Cu 150mm² TERMINAL</t>
  </si>
  <si>
    <t xml:space="preserve">BESOIN EN SPARE PARTS OPEX 2025 / FOURNITURE LV UNDERGROUND ALU CAB 3X95+50mm²H1XDVAS </t>
  </si>
  <si>
    <t xml:space="preserve">FOURNITURE 08KM DE CABLE FIBRE OPTIQUE MONOMODE ADSS 96 BRINS (G656/G652) ou (G657/G652)</t>
  </si>
  <si>
    <t xml:space="preserve">Achat des Extincteurs</t>
  </si>
  <si>
    <t xml:space="preserve">Fourniture des TROUSSE DE JONCTION UNIPOLAIRE RETRACTABLE A FROID 24KV 240mm²</t>
  </si>
  <si>
    <t xml:space="preserve">ACHAT DES PDR DU GROUPE CAT C18 DE YOKADOUMA</t>
  </si>
  <si>
    <t xml:space="preserve">DORE Q1/DAL/SD ACHATS/2025</t>
  </si>
  <si>
    <t xml:space="preserve">annulé pour manque de fiches techniques selon mail de l'acheteur</t>
  </si>
  <si>
    <t xml:space="preserve">FOURNITURE DISJONCTEUR DEBROCHAGE TACO TYPE VK10 J25 630A 17,5 KV</t>
  </si>
  <si>
    <t xml:space="preserve"> Fourniture des Eléments de protection DORE Q1 2025 </t>
  </si>
  <si>
    <t xml:space="preserve">19/02/225</t>
  </si>
  <si>
    <t xml:space="preserve">Fourniture des CELLULES DORE Q1 2025 </t>
  </si>
  <si>
    <t xml:space="preserve">Fourniture des TRANSFORMATEURS DORE Q1 2025 </t>
  </si>
  <si>
    <t xml:space="preserve">FOURNITURE DE DIVERS TRANSFORMATEURS EN DISPONIBILITE</t>
  </si>
  <si>
    <t xml:space="preserve">FOURNITURE DE DIVERS CABLES DORE Q1 2025.</t>
  </si>
  <si>
    <t xml:space="preserve">ACHAT MEDICAMENTS</t>
  </si>
  <si>
    <t xml:space="preserve">Fourniture des COFFRETS DE COMPTAGE ET DE MONTAGE DORE Q1 2025 </t>
  </si>
  <si>
    <t xml:space="preserve">EDEA PRODUIT ISOLATION</t>
  </si>
  <si>
    <t xml:space="preserve">FOURNITURE D'UN ECRAN DE PROJECTION HUAWEI IDEAHUB S2 86 A LA DQHSE</t>
  </si>
  <si>
    <t xml:space="preserve">FOURNITURE DU PETIT MATERIEL DE MAINTENANCE TELECOM</t>
  </si>
  <si>
    <t xml:space="preserve">14h00</t>
  </si>
  <si>
    <t xml:space="preserve">CENTRALE DE COMMANDE D'EXTINCTION DE FEU FMZ5000 MARQUE MINIMAX</t>
  </si>
  <si>
    <t xml:space="preserve">FOURNITURE DE DIVERS MATERIELS DES SYSTEMES INTEGRES DE SURETE ENEO</t>
  </si>
  <si>
    <t xml:space="preserve">Fourniture de 07 disjoncteurs HD4 17.5kv 630 A et 02 disjoncteurs HD4 17.5 KV 2500 A pour le poste de Deido</t>
  </si>
  <si>
    <t xml:space="preserve">La révision du Lan Cabling NOC CAMPUS DE KOUMASSI</t>
  </si>
  <si>
    <t xml:space="preserve">REHABILITATION DE LA LIGNE 15kV N°3 CITE DIGUE A LA CENTRALE EDEA</t>
  </si>
  <si>
    <t xml:space="preserve">annulée</t>
  </si>
  <si>
    <t xml:space="preserve">AUTOMATE PROGRAMMABLE SCHNEIDER TSX MICRO GROUPE 10-11-14</t>
  </si>
  <si>
    <t xml:space="preserve">FOURNITURE EQUIPEMENT DE COMPACTAGE DES PAPIERS ET FORMATIONS A L'UTILISATION</t>
  </si>
  <si>
    <t xml:space="preserve">Printing Material (Reçus de caisses, Factures BT CMS, etc) </t>
  </si>
  <si>
    <t xml:space="preserve">Fourniture des outillages pour travaux maintenance poste source du RIN et RIS</t>
  </si>
  <si>
    <t xml:space="preserve">NECESSAIRE EN MOBILIER DE BUREAU HQDCP / BASSA</t>
  </si>
  <si>
    <t xml:space="preserve">TRAVAUX DE CONSTRUCTION D'UNE CLOTURE GRILLAGEE AU MAGASIN REGIONAL D'EBOLOWA</t>
  </si>
  <si>
    <t xml:space="preserve">FOURNITURE DES AVERTISSEURS SONORES ELECTRONIQUES ET LES RESISTANCES CHAUFFANTES POSTES SOURCE DU RIN ET DU RIS</t>
  </si>
  <si>
    <t xml:space="preserve">Fourniture des transformateurs pour le Magasin et Immeuble DCC (Les disponibilités sont fortement recommandées)</t>
  </si>
  <si>
    <t xml:space="preserve">Fourniture des Accessoires pour le Magasin et Immeuble DCC (Les disponibilités sont fortement recommandées)</t>
  </si>
  <si>
    <t xml:space="preserve">Fourniture cosses bimétales 630mm²</t>
  </si>
  <si>
    <t xml:space="preserve">Formation en contrôle de Gestion</t>
  </si>
  <si>
    <t xml:space="preserve">Acquisition matériels pour Centrale isolées de l'Est Cummins QSX15 N°325 Bétaré Oya</t>
  </si>
  <si>
    <t xml:space="preserve">FOURNITURE ET INSTALLATION D’UN SYSTEME DE CONTRÔLE D’ACCES HIKVISION DANS LES SITES IMMEUBLE ROSE, DE GAULE ET CENTRALE D’EDEA</t>
  </si>
  <si>
    <t xml:space="preserve">FOURNITURE ET INSTALLATION D’UN SYSTEME DE CONTRÔLE D’ACCES HIKVISION DANS LE SITE DE SONGLOULOU</t>
  </si>
  <si>
    <t xml:space="preserve"> FOURNITURE ET INSTALLATION D’UN SYSTEME DE CONTRÔLE D’ACCES HIKVISION DANS LE SITE DE LAGDO</t>
  </si>
  <si>
    <t xml:space="preserve">FOURNITURE ET INSTALLATION D’UN SYSTEME DE CONTRÔLE D’ACCES HIKVISION DANS LE SITE DE BAMENDA</t>
  </si>
  <si>
    <t xml:space="preserve">CONSTRUCTION D'UN FORAGE D'EAU A L'AGENCE DE GAROUA II</t>
  </si>
  <si>
    <t xml:space="preserve">Fourniture matériels pour fiabilisation du groupe CAT C9 N°420 ET 418 PIR SONOLO/NKONDJOCK</t>
  </si>
  <si>
    <t xml:space="preserve">Fourniture matériels pour réhabilitation du groupe CAT7,1 N°255 PIR SONOLO/CENTRALE NKONDJOCK</t>
  </si>
  <si>
    <t xml:space="preserve">Fourniture matériels pour réhabilitation du groupe IVECO N°3 PIR SONOLO</t>
  </si>
  <si>
    <t xml:space="preserve">Fourniture matériels maintenance dans les sites de PIR SONOLO</t>
  </si>
  <si>
    <t xml:space="preserve">Fourniture matériels pour travaux ateliers et interventions</t>
  </si>
  <si>
    <t xml:space="preserve"> VISITE DE 9000 HRS GROUPE CAT 3516B N°02 DE BAMENDA</t>
  </si>
  <si>
    <t xml:space="preserve">ACQUISITION DE 90 MOTOS – EXERCICE 2025</t>
  </si>
  <si>
    <t xml:space="preserve">VISITE DE 9000 HRS GROUPE CAT 3516B N°05 DE BAMENDA GRP N°05</t>
  </si>
  <si>
    <t xml:space="preserve">VISITE DE 9000 HRS GROUPE CAT 3516B N°191 DE BAMENDA</t>
  </si>
  <si>
    <t xml:space="preserve">Production et la pose Vitrophanies Helpdesk et CMT</t>
  </si>
  <si>
    <t xml:space="preserve">TRAVAUX SUPPLEMENTAIRES CONSTRUCTION FORAGE ET CHATEAU D'EAU CENTRALE NKONDJOCK</t>
  </si>
  <si>
    <t xml:space="preserve">FOURNITURE DES ANALYSEURS DE GAZ ECOM J2KN PRO ET FORMATION</t>
  </si>
  <si>
    <t xml:space="preserve">OPTIMISATION DES SYSTEMES DE CONTROLE D'ACCES, DE VIDEOSURVEILLANCE ET D'ALARME A L'AGENCE DE GAROUA II</t>
  </si>
  <si>
    <t xml:space="preserve">Fourniture des PDR’s à la Centrale Thermique de Limbé</t>
  </si>
  <si>
    <t xml:space="preserve">Fourniture des chaussures de sécurité DCP 2025</t>
  </si>
  <si>
    <t xml:space="preserve">Réhabilitation de seize prise Ethernets-Installation et Fourniture 01 Switch CISCO C9300L de 24 ports et 01 panneau de brassage 24 ports de marque LEGRAND dans les bureaux D01</t>
  </si>
  <si>
    <t xml:space="preserve">Fourniture des Transformateurs pour le Magasin </t>
  </si>
  <si>
    <t xml:space="preserve">ACHATS MATERIEL CABLE POUR ECLAIRAGE PUBLIQUE DANS LA VILLE DE YAOUNDE</t>
  </si>
  <si>
    <t xml:space="preserve">10H00</t>
  </si>
  <si>
    <t xml:space="preserve">MATERIEL ACCESSOIRE POUR ECLAIRAGE PUBLIQUE DANS LA VILLE DE YAOUNDE</t>
  </si>
  <si>
    <t xml:space="preserve">TRAVAUX POUR REHABILITATION ECLAIRAGE PUBLIQUE DANS LA VILLE DE YAOUNDE</t>
  </si>
  <si>
    <t xml:space="preserve">ACHATS POTEAUX BETONS POUR ECLAIRAGE PUBLIQUE DANS LA VILLE DE YAOUNDE
</t>
  </si>
  <si>
    <t xml:space="preserve">AMENAGEMENT CONTAINER COMME POSTE H592S1</t>
  </si>
  <si>
    <t xml:space="preserve">Fourniture des DHP pour le Magasin </t>
  </si>
  <si>
    <t xml:space="preserve">NORMALISATION DES CÄBLES HTA DANS LA GALARIE DES RAMES 1/2/3 AU POSTE 90/15KV DE BASSA</t>
  </si>
  <si>
    <t xml:space="preserve">FIABILISATION DU GROUPE CAT 3412 ET C9 CENTRALE DE MAPE</t>
  </si>
  <si>
    <t xml:space="preserve">TRAVAUX DE PLONGEE POUR RVISION ANNUELLE DU GROUPE 08 CENTRALE DE SONGLOULOU</t>
  </si>
  <si>
    <t xml:space="preserve">REHABILITATION DU CAT C13 N°422 DE MAPE</t>
  </si>
  <si>
    <t xml:space="preserve">AMENAGEMENT HANGAR ANCIENNE CENTRALE DE BERTOUA EN MAGASIN</t>
  </si>
  <si>
    <t xml:space="preserve">TRAVAUX AMENAGEMENT ANCIENNE CENTRALE THERMIQUE BAFIA EN AGENCE</t>
  </si>
  <si>
    <t xml:space="preserve">FOURNITURE PDR CAT POUR BANYO ET YOKADOUMA</t>
  </si>
  <si>
    <t xml:space="preserve">ACHATS PDRs BT SONOLO ET CT NKODJOCK</t>
  </si>
  <si>
    <t xml:space="preserve">ACHATS PDRs POUR FIABILISATION DES GROUPES 3516B CENTRALE THERMIQUE BERTOUA</t>
  </si>
  <si>
    <t xml:space="preserve">Formation en Cybersécurité</t>
  </si>
  <si>
    <t xml:space="preserve">ACHATS PDRs POUR FIABILISATION DES GROUPES 3516B CENTRALE THERMIQUE BERTOUA
</t>
  </si>
  <si>
    <t xml:space="preserve">Etanchéité de la toiture du hall de montage de l'usine de la centrale de Song loulou</t>
  </si>
  <si>
    <t xml:space="preserve">Achat matériel CENTRALE LAGDO _DPTM008 2025 et DPTM009 2025</t>
  </si>
  <si>
    <t xml:space="preserve">Fourniture des PDR’s dans les Centrales Thermiques de Djamboutou (Garoua) ; Ngaoundal ; Touboro et Banyo</t>
  </si>
  <si>
    <t xml:space="preserve">Optimisation des accès réseaux pour liaisons de backup </t>
  </si>
  <si>
    <t xml:space="preserve">Formation de 10 ingénieurs réseau CCNA, NSE4 et CCNP Routing et Switching </t>
  </si>
  <si>
    <t xml:space="preserve">Réfection et mise a niveau des installations électriques des locaux radios et Télécommunications de la DRNEO</t>
  </si>
  <si>
    <t xml:space="preserve">FOURNITURE DE 50 ISOLATEURS HTA A LA CENTRALE DE SONGLOULOU</t>
  </si>
  <si>
    <t xml:space="preserve">FOURNITURE ET INSTALLATION D’UN CABLE COAXIALE ET D’UNE ANTENNE VHF OMNIDIRECTIONNELLE SUR UN PILONE DE 90 METRES DANS LA VILLE DE DOUALA</t>
  </si>
  <si>
    <t xml:space="preserve">SELECTION D'UN CABINET POUR LA GESTION DES ETUDES DE MARCHE ENEO</t>
  </si>
  <si>
    <t xml:space="preserve">FOURNITURE PDR CUMMINS POUR MEYOMESSALA</t>
  </si>
  <si>
    <t xml:space="preserve">Travaux d'aménagement du bureau des mécaniciens de la centrale de LIMBE</t>
  </si>
  <si>
    <t xml:space="preserve">Fourniture de matériel isolant pour maintenance des Alternateurs des Groupes d'EDEA</t>
  </si>
  <si>
    <t xml:space="preserve">Réhabilitation de trois régulateur de vitesse des groupe Wartsila 18V46 de la centrale thermique de LIMBE</t>
  </si>
  <si>
    <t xml:space="preserve">ACQUISITION DU MOBILIER POUR LE DGA</t>
  </si>
  <si>
    <t xml:space="preserve">ACHAT DIVERS CABLES ELECTRIQUES EN DISPONIBILITE POUR REAPPRO AOP 2025.</t>
  </si>
  <si>
    <t xml:space="preserve">PROJET D'INSTALLATION DE CONTRÔLE D'ACCES ELECTRONIQUE ET VIDEOSURVEILLANCE BATIMENT ARCHIVES PERACE ESSOS</t>
  </si>
  <si>
    <t xml:space="preserve">Fourniture des équipements et travaux d’installation pour la mise en place de la solution d’installation </t>
  </si>
  <si>
    <t xml:space="preserve">Fourniture des équipements et travaux d’installation pour la mise en place de la solution d’installation d’une BPN à NGUTI ( LOT9)</t>
  </si>
  <si>
    <t xml:space="preserve">Fourniture des transformateurs en disponibilité </t>
  </si>
  <si>
    <t xml:space="preserve">FOURNITURE DE DIVERS MATERIELS DE MAINTENANCE DE LA CENTRALE DE LOGBABA</t>
  </si>
  <si>
    <t xml:space="preserve"> REHABILITATION DES PORTES ACCORDEONS DE L'USINE HYDROELECTRIQUE D'EDEA</t>
  </si>
  <si>
    <t xml:space="preserve">ACTUALISATION DU BORDEREAU DES PRIX DES SERVICES ET MATERIELS FIBRE OPTIQUE ENEO</t>
  </si>
  <si>
    <t xml:space="preserve">ACQUISITION MATERIELS SPECIFIQUE POUR REHABILITATION D’UN DEPART HTA 30 KV</t>
  </si>
  <si>
    <t xml:space="preserve">Fourniture des éléments de protection.</t>
  </si>
  <si>
    <t xml:space="preserve">Acquisition de Matériels pour PIR-EST consultation N°110</t>
  </si>
  <si>
    <t xml:space="preserve">Total</t>
  </si>
  <si>
    <t xml:space="preserve">N°</t>
  </si>
  <si>
    <t xml:space="preserve">Date de réception du mail de l'acheteur</t>
  </si>
  <si>
    <t xml:space="preserve">Date limite de dépôt</t>
  </si>
  <si>
    <t xml:space="preserve">Partenaire Soumissionnaire</t>
  </si>
  <si>
    <t xml:space="preserve">Nombre d'enveloppe(s) reçue(s)</t>
  </si>
  <si>
    <t xml:space="preserve">Nom &amp; Prénom du déposant</t>
  </si>
  <si>
    <t xml:space="preserve">N° CNI</t>
  </si>
  <si>
    <t xml:space="preserve">Téléphone</t>
  </si>
  <si>
    <t xml:space="preserve">Date de dépôt au VOSS</t>
  </si>
  <si>
    <t xml:space="preserve">Heure de dépôt</t>
  </si>
  <si>
    <t xml:space="preserve">COGENI</t>
  </si>
  <si>
    <t xml:space="preserve">TAGNE HILAIRE</t>
  </si>
  <si>
    <t xml:space="preserve">15H25</t>
  </si>
  <si>
    <t xml:space="preserve">SDS</t>
  </si>
  <si>
    <t xml:space="preserve">NDONFOUET ALBERT</t>
  </si>
  <si>
    <t xml:space="preserve">KIT258</t>
  </si>
  <si>
    <t xml:space="preserve">09H36</t>
  </si>
  <si>
    <t xml:space="preserve">ELECTRO PLOMB</t>
  </si>
  <si>
    <t xml:space="preserve">YAMDJEU GAELLE</t>
  </si>
  <si>
    <t xml:space="preserve">KIT215</t>
  </si>
  <si>
    <t xml:space="preserve">09h57</t>
  </si>
  <si>
    <t xml:space="preserve">UNIVERSAL ELECTRIQUE</t>
  </si>
  <si>
    <t xml:space="preserve">BATOMEN VANESSA</t>
  </si>
  <si>
    <t xml:space="preserve">11H08</t>
  </si>
  <si>
    <t xml:space="preserve">09H50</t>
  </si>
  <si>
    <t xml:space="preserve">10H04</t>
  </si>
  <si>
    <t xml:space="preserve">NAKIRA KAM</t>
  </si>
  <si>
    <t xml:space="preserve">MBANGUE</t>
  </si>
  <si>
    <t xml:space="preserve">LT04</t>
  </si>
  <si>
    <t xml:space="preserve">10H12</t>
  </si>
  <si>
    <t xml:space="preserve">10H10</t>
  </si>
  <si>
    <t xml:space="preserve">RAECO</t>
  </si>
  <si>
    <t xml:space="preserve">ARREY MADOLENE</t>
  </si>
  <si>
    <t xml:space="preserve">10H45</t>
  </si>
  <si>
    <t xml:space="preserve">NUGEC</t>
  </si>
  <si>
    <t xml:space="preserve">NZOTCHA THIERRY</t>
  </si>
  <si>
    <t xml:space="preserve">09H11</t>
  </si>
  <si>
    <t xml:space="preserve">GEC</t>
  </si>
  <si>
    <t xml:space="preserve">ARNO ENERGY</t>
  </si>
  <si>
    <t xml:space="preserve">ITC NEGOCE</t>
  </si>
  <si>
    <t xml:space="preserve">16/01/2025
21/01/2025</t>
  </si>
  <si>
    <t xml:space="preserve">SECR</t>
  </si>
  <si>
    <t xml:space="preserve">COMUSDIC</t>
  </si>
  <si>
    <t xml:space="preserve">NASSER ESSOFACK</t>
  </si>
  <si>
    <t xml:space="preserve">NAL BUSINESS</t>
  </si>
  <si>
    <t xml:space="preserve">CODIREL</t>
  </si>
  <si>
    <t xml:space="preserve">MODUS VIVENDI</t>
  </si>
  <si>
    <t xml:space="preserve">MEGA PRINT SERVICES</t>
  </si>
  <si>
    <t xml:space="preserve">GLOBAL SERVICES COMMUNICATION</t>
  </si>
  <si>
    <t xml:space="preserve">CICAM</t>
  </si>
  <si>
    <t xml:space="preserve">HENTGES</t>
  </si>
  <si>
    <t xml:space="preserve">CBD</t>
  </si>
  <si>
    <t xml:space="preserve">FULL OPTION</t>
  </si>
  <si>
    <t xml:space="preserve">ILO ERNEST</t>
  </si>
  <si>
    <t xml:space="preserve">TRACTAFRIC EQUIPMENT</t>
  </si>
  <si>
    <t xml:space="preserve">SAT INTERNATIONAL</t>
  </si>
  <si>
    <t xml:space="preserve">TRENCOS</t>
  </si>
  <si>
    <t xml:space="preserve">ENGIPER</t>
  </si>
  <si>
    <t xml:space="preserve">ATECH</t>
  </si>
  <si>
    <t xml:space="preserve">08H58</t>
  </si>
  <si>
    <t xml:space="preserve">10H25</t>
  </si>
  <si>
    <t xml:space="preserve">10H44</t>
  </si>
  <si>
    <t xml:space="preserve">IMBS SARL</t>
  </si>
  <si>
    <t xml:space="preserve">09H33</t>
  </si>
  <si>
    <t xml:space="preserve">INVEST LOGISTICS</t>
  </si>
  <si>
    <t xml:space="preserve">10H35</t>
  </si>
  <si>
    <t xml:space="preserve">CFAO</t>
  </si>
  <si>
    <t xml:space="preserve">10H39</t>
  </si>
  <si>
    <t xml:space="preserve">LEPOINCON</t>
  </si>
  <si>
    <t xml:space="preserve">10H42</t>
  </si>
  <si>
    <t xml:space="preserve">SPROC SARL</t>
  </si>
  <si>
    <t xml:space="preserve">11H42</t>
  </si>
  <si>
    <t xml:space="preserve">PRES PRINT  LIMBE</t>
  </si>
  <si>
    <t xml:space="preserve">14H38</t>
  </si>
  <si>
    <t xml:space="preserve">ISIC  SARL</t>
  </si>
  <si>
    <t xml:space="preserve">CG25 SARL</t>
  </si>
  <si>
    <t xml:space="preserve">10H56</t>
  </si>
  <si>
    <t xml:space="preserve">EVERWELL  CABLES</t>
  </si>
  <si>
    <t xml:space="preserve">11H5</t>
  </si>
  <si>
    <t xml:space="preserve">15H11</t>
  </si>
  <si>
    <t xml:space="preserve">SONECOMX</t>
  </si>
  <si>
    <t xml:space="preserve">15H22</t>
  </si>
  <si>
    <t xml:space="preserve">09H15</t>
  </si>
  <si>
    <t xml:space="preserve">09H05</t>
  </si>
  <si>
    <t xml:space="preserve">AFTECH</t>
  </si>
  <si>
    <t xml:space="preserve">FRANCPRIX</t>
  </si>
  <si>
    <t xml:space="preserve">14H53</t>
  </si>
  <si>
    <t xml:space="preserve">NUGEEC</t>
  </si>
  <si>
    <t xml:space="preserve">08H25</t>
  </si>
  <si>
    <t xml:space="preserve">FUJE ELECTRICITE TECHNOLOGIES SARL</t>
  </si>
  <si>
    <t xml:space="preserve">09H27</t>
  </si>
  <si>
    <t xml:space="preserve">09H30</t>
  </si>
  <si>
    <t xml:space="preserve">Fourniture des TRANSFORMATEURS en disponibilité pour la DRNEA</t>
  </si>
  <si>
    <t xml:space="preserve">ATRAX</t>
  </si>
  <si>
    <t xml:space="preserve">09H40</t>
  </si>
  <si>
    <t xml:space="preserve">09H43</t>
  </si>
  <si>
    <t xml:space="preserve">09H54</t>
  </si>
  <si>
    <t xml:space="preserve">TESCAM</t>
  </si>
  <si>
    <t xml:space="preserve">ELECTRA TERRA</t>
  </si>
  <si>
    <t xml:space="preserve">METCH ELEC</t>
  </si>
  <si>
    <t xml:space="preserve">NOTICAM</t>
  </si>
  <si>
    <t xml:space="preserve">10h34</t>
  </si>
  <si>
    <t xml:space="preserve">10h30</t>
  </si>
  <si>
    <t xml:space="preserve">JN COMPANY</t>
  </si>
  <si>
    <t xml:space="preserve">10H37</t>
  </si>
  <si>
    <t xml:space="preserve">EREC</t>
  </si>
  <si>
    <t xml:space="preserve">FOURNITURE DE DIVERS CABLES DORE Q1 2025</t>
  </si>
  <si>
    <t xml:space="preserve">MI TECH</t>
  </si>
  <si>
    <t xml:space="preserve">09H24</t>
  </si>
  <si>
    <t xml:space="preserve">LA GENERALE D'INDUSTRIE</t>
  </si>
  <si>
    <t xml:space="preserve">C BUSINESS</t>
  </si>
  <si>
    <t xml:space="preserve">fourniture véhicules</t>
  </si>
  <si>
    <t xml:space="preserve">AFCOTT</t>
  </si>
  <si>
    <t xml:space="preserve">APPLITECH</t>
  </si>
  <si>
    <t xml:space="preserve">SKY MOTORS</t>
  </si>
  <si>
    <t xml:space="preserve">RED BRICK</t>
  </si>
  <si>
    <t xml:space="preserve">SOCATRAF</t>
  </si>
  <si>
    <t xml:space="preserve">ANA LYNN</t>
  </si>
  <si>
    <t xml:space="preserve">TRACTAFRIC MOTORS</t>
  </si>
  <si>
    <t xml:space="preserve">TCK OFFSHORE SARL</t>
  </si>
  <si>
    <t xml:space="preserve">Achat laptop</t>
  </si>
  <si>
    <t xml:space="preserve">JEAN CLAUDE</t>
  </si>
  <si>
    <t xml:space="preserve">INTEK</t>
  </si>
  <si>
    <t xml:space="preserve">GECAM LTD</t>
  </si>
  <si>
    <t xml:space="preserve">K&amp;I CONSULTING</t>
  </si>
  <si>
    <t xml:space="preserve">AFFRO BENELUX SARL</t>
  </si>
  <si>
    <t xml:space="preserve">CFAO MOBILITY</t>
  </si>
  <si>
    <t xml:space="preserve">TGA SARL</t>
  </si>
  <si>
    <t xml:space="preserve">SEVERIN TEHGA</t>
  </si>
  <si>
    <t xml:space="preserve">CONNECT SA</t>
  </si>
  <si>
    <t xml:space="preserve">SOCIETE FOKA</t>
  </si>
  <si>
    <t xml:space="preserve">EBE ENGINEERING GROUP</t>
  </si>
  <si>
    <t xml:space="preserve">ETS MEGATECH</t>
  </si>
  <si>
    <t xml:space="preserve">CHE INTERNATIONAL</t>
  </si>
  <si>
    <t xml:space="preserve">FIGELEC</t>
  </si>
  <si>
    <t xml:space="preserve">FUTURA ENGINEERING</t>
  </si>
  <si>
    <t xml:space="preserve">SIMTECH 3D</t>
  </si>
  <si>
    <t xml:space="preserve">KEN ENERGIES</t>
  </si>
  <si>
    <t xml:space="preserve">STE ILO ERNEST</t>
  </si>
  <si>
    <t xml:space="preserve">POLYPRESSE SARL</t>
  </si>
  <si>
    <t xml:space="preserve">CONTINU PRINT LA REUNION</t>
  </si>
  <si>
    <t xml:space="preserve">PLUME D'OR</t>
  </si>
  <si>
    <t xml:space="preserve">STE MA TEX SARL</t>
  </si>
  <si>
    <t xml:space="preserve">IMPRIMERIE MODERNE</t>
  </si>
  <si>
    <t xml:space="preserve">IMS GENERAL ELECTRIC</t>
  </si>
  <si>
    <t xml:space="preserve">EROMAT 3I</t>
  </si>
  <si>
    <t xml:space="preserve">WESBUIL</t>
  </si>
  <si>
    <t xml:space="preserve">GEOSEC</t>
  </si>
  <si>
    <t xml:space="preserve">MA TEX SARL</t>
  </si>
  <si>
    <t xml:space="preserve">HYDRO ELEC</t>
  </si>
  <si>
    <t xml:space="preserve">SATI SARL</t>
  </si>
  <si>
    <t xml:space="preserve">PANESS</t>
  </si>
  <si>
    <t xml:space="preserve">CABINET FLEX ABILITY</t>
  </si>
  <si>
    <t xml:space="preserve">OMNIUM SERVICE+B229:C229+D225</t>
  </si>
  <si>
    <t xml:space="preserve">ALLIANCE SERVICES</t>
  </si>
  <si>
    <t xml:space="preserve">OMNIUM SERVICE</t>
  </si>
  <si>
    <t xml:space="preserve">CAMELEC</t>
  </si>
  <si>
    <t xml:space="preserve">ITS SARL</t>
  </si>
  <si>
    <t xml:space="preserve">STE GDE SARL</t>
  </si>
  <si>
    <t xml:space="preserve">ETMC</t>
  </si>
  <si>
    <t xml:space="preserve">SAT</t>
  </si>
  <si>
    <t xml:space="preserve">PRIMELEC</t>
  </si>
  <si>
    <t xml:space="preserve">CEREC</t>
  </si>
  <si>
    <t xml:space="preserve">SAFA TECHNOLOGY</t>
  </si>
  <si>
    <t xml:space="preserve">ETS BBEM TRADING</t>
  </si>
  <si>
    <t xml:space="preserve">ENEL CAM</t>
  </si>
  <si>
    <t xml:space="preserve">CG2S SARL</t>
  </si>
  <si>
    <t xml:space="preserve">FREE ENGINEERING CONSULTANCY</t>
  </si>
  <si>
    <t xml:space="preserve">TRANSVERSAL SERVICES</t>
  </si>
  <si>
    <t xml:space="preserve">APAVE CAMEROUN</t>
  </si>
  <si>
    <t xml:space="preserve">COLLEGE DE PARIS</t>
  </si>
  <si>
    <t xml:space="preserve">XMF SAS</t>
  </si>
  <si>
    <t xml:space="preserve">OPTIMUM</t>
  </si>
  <si>
    <t xml:space="preserve">AGESFO</t>
  </si>
  <si>
    <t xml:space="preserve">GEMAT SARL</t>
  </si>
  <si>
    <t xml:space="preserve">RAPHAVILLA SARL</t>
  </si>
  <si>
    <t xml:space="preserve">GLOBAL TECH ET APPRO SARL</t>
  </si>
  <si>
    <t xml:space="preserve">GLOBAL TELECOM HOUSE</t>
  </si>
  <si>
    <t xml:space="preserve">ITG</t>
  </si>
  <si>
    <t xml:space="preserve">OPTIMUM CONSULTING COMPANY</t>
  </si>
  <si>
    <t xml:space="preserve">KMS SARL</t>
  </si>
  <si>
    <t xml:space="preserve">GRAPHICS SYSTEM</t>
  </si>
  <si>
    <t xml:space="preserve">IMPRIMERIE POLYPRESSE</t>
  </si>
  <si>
    <t xml:space="preserve">ZACH NEM</t>
  </si>
  <si>
    <t xml:space="preserve">AT GRAPHILINE</t>
  </si>
  <si>
    <t xml:space="preserve">SCCP</t>
  </si>
  <si>
    <t xml:space="preserve">CAMENCO SERVICE</t>
  </si>
  <si>
    <t xml:space="preserve">PHARMADIC SARL</t>
  </si>
  <si>
    <t xml:space="preserve">BOCOM</t>
  </si>
  <si>
    <t xml:space="preserve">NET MOCAM</t>
  </si>
  <si>
    <t xml:space="preserve">BOCAM</t>
  </si>
  <si>
    <t xml:space="preserve">PHARMACIE CENTRALE AD LUCEM</t>
  </si>
  <si>
    <t xml:space="preserve">AMI</t>
  </si>
  <si>
    <t xml:space="preserve">MO'A NZONG</t>
  </si>
  <si>
    <t xml:space="preserve">SOCIETE FOKA SARL</t>
  </si>
  <si>
    <t xml:space="preserve">MAXI SERVICE</t>
  </si>
  <si>
    <t xml:space="preserve">LITTAPRO</t>
  </si>
  <si>
    <t xml:space="preserve">MEGATECH</t>
  </si>
  <si>
    <t xml:space="preserve">MASCOM</t>
  </si>
  <si>
    <t xml:space="preserve">GET CORPORATION </t>
  </si>
  <si>
    <t xml:space="preserve">BATI PLUS</t>
  </si>
  <si>
    <t xml:space="preserve">STE MAFO</t>
  </si>
  <si>
    <t xml:space="preserve">SOTRAFIC</t>
  </si>
  <si>
    <t xml:space="preserve">C&amp;N SERVICE</t>
  </si>
  <si>
    <t xml:space="preserve">THOMTHE</t>
  </si>
  <si>
    <t xml:space="preserve">GEMAT</t>
  </si>
  <si>
    <t xml:space="preserve">K2I CONSULTING</t>
  </si>
  <si>
    <t xml:space="preserve">ARTS ET METIERS</t>
  </si>
  <si>
    <t xml:space="preserve">NZONKEM BTP</t>
  </si>
  <si>
    <t xml:space="preserve">TMS</t>
  </si>
  <si>
    <t xml:space="preserve">3CG SARL</t>
  </si>
  <si>
    <t xml:space="preserve">MBOYOM ELECT</t>
  </si>
  <si>
    <t xml:space="preserve">LOCATEL</t>
  </si>
  <si>
    <t xml:space="preserve">TECHNELEC</t>
  </si>
  <si>
    <t xml:space="preserve">ATLATIKA'S MOUNTAINS</t>
  </si>
  <si>
    <t xml:space="preserve">ACTIVE RH EMPLOI</t>
  </si>
  <si>
    <t xml:space="preserve">ALEC CAM</t>
  </si>
  <si>
    <t xml:space="preserve">CIBLE ENERGY</t>
  </si>
  <si>
    <t xml:space="preserve">EUROPE AFRIQUE DES TRAVAUX</t>
  </si>
  <si>
    <t xml:space="preserve">MENTI GLOBAL SERVICE</t>
  </si>
  <si>
    <t xml:space="preserve">SORETEC SERVICE</t>
  </si>
  <si>
    <t xml:space="preserve">RED BRIC</t>
  </si>
  <si>
    <t xml:space="preserve">O9</t>
  </si>
  <si>
    <t xml:space="preserve">PRUDENTIAL</t>
  </si>
  <si>
    <t xml:space="preserve">AREA</t>
  </si>
  <si>
    <t xml:space="preserve">ZENITHE</t>
  </si>
  <si>
    <t xml:space="preserve">NSIA</t>
  </si>
  <si>
    <t xml:space="preserve">AXA</t>
  </si>
  <si>
    <t xml:space="preserve">CHANAS</t>
  </si>
  <si>
    <t xml:space="preserve">ACTIVA</t>
  </si>
  <si>
    <t xml:space="preserve">CSLT région</t>
  </si>
  <si>
    <t xml:space="preserve">ETS DAN&amp;CO</t>
  </si>
  <si>
    <t xml:space="preserve">BATI PLUS SERVICE</t>
  </si>
  <si>
    <t xml:space="preserve">DRAAIJER</t>
  </si>
  <si>
    <t xml:space="preserve">INNOVATION SARL</t>
  </si>
  <si>
    <t xml:space="preserve">OPTIC FIBRE</t>
  </si>
  <si>
    <t xml:space="preserve">LINK ELECTRONIK</t>
  </si>
  <si>
    <t xml:space="preserve">ITG STORE</t>
  </si>
  <si>
    <t xml:space="preserve">WESTERN COMODITIES</t>
  </si>
  <si>
    <t xml:space="preserve">FNE ENGINEERING</t>
  </si>
  <si>
    <t xml:space="preserve">SECEL</t>
  </si>
  <si>
    <t xml:space="preserve">SIS NETWORKING</t>
  </si>
  <si>
    <t xml:space="preserve">fourniture des modem pour telecommande de PMR </t>
  </si>
  <si>
    <t xml:space="preserve">PHS CAMEROUN</t>
  </si>
  <si>
    <t xml:space="preserve">MEG &amp;CIE</t>
  </si>
  <si>
    <t xml:space="preserve">STE ICE</t>
  </si>
  <si>
    <t xml:space="preserve">ZATI CONSTRUCTION</t>
  </si>
  <si>
    <t xml:space="preserve">EQUINOX POWER</t>
  </si>
  <si>
    <t xml:space="preserve">BERNABE</t>
  </si>
  <si>
    <t xml:space="preserve">BLUE COLBALT SARL</t>
  </si>
  <si>
    <t xml:space="preserve">MATEX</t>
  </si>
  <si>
    <t xml:space="preserve">MASTER APPRO</t>
  </si>
  <si>
    <t xml:space="preserve">ILO ERNERST</t>
  </si>
  <si>
    <t xml:space="preserve">ITC</t>
  </si>
  <si>
    <t xml:space="preserve">HENGTGES</t>
  </si>
  <si>
    <t xml:space="preserve">BUSINESS AND MEDIA SERVICES</t>
  </si>
  <si>
    <t xml:space="preserve">TECHNOLOGY AND STRATEGIC SOLUTIONS SARL</t>
  </si>
  <si>
    <t xml:space="preserve">AFRICA GEOPROJECT SARL</t>
  </si>
  <si>
    <t xml:space="preserve">GTS</t>
  </si>
  <si>
    <t xml:space="preserve">DAN &amp;CO</t>
  </si>
  <si>
    <t xml:space="preserve">MASTER COMPANY</t>
  </si>
  <si>
    <t xml:space="preserve">BRICOPLAN</t>
  </si>
  <si>
    <t xml:space="preserve">GRAND BAZAR</t>
  </si>
  <si>
    <t xml:space="preserve">CLASS SERVICE</t>
  </si>
  <si>
    <t xml:space="preserve">KMT</t>
  </si>
  <si>
    <t xml:space="preserve">AFRICAN DREAM SARL</t>
  </si>
  <si>
    <t xml:space="preserve">SET CAMEROUN</t>
  </si>
  <si>
    <t xml:space="preserve">ITS</t>
  </si>
  <si>
    <t xml:space="preserve">HYDRO CAMEROON ELECTRICITY</t>
  </si>
  <si>
    <t xml:space="preserve">ETEF</t>
  </si>
  <si>
    <t xml:space="preserve">NUGEEC SARL</t>
  </si>
  <si>
    <t xml:space="preserve">NADICAM PLUS SARL</t>
  </si>
  <si>
    <t xml:space="preserve">COCIMECAM</t>
  </si>
  <si>
    <t xml:space="preserve">LEADER EXPRESS CAMEROUN</t>
  </si>
  <si>
    <t xml:space="preserve">ACPROSEC</t>
  </si>
  <si>
    <t xml:space="preserve">FACE AUX RISQUES</t>
  </si>
  <si>
    <t xml:space="preserve">MEG&amp;CIE</t>
  </si>
  <si>
    <t xml:space="preserve">OCEAN MAINTENANCE SERVICE</t>
  </si>
  <si>
    <t xml:space="preserve">CATRASCO</t>
  </si>
  <si>
    <t xml:space="preserve">UNDER WATER SERVICES</t>
  </si>
  <si>
    <t xml:space="preserve">SMART SECURITY</t>
  </si>
  <si>
    <t xml:space="preserve">TRANSVERSAL</t>
  </si>
  <si>
    <t xml:space="preserve">C&amp;N SERVICES</t>
  </si>
  <si>
    <t xml:space="preserve">LEPOINCON SARL</t>
  </si>
  <si>
    <t xml:space="preserve">CRS SARL</t>
  </si>
  <si>
    <t xml:space="preserve">ATRAX </t>
  </si>
  <si>
    <t xml:space="preserve">RBM6</t>
  </si>
  <si>
    <t xml:space="preserve">MKZ TECHNOLOGIES</t>
  </si>
  <si>
    <t xml:space="preserve">MAXI SERVICES</t>
  </si>
  <si>
    <t xml:space="preserve">DOBRETECH GROUP SARL</t>
  </si>
  <si>
    <t xml:space="preserve">CHIMANU</t>
  </si>
  <si>
    <t xml:space="preserve">BATI PLUS SERVICES SARL</t>
  </si>
  <si>
    <t xml:space="preserve">STE FOKA SARL</t>
  </si>
  <si>
    <t xml:space="preserve">TGA</t>
  </si>
  <si>
    <t xml:space="preserve">KOSS NUMERIQUE</t>
  </si>
  <si>
    <t xml:space="preserve">PAGES CONSEIL</t>
  </si>
  <si>
    <t xml:space="preserve">SAZIENCE TECHNOLOGY</t>
  </si>
  <si>
    <t xml:space="preserve">GECAM</t>
  </si>
  <si>
    <t xml:space="preserve">MOOWA NZONG</t>
  </si>
  <si>
    <t xml:space="preserve">ADVICE ETUDES ET CONSEILS</t>
  </si>
  <si>
    <t xml:space="preserve">SEACORE SARL</t>
  </si>
  <si>
    <t xml:space="preserve">INVEST LOGISTIC</t>
  </si>
  <si>
    <t xml:space="preserve">FNE INGINEERING</t>
  </si>
  <si>
    <t xml:space="preserve">SEC</t>
  </si>
  <si>
    <t xml:space="preserve">RESULCAM</t>
  </si>
  <si>
    <t xml:space="preserve">INGENIO TECH</t>
  </si>
  <si>
    <t xml:space="preserve">SEVEN ACADEMY</t>
  </si>
  <si>
    <t xml:space="preserve">RUPHINDO BUSINESS AND SERVICES SARL</t>
  </si>
  <si>
    <t xml:space="preserve">DDP</t>
  </si>
  <si>
    <t xml:space="preserve">ATG</t>
  </si>
  <si>
    <t xml:space="preserve">EVERWELL CABLES</t>
  </si>
  <si>
    <t xml:space="preserve">GO AFRICA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</si>
</sst>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General"/>
    <numFmt numFmtId="167" formatCode="0"/>
    <numFmt numFmtId="168" formatCode="#,##0"/>
    <numFmt numFmtId="169" formatCode="@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9"/>
      <color theme="1"/>
      <name val="Sansation"/>
      <family val="0"/>
      <charset val="1"/>
    </font>
    <font>
      <b val="true"/>
      <sz val="9"/>
      <color theme="0"/>
      <name val="Sansation"/>
      <family val="0"/>
      <charset val="1"/>
    </font>
    <font>
      <b val="true"/>
      <sz val="9"/>
      <color theme="1"/>
      <name val="Sansation"/>
      <family val="0"/>
      <charset val="1"/>
    </font>
    <font>
      <sz val="9"/>
      <color theme="2" tint="-0.75"/>
      <name val="Sansation"/>
      <family val="0"/>
      <charset val="1"/>
    </font>
    <font>
      <sz val="10"/>
      <color theme="1"/>
      <name val="Sansation"/>
      <family val="0"/>
      <charset val="1"/>
    </font>
    <font>
      <b val="true"/>
      <sz val="9"/>
      <color theme="2" tint="-0.75"/>
      <name val="Sansation"/>
      <family val="0"/>
      <charset val="1"/>
    </font>
    <font>
      <sz val="9"/>
      <color theme="0"/>
      <name val="Sansation"/>
      <family val="0"/>
      <charset val="1"/>
    </font>
    <font>
      <b val="true"/>
      <sz val="10"/>
      <color theme="0"/>
      <name val="Sansation"/>
      <family val="0"/>
      <charset val="1"/>
    </font>
    <font>
      <b val="true"/>
      <sz val="10"/>
      <color theme="1"/>
      <name val="Sansation"/>
      <family val="0"/>
      <charset val="1"/>
    </font>
    <font>
      <sz val="10"/>
      <color theme="2" tint="-0.75"/>
      <name val="Sansation"/>
      <family val="0"/>
      <charset val="1"/>
    </font>
    <font>
      <sz val="9"/>
      <color rgb="FF3A3838"/>
      <name val="Sansation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theme="0"/>
        <bgColor rgb="FFFFFFCC"/>
      </patternFill>
    </fill>
    <fill>
      <patternFill patternType="solid">
        <fgColor theme="0" tint="-0.15"/>
        <bgColor rgb="FFC0C0C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theme="4" tint="-0.25"/>
      </right>
      <top style="thin">
        <color theme="4" tint="-0.25"/>
      </top>
      <bottom/>
      <diagonal/>
    </border>
    <border diagonalUp="false" diagonalDown="false">
      <left/>
      <right style="thin">
        <color theme="4" tint="-0.25"/>
      </right>
      <top/>
      <bottom/>
      <diagonal/>
    </border>
    <border diagonalUp="false" diagonalDown="false">
      <left/>
      <right style="thin">
        <color theme="4" tint="-0.25"/>
      </right>
      <top/>
      <bottom style="thin">
        <color theme="4" tint="-0.25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8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4"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3B3838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5D5D"/>
          <bgColor rgb="FF000000"/>
        </patternFill>
      </fill>
    </dxf>
    <dxf>
      <fill>
        <patternFill patternType="solid">
          <fgColor rgb="FFFF6D6D"/>
          <bgColor rgb="FF000000"/>
        </patternFill>
      </fill>
    </dxf>
    <dxf>
      <fill>
        <patternFill patternType="solid">
          <fgColor rgb="FF00EA6A"/>
          <bgColor rgb="FF000000"/>
        </patternFill>
      </fill>
    </dxf>
    <dxf>
      <fill>
        <patternFill>
          <bgColor rgb="FFFF6D6D"/>
        </patternFill>
      </fill>
    </dxf>
    <dxf>
      <fill>
        <patternFill>
          <bgColor rgb="FFEBE600"/>
        </patternFill>
      </fill>
    </dxf>
    <dxf>
      <fill>
        <patternFill>
          <bgColor rgb="FF00EA6A"/>
        </patternFill>
      </fill>
    </dxf>
    <dxf>
      <fill>
        <patternFill>
          <bgColor rgb="FFFF5D5D"/>
        </patternFill>
      </fill>
    </dxf>
    <dxf>
      <fill>
        <patternFill patternType="solid">
          <fgColor rgb="FF3A383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>
          <bgColor rgb="FFFF6969"/>
        </patternFill>
      </fill>
    </dxf>
  </dxfs>
  <colors>
    <indexedColors>
      <rgbColor rgb="FF000000"/>
      <rgbColor rgb="FFFFFFFF"/>
      <rgbColor rgb="FFFF0000"/>
      <rgbColor rgb="FF00EA6A"/>
      <rgbColor rgb="FF0000FF"/>
      <rgbColor rgb="FFEBE6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5D5D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3A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6" createdVersion="3">
  <cacheSource type="worksheet">
    <worksheetSource ref="B1:S167" sheet="Planning des dossiers"/>
  </cacheSource>
  <cacheFields count="18">
    <cacheField name="Référence" numFmtId="0">
      <sharedItems containsMixedTypes="1" containsNumber="1" containsInteger="1" minValue="1" maxValue="196" count="160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7"/>
        <n v="18"/>
        <n v="21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5"/>
        <n v="47"/>
        <n v="48"/>
        <n v="49"/>
        <n v="50"/>
        <n v="51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3"/>
        <n v="114"/>
        <n v="116"/>
        <n v="117"/>
        <n v="118"/>
        <n v="119"/>
        <n v="120"/>
        <n v="122"/>
        <n v="123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1"/>
        <n v="162"/>
        <n v="164"/>
        <n v="165"/>
        <n v="166"/>
        <n v="167"/>
        <n v="168"/>
        <n v="170"/>
        <n v="171"/>
        <n v="172"/>
        <n v="173"/>
        <n v="174"/>
        <n v="175"/>
        <n v="176"/>
        <n v="177"/>
        <n v="178"/>
        <n v="182"/>
        <n v="183"/>
        <n v="184"/>
        <n v="185"/>
        <n v="187"/>
        <n v="188"/>
        <n v="189"/>
        <n v="191"/>
        <n v="192"/>
        <n v="196"/>
        <s v="35 BIS"/>
        <s v="42 BIS"/>
      </sharedItems>
    </cacheField>
    <cacheField name="Objet" numFmtId="0">
      <sharedItems count="162">
        <s v=" Acquisition de Matériels pour l'Usine de Songloulou"/>
        <s v=" Fourniture de matériel isolant pour maintenance des alternateurs des groupes d’Edea"/>
        <s v=" Fourniture des Eléments de protection DORE Q1 2025 "/>
        <s v=" FOURNITURE ET INSTALLATION D’UN SYSTEME DE CONTRÔLE D’ACCES HIKVISION DANS LE SITE DE LAGDO"/>
        <s v=" REHABILITATION DES PORTES ACCORDEONS DE L'USINE HYDROELECTRIQUE D'EDEA"/>
        <s v=" VISITE DE 9000 HRS GROUPE CAT 3516B N°02 DE BAMENDA"/>
        <s v="Achat des Extincteurs"/>
        <s v="ACHAT DES PDR DU GROUPE CAT C18 DE YOKADOUMA"/>
        <s v="ACHAT DIVERS CABLES ELECTRIQUES EN DISPONIBILITE POUR REAPPRO AOP 2025."/>
        <s v="ACHAT LAPTOP"/>
        <s v="Achat matériel CENTRALE LAGDO _DPTM008 2025 et DPTM009 2025"/>
        <s v="ACHAT MEDICAMENTS"/>
        <s v="ACHATS BESOIN AOP Q1 2025/FOURNITURE MATERIEL DE RESEAU"/>
        <s v="ACHATS MATERIEL CABLE POUR ECLAIRAGE PUBLIQUE DANS LA VILLE DE YAOUNDE"/>
        <s v="ACHATS PDRs BT SONOLO ET CT NKODJOCK"/>
        <s v="ACHATS PDRs POUR FIABILISATION DES GROUPES 3516B CENTRALE THERMIQUE BERTOUA"/>
        <s v="ACHATS PDRs POUR FIABILISATION DES GROUPES 3516B CENTRALE THERMIQUE BERTOUA&#10;"/>
        <s v="ACHATS POTEAUX BETONS POUR ECLAIRAGE PUBLIQUE DANS LA VILLE DE YAOUNDE&#10;"/>
        <s v="ACQUISITION DE 90 MOTOS – EXERCICE 2025"/>
        <s v="Acquisition de Matériels pour l'Usine de Songloulou"/>
        <s v="Acquisition de Matériels pour PIR-EST consultation N°110"/>
        <s v="ACQUISITION DU MOBILIER POUR LE DGA"/>
        <s v="ACQUISITION DU PETIT MATERIEL Q1 2025 DISI DASI DOUALA"/>
        <s v="Acquisition matériels pour Centrale isolées de l'Est Cummins QSX15 N°325 Bétaré Oya"/>
        <s v="ACQUISITION MATERIELS SPECIFIQUE POUR REHABILITATION D’UN DEPART HTA 30 KV"/>
        <s v="ACTUALISATION DU BORDEREAU DES PRIX DES SERVICES ET MATERIELS FIBRE OPTIQUE ENEO"/>
        <s v="AMENAGEMENT CONTAINER COMME POSTE H592S1"/>
        <s v="AMENAGEMENT HANGAR ANCIENNE CENTRALE DE BERTOUA EN MAGASIN"/>
        <s v="AUTOMATE PROGRAMMABLE SCHNEIDER TSX MICRO GROUPE 10-11-14"/>
        <s v="BESOIN AOP Q1 2025 FOUNRITURE ACCESSOIRES DE  SECURITE"/>
        <s v="BESOIN EN SPARE PARTS OPEX 2025 / FOURNITURE LV UNDERGROUND ALU CAB 3X95+50mm²H1XDVAS "/>
        <s v="CENTRALE DE COMMANDE D'EXTINCTION DE FEU FMZ5000 MARQUE MINIMAX"/>
        <s v="CONSTRUCTION D'UN FORAGE D'EAU A L'AGENCE DE GAROUA II"/>
        <s v="Construction des Locaux Radios de Garoua et de Ngong."/>
        <s v="CONSTRUCTION DES PLATEFORMES DE COLLECTE DES DONNEES HYDROMETEOROLOGIQUES"/>
        <s v="Curage des fosses sous régulateur de vitesse des groupes 1 à 14 et des rigoles de la cour Nord et voie d’accès de l’usine de production d’Edéa."/>
        <s v="DEMANDE DE PROFORMA POUR ACHAT LEASING PI 2025 JAC &amp; MITSUBISHI L200 GL"/>
        <s v="DEMANDE DE PROFORMA POUR ACHAT LEASING PI 2025 PICK UP JMC STANDARD"/>
        <s v="DEMANDE DE PROFORMA POUR ACHAT LEASING PI 2025 TOYOTA HILUX"/>
        <s v="Démantèlement de l’existant -déploiement des nouvelles installations et réhabilitations sur divers sites Appartement Bali 1 et CAMPUS DE KOUMASSI"/>
        <s v="Dépannage Matériels Informatique"/>
        <s v="DORE Q1/DAL/SD ACHATS/2025"/>
        <s v="EDEA PRODUIT ISOLATION"/>
        <s v="ENGINS DE MANUTENTION USINE DE PRODUCTION D'EDEA"/>
        <s v="Entretien des transformateurs d'évacuation Songloulou"/>
        <s v="Etanchéité de la toiture du hall de montage de l'usine de la centrale de Song loulou"/>
        <s v="FABRICATION ET INSTALLATION D’UN GARDE CORPS PRES DU GARAGE A BATARDEAUX AMONT"/>
        <s v="FIABILISATION DU GROUPE CAT 3412 ET C9 CENTRALE DE MAPE"/>
        <s v="Formation de 10 ingénieurs réseau CCNA, NSE4 et CCNP Routing et Switching "/>
        <s v="Formation en contrôle de Gestion"/>
        <s v="Formation en Cybersécurité"/>
        <s v="FORMATION EN INNOVATION MANAGERIALES AXEES SUR LA RETENTION ET LA FIDELISATION DES TALENTS"/>
        <s v="FORMATION EN MANAGEMENT DES EQUIPES"/>
        <s v="FORMATION EN MANAGEMENT DES RH COMME FONCTION PARTAGEE"/>
        <s v="FORMATION EN PERFECTIONNEMENT AUX PRATIQUES MANAGERIALES AXEE SUR LA PERFORMANCE"/>
        <s v="FOURNITURE 08KM DE CABLE FIBRE OPTIQUE MONOMODE ADSS 96 BRINS (G656/G652) ou (G657/G652)"/>
        <s v="Fourniture BARE COPPER CABLE ET PRE-INSULATED LV Alu/Cu 150mm² TERMINAL"/>
        <s v="Fourniture Câble AOP 2025"/>
        <s v="FOURNITURE CHIFFONS ALCOOL A BRULER SAVON LIQUIDE PINCEAUX DEGRIPANT VERNIS ISOLANT"/>
        <s v="Fourniture cosses bimétales 630mm²"/>
        <s v="FOURNITURE D'UN ECRAN DE PROJECTION HUAWEI IDEAHUB S2 86 A LA DQHSE"/>
        <s v="Fourniture de 07 disjoncteurs HD4 17.5kv 630 A et 02 disjoncteurs HD4 17.5 KV 2500 A pour le poste de Deido"/>
        <s v="FOURNITURE DE 50 ISOLATEURS HTA A LA CENTRALE DE SONGLOULOU"/>
        <s v="FOURNITURE DE DIVERS CABLES DORE Q1 2025."/>
        <s v="FOURNITURE DE DIVERS MATERIELS DE MAINTENANCE DE LA CENTRALE DE LOGBABA"/>
        <s v="FOURNITURE DE DIVERS MATERIELS DES SYSTEMES INTEGRES DE SURETE ENEO"/>
        <s v="FOURNITURE DE DIVERS TRANSFORMATEURS EN DISPONIBILITE"/>
        <s v="Fourniture de matériel isolant pour maintenance des Alternateurs des Groupes d'EDEA"/>
        <s v="Fourniture des Accessoires DORE Q1 2025"/>
        <s v="Fourniture des Accessoires pour le Magasin et Immeuble DCC (Les disponibilités sont fortement recommandées)"/>
        <s v="FOURNITURE DES ANALYSEURS DE GAZ ECOM J2KN PRO ET FORMATION"/>
        <s v="FOURNITURE DES AVERTISSEURS SONORES ELECTRONIQUES ET LES RESISTANCES CHAUFFANTES POSTES SOURCE DU RIN ET DU RIS"/>
        <s v="Fourniture des Câbles MT « BESOINS Q1 2025"/>
        <s v="Fourniture des CELLULES AOP 2025"/>
        <s v="Fourniture des CELLULES DORE Q1 2025 "/>
        <s v="Fourniture des chaussures de sécurité DCP 2025"/>
        <s v="Fourniture des COFFRETS DE COMPTAGE ET DE MONTAGE DORE Q1 2025 "/>
        <s v="Fourniture des COFFRETS ET DISTRIBUTEURS AOP 2025"/>
        <s v="Fourniture des DHP pour le Magasin "/>
        <s v="Fourniture des Eléments de protection AOP 2025"/>
        <s v="Fourniture des éléments de protection."/>
        <s v="Fourniture des EQUIPEMENTS DE PROTECTION pour le magasin de OMBE"/>
        <s v="Fourniture des équipements et travaux d’installation pour la mise en place de la solution d’installation "/>
        <s v="Fourniture des équipements et travaux d’installation pour la mise en place de la solution d’installation d’une BPN à NGUTI ( LOT9)"/>
        <s v="FOURNITURE DES EQUIPEMENTS POUR LA MAINTENANCE DES CABLES SOUTERRAINS"/>
        <s v="FOURNITURE DES LUMINAIRES REGLETTES ETANCHES DOUBLE T8 120 CM DANS LES POSTES SOURCES"/>
        <s v="Fourniture des outillages pour travaux maintenance poste source du RIN et RIS"/>
        <s v="Fourniture des PDR’s à la Centrale Thermique de Limbé"/>
        <s v="Fourniture des PDR’s dans les Centrales Thermiques de Djamboutou (Garoua) ; Ngaoundal ; Touboro et Banyo"/>
        <s v="Fourniture des TRANSFORMATEURS AOP 2025"/>
        <s v="Fourniture des TRANSFORMATEURS DORE Q1 2025 "/>
        <s v="Fourniture des transformateurs en disponibilité "/>
        <s v="Fourniture des transformateurs en disponibilité pour la DRNEA"/>
        <s v="Fourniture des Transformateurs pour le Magasin "/>
        <s v="Fourniture des TRANSFORMATEURS pour le magasin de OMBE"/>
        <s v="Fourniture des transformateurs pour le Magasin et Immeuble DCC (Les disponibilités sont fortement recommandées)"/>
        <s v="Fourniture des TROUSSE DE JONCTION UNIPOLAIRE RETRACTABLE A FROID 24KV 240mm²"/>
        <s v="FOURNITURE DISJONCTEUR DEBROCHAGE TACO TYPE VK10 J25 630A 17,5 KV"/>
        <s v="Fourniture du CABLE SOUTERRAIN 3x1x240 mm² 18/30 (36) kV en disponibilité"/>
        <s v="FOURNITURE DU PETIT MATERIEL DE MAINTENANCE TELECOM"/>
        <s v="FOURNITURE EQUIPEMENT DE COMPACTAGE DES PAPIERS ET FORMATIONS A L'UTILISATION"/>
        <s v="FOURNITURE ET INSTALLATION D’UN CABLE COAXIALE ET D’UNE ANTENNE VHF OMNIDIRECTIONNELLE SUR UN PILONE DE 90 METRES DANS LA VILLE DE DOUALA"/>
        <s v="FOURNITURE ET INSTALLATION D’UN SYSTEME DE CONTRÔLE D’ACCES HIKVISION DANS LE SITE DE BAMENDA"/>
        <s v="FOURNITURE ET INSTALLATION D’UN SYSTEME DE CONTRÔLE D’ACCES HIKVISION DANS LE SITE DE SONGLOULOU"/>
        <s v="FOURNITURE ET INSTALLATION D’UN SYSTEME DE CONTRÔLE D’ACCES HIKVISION DANS LES SITES IMMEUBLE ROSE, DE GAULE ET CENTRALE D’EDEA"/>
        <s v="Fourniture Matériels accessoires AOP 2025"/>
        <s v="Fourniture Matériels Fusibles, Disjoncteur AOP 2025"/>
        <s v="Fourniture matériels maintenance dans les sites de PIR SONOLO"/>
        <s v="Fourniture matériels pour fiabilisation du groupe CAT C9 N°420 ET 418 PIR SONOLO/NKONDJOCK"/>
        <s v="Fourniture matériels pour réhabilitation du groupe CAT7,1 N°255 PIR SONOLO/CENTRALE NKONDJOCK"/>
        <s v="Fourniture matériels pour réhabilitation du groupe IVECO N°3 PIR SONOLO"/>
        <s v="Fourniture matériels pour travaux ateliers et interventions"/>
        <s v="Fourniture Matériels transformateurs et IACM AOP 2025"/>
        <s v="FOURNITURE PDR CAT POUR BANYO ET YOKADOUMA"/>
        <s v="FOURNITURE PDR CUMMINS POUR MEYOMESSALA"/>
        <s v="Gestion des Chauffeurs et Convoyeurs Eneo Cameroon "/>
        <s v="INSTRUMENTATION GROUPE PROTECTION ECHAUFFEMENT USINE DE PRODUCTION EDEA"/>
        <s v="La révision du Lan Cabling NOC CAMPUS DE KOUMASSI"/>
        <s v="LOT 04_DEMANDE DE PROFORMA POUR ACHAT LEASING PI 2025 ISUZU 2.8"/>
        <s v="MATERIEL ACCESSOIRE POUR ECLAIRAGE PUBLIQUE DANS LA VILLE DE YAOUNDE"/>
        <s v="Mise en place d'un service de fourniture d'eau potable de qualité pour les employés, les clients et les visiteurs d'Eneo Cameroun "/>
        <s v="NECESSAIRE EN MOBILIER DE BUREAU HQDCP / BASSA"/>
        <s v="NORMALISATION DES CÄBLES HTA DANS LA GALARIE DES RAMES 1/2/3 AU POSTE 90/15KV DE BASSA"/>
        <s v="Optimisation des accès réseaux pour liaisons de backup "/>
        <s v="OPTIMISATION DES SYSTEMES DE CONTROLE D'ACCES, DE VIDEOSURVEILLANCE ET D'ALARME A L'AGENCE DE GAROUA II"/>
        <s v="PDR critiques pour régulateur de tension des groupes turboalternateurs de SONGLOULOU"/>
        <s v="Police d’assurance Multi Risques Habitations (MRH)"/>
        <s v="POUR ACHAT DES PAGNES ENEO Mail 2/2"/>
        <s v="Prestations relatives à la relève, la distribution des factures, coupures et remises, et les PNT."/>
        <s v="Printing Material (Reçus de caisses, Factures BT CMS, etc) "/>
        <s v="Production et la pose Vitrophanies Helpdesk et CMT"/>
        <s v="Production urgente de carnet de sécurité - "/>
        <s v="PROJET D'INSTALLATION DE CONTRÔLE D'ACCES ELECTRONIQUE ET VIDEOSURVEILLANCE BATIMENT ARCHIVES PERACE ESSOS"/>
        <s v="Qualification et classification des entreprises du génie civil "/>
        <s v="Rafraichissement des Locaux DISI"/>
        <s v="RAPATRIEMENT DES CABLES HTA 30 KV DU DEPART D32 OBALA AU POSTE DISTRIBUTION DE NYOM 2"/>
        <s v="Rebobinage des Stators Pompes Puisard de  Songloulou"/>
        <s v="Réfection et mise a niveau des installations électriques des locaux radios et Télécommunications de la DRNEO"/>
        <s v="REFECTION ET MISE A NIVEAU DES INSTALLATIONS ELECTRIQUES DES LOCAUX RADIOS ET TELECOMUNICATIONS DE LA DRNEA"/>
        <s v="REHABILITATION DE LA LIGNE 15kV N°3 CITE DIGUE A LA CENTRALE EDEA"/>
        <s v="Réhabilitation de seize prise Ethernets-Installation et Fourniture 01 Switch CISCO C9300L de 24 ports et 01 panneau de brassage 24 ports de marque LEGRAND dans les bureaux D01"/>
        <s v="Réhabilitation de trois régulateur de vitesse des groupe Wartsila 18V46 de la centrale thermique de LIMBE"/>
        <s v="REHABILITATION DU CAT C13 N°422 DE MAPE"/>
        <s v="REHABILITATION DU RESEAU DE DRAINAGE DES EAUX USEES DE LA CENTRALE"/>
        <s v="REHABILITATION DU RESEAU DE DRAINAGE DES EAUX USEES DE LA CENTRALE EDEA"/>
        <s v="REMPLACEMENT DE LA RAME N°1-30KV DNF DU POSTE 90/30KV DE BEKOKO"/>
        <s v="REPARATION DU PALONNIER DU PORTIQUE AVAL USINE SONGLOULOU"/>
        <s v="SELECTION D'UN CABINET POUR LA GESTION DES ETUDES DE MARCHE ENEO"/>
        <s v="TRAVAUX AMENAGEMENT ANCIENNE CENTRALE THERMIQUE BAFIA EN AGENCE"/>
        <s v="TRAVAUX ATELIERS TUYAUTERIE D'ALIMENTTATION PIVOT ET GIFARD DES GROUPES EDEA III"/>
        <s v="Travaux d'aménagement du bureau des mécaniciens de la centrale de LIMBE"/>
        <s v="Travaux d’étanchéité des Vannes segment à clapet 1 à 7 de la Centrale de Songloulou"/>
        <s v="TRAVAUX DE CONSTRUCTION D'UNE CLOTURE GRILLAGEE AU MAGASIN REGIONAL D'EBOLOWA"/>
        <s v="Travaux de construction d'une clôture semi-grillagée au magasin régional d'EBOLOWA : Transmission du canevas de devis"/>
        <s v="TRAVAUX DE PLONGEE POUR RVISION ANNUELLE DU GROUPE 08 CENTRALE DE SONGLOULOU"/>
        <s v="TRAVAUX DE REHABILITATION DE LA BPN 30 KV DU POSTE NGOUSSO SUITE AMORÇAGE DES BORNES EMBROCHABLES 15 KV"/>
        <s v="TRAVAUX DE REHABILITATION DE LA DALLE DU BANC TRANSFORMATEUR DU TR1 SLL"/>
        <s v="Travaux de Remplacement du flotteur , Règle Graduée et Heater du Tank de de Stockage Tampon HFO de la Centrale d’OYOMABANG"/>
        <s v="TRAVAUX POUR REHABILITATION ECLAIRAGE PUBLIQUE DANS LA VILLE DE YAOUNDE"/>
        <s v="TRAVAUX SUPPLEMENTAIRES CONSTRUCTION FORAGE ET CHATEAU D'EAU CENTRALE NKONDJOCK"/>
        <s v="VISITE DE 9000 HRS GROUPE CAT 3516B N°05 DE BAMENDA GRP N°05"/>
        <s v="VISITE DE 9000 HRS GROUPE CAT 3516B N°191 DE BAMENDA"/>
      </sharedItems>
    </cacheField>
    <cacheField name="Acheteur" numFmtId="0">
      <sharedItems count="20">
        <s v="ACHAT PRODUCTION"/>
        <s v="ALBERT NASSER ESSOFACK"/>
        <s v="BEBE MONIQUE"/>
        <s v="BENOIT OWONA"/>
        <s v="EDITH FLORE MONNIF"/>
        <s v="ENEO TENDERS"/>
        <s v="HERVE MEKONGO"/>
        <s v="JEAN CLAUDE BOKONNE"/>
        <s v="LEO NSANGOU"/>
        <s v="MONIQUE BEBE"/>
        <s v="NASSERH GAMALH HAMAN"/>
        <s v="Paul DONGO"/>
        <s v="PIERRE ENAMA ETIA"/>
        <s v="SABINE ASSOLA"/>
        <s v="SARAH YEPPE"/>
        <s v="SARAH YEPPE ESSOMBO"/>
        <s v="SEVERINE TEHGA"/>
        <s v="SIVERINE SIH TEGAH"/>
        <s v="THOMAS LEBOGO"/>
        <s v="Vicky tassi Moussongo"/>
      </sharedItems>
    </cacheField>
    <cacheField name="Date de réception du mail de consultation / AO au VOSS" numFmtId="0">
      <sharedItems containsSemiMixedTypes="0" containsNonDate="0" containsDate="1" containsString="0" minDate="2025-01-02T00:00:00" maxDate="2025-06-05T00:00:00" count="66">
        <d v="2025-01-02T00:00:00"/>
        <d v="2025-01-13T00:00:00"/>
        <d v="2025-01-15T00:00:00"/>
        <d v="2025-01-16T00:00:00"/>
        <d v="2025-01-21T00:00:00"/>
        <d v="2025-01-24T00:00:00"/>
        <d v="2025-01-27T00:00:00"/>
        <d v="2025-01-28T00:00:00"/>
        <d v="2025-01-29T00:00:00"/>
        <d v="2025-01-30T00:00:00"/>
        <d v="2025-02-05T00:00:00"/>
        <d v="2025-02-13T00:00:00"/>
        <d v="2025-02-21T00:00:00"/>
        <d v="2025-02-24T00:00:00"/>
        <d v="2025-02-25T00:00:00"/>
        <d v="2025-02-27T00:00:00"/>
        <d v="2025-02-28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4T00:00:00"/>
        <d v="2025-03-17T00:00:00"/>
        <d v="2025-03-18T00:00:00"/>
        <d v="2025-03-19T00:00:00"/>
        <d v="2025-03-24T00:00:00"/>
        <d v="2025-03-25T00:00:00"/>
        <d v="2025-03-26T00:00:00"/>
        <d v="2025-03-28T00:00:00"/>
        <d v="2025-04-01T00:00:00"/>
        <d v="2025-04-02T00:00:00"/>
        <d v="2025-04-04T00:00:00"/>
        <d v="2025-04-07T00:00:00"/>
        <d v="2025-04-08T00:00:00"/>
        <d v="2025-04-09T00:00:00"/>
        <d v="2025-04-10T00:00:00"/>
        <d v="2025-04-14T00:00:00"/>
        <d v="2025-04-15T00:00:00"/>
        <d v="2025-04-17T00:00:00"/>
        <d v="2025-04-21T00:00:00"/>
        <d v="2025-04-23T00:00:00"/>
        <d v="2025-04-25T00:00:00"/>
        <d v="2025-04-28T00:00:00"/>
        <d v="2025-05-02T00:00:00"/>
        <d v="2025-05-06T00:00:00"/>
        <d v="2025-05-07T00:00:00"/>
        <d v="2025-05-08T00:00:00"/>
        <d v="2025-05-09T00:00:00"/>
        <d v="2025-05-10T00:00:00"/>
        <d v="2025-05-13T00:00:00"/>
        <d v="2025-05-15T00:00:00"/>
        <d v="2025-05-16T00:00:00"/>
        <d v="2025-05-18T00:00:00"/>
        <d v="2025-05-21T00:00:00"/>
        <d v="2025-05-22T00:00:00"/>
        <d v="2025-05-23T00:00:00"/>
        <d v="2025-05-27T00:00:00"/>
        <d v="2025-05-30T00:00:00"/>
        <d v="2025-06-02T00:00:00"/>
        <d v="2025-06-04T00:00:00"/>
        <d v="2025-06-05T00:00:00"/>
      </sharedItems>
    </cacheField>
    <cacheField name="Délai de dépôt" numFmtId="0">
      <sharedItems containsSemiMixedTypes="0" containsNonDate="0" containsDate="1" containsString="0" minDate="2025-01-07T00:00:00" maxDate="2025-06-12T00:00:00" count="68">
        <d v="2025-01-07T00:00:00"/>
        <d v="2025-01-15T00:00:00"/>
        <d v="2025-01-16T00:00:00"/>
        <d v="2025-01-21T00:00:00"/>
        <d v="2025-01-24T00:00:00"/>
        <d v="2025-01-27T00:00:00"/>
        <d v="2025-01-30T00:00:00"/>
        <d v="2025-02-03T00:00:00"/>
        <d v="2025-02-04T00:00:00"/>
        <d v="2025-02-05T00:00:00"/>
        <d v="2025-02-10T00:00:00"/>
        <d v="2025-02-13T00:00:00"/>
        <d v="2025-02-17T00:00:00"/>
        <d v="2025-02-28T00:00:00"/>
        <d v="2025-03-03T00:00:00"/>
        <d v="2025-03-04T00:00:00"/>
        <d v="2025-03-05T00:00:00"/>
        <d v="2025-03-07T00:00:00"/>
        <d v="2025-03-10T00:00:00"/>
        <d v="2025-03-11T00:00:00"/>
        <d v="2025-03-12T00:00:00"/>
        <d v="2025-03-13T00:00:00"/>
        <d v="2025-03-14T00:00:00"/>
        <d v="2025-03-18T00:00:00"/>
        <d v="2025-03-21T00:00:00"/>
        <d v="2025-03-24T00:00:00"/>
        <d v="2025-03-25T00:00:00"/>
        <d v="2025-03-26T00:00:00"/>
        <d v="2025-03-27T00:00:00"/>
        <d v="2025-03-28T00:00:00"/>
        <d v="2025-04-01T00:00:00"/>
        <d v="2025-04-03T00:00:00"/>
        <d v="2025-04-04T00:00:00"/>
        <d v="2025-04-08T00:00:00"/>
        <d v="2025-04-09T00:00:00"/>
        <d v="2025-04-10T00:00:00"/>
        <d v="2025-04-11T00:00:00"/>
        <d v="2025-04-14T00:00:00"/>
        <d v="2025-04-15T00:00:00"/>
        <d v="2025-04-16T00:00:00"/>
        <d v="2025-04-17T00:00:00"/>
        <d v="2025-04-21T00:00:00"/>
        <d v="2025-04-24T00:00:00"/>
        <d v="2025-04-25T00:00:00"/>
        <d v="2025-04-28T00:00:00"/>
        <d v="2025-04-29T00:00:00"/>
        <d v="2025-04-30T00:00:00"/>
        <d v="2025-05-07T00:00:00"/>
        <d v="2025-05-08T00:00:00"/>
        <d v="2025-05-09T00:00:00"/>
        <d v="2025-05-12T00:00:00"/>
        <d v="2025-05-13T00:00:00"/>
        <d v="2025-05-14T00:00:00"/>
        <d v="2025-05-16T00:00:00"/>
        <d v="2025-05-19T00:00:00"/>
        <d v="2025-05-21T00:00:00"/>
        <d v="2025-05-23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9T00:00:00"/>
        <d v="2025-06-11T00:00:00"/>
        <d v="2025-06-12T00:00:00"/>
      </sharedItems>
    </cacheField>
    <cacheField name="report 1" numFmtId="0">
      <sharedItems containsDate="1" containsBlank="1" containsMixedTypes="1" minDate="2025-01-21T00:00:00" maxDate="2025-06-13T00:00:00" count="37">
        <d v="2025-01-21T00:00:00"/>
        <d v="2025-01-31T00:00:00"/>
        <d v="2025-02-13T00:00:00"/>
        <d v="2025-02-19T00:00:00"/>
        <d v="2025-02-21T00:00:00"/>
        <d v="2025-03-04T00:00:00"/>
        <d v="2025-03-05T00:00:00"/>
        <d v="2025-03-06T00:00:00"/>
        <d v="2025-03-07T00:00:00"/>
        <d v="2025-03-10T00:00:00"/>
        <d v="2025-03-17T00:00:00"/>
        <d v="2025-03-18T00:00:00"/>
        <d v="2025-03-20T00:00:00"/>
        <d v="2025-03-24T00:00:00"/>
        <d v="2025-04-04T00:00:00"/>
        <d v="2025-04-07T00:00:00"/>
        <d v="2025-04-09T00:00:00"/>
        <d v="2025-04-14T00:00:00"/>
        <d v="2025-04-17T00:00:00"/>
        <d v="2025-04-22T00:00:00"/>
        <d v="2025-04-25T00:00:00"/>
        <d v="2025-04-28T00:00:00"/>
        <d v="2025-05-09T00:00:00"/>
        <d v="2025-05-13T00:00:00"/>
        <d v="2025-05-14T00:00:00"/>
        <d v="2025-05-15T00:00:00"/>
        <d v="2025-05-21T00:00:00"/>
        <d v="2025-06-02T00:00:00"/>
        <d v="2025-06-03T00:00:00"/>
        <d v="2025-06-04T00:00:00"/>
        <d v="2025-06-05T00:00:00"/>
        <d v="2025-06-06T00:00:00"/>
        <d v="2025-06-09T00:00:00"/>
        <d v="2025-06-10T00:00:00"/>
        <d v="2025-06-13T00:00:00"/>
        <s v="19/02/225"/>
        <m/>
      </sharedItems>
    </cacheField>
    <cacheField name="report 2" numFmtId="0">
      <sharedItems containsNonDate="0" containsDate="1" containsString="0" containsBlank="1" minDate="2024-03-24T00:00:00" maxDate="2025-06-13T00:00:00" count="8">
        <d v="2024-03-24T00:00:00"/>
        <d v="2025-03-10T00:00:00"/>
        <d v="2025-03-12T00:00:00"/>
        <d v="2025-03-17T00:00:00"/>
        <d v="2025-03-24T00:00:00"/>
        <d v="2025-03-26T00:00:00"/>
        <d v="2025-06-13T00:00:00"/>
        <m/>
      </sharedItems>
    </cacheField>
    <cacheField name="délai final" numFmtId="0">
      <sharedItems containsSemiMixedTypes="0" containsNonDate="0" containsDate="1" containsString="0" minDate="2025-01-07T00:00:00" maxDate="2025-06-13T00:00:00" count="70">
        <d v="2025-01-07T00:00:00"/>
        <d v="2025-01-15T00:00:00"/>
        <d v="2025-01-21T00:00:00"/>
        <d v="2025-01-24T00:00:00"/>
        <d v="2025-01-30T00:00:00"/>
        <d v="2025-01-31T00:00:00"/>
        <d v="2025-02-03T00:00:00"/>
        <d v="2025-02-04T00:00:00"/>
        <d v="2025-02-05T00:00:00"/>
        <d v="2025-02-10T00:00:00"/>
        <d v="2025-02-13T00:00:00"/>
        <d v="2025-02-17T00:00:00"/>
        <d v="2025-02-19T00:00:00"/>
        <d v="2025-02-21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4T00:00:00"/>
        <d v="2025-03-17T00:00:00"/>
        <d v="2025-03-18T00:00:00"/>
        <d v="2025-03-20T00:00:00"/>
        <d v="2025-03-21T00:00:00"/>
        <d v="2025-03-24T00:00:00"/>
        <d v="2025-03-26T00:00:00"/>
        <d v="2025-03-27T00:00:00"/>
        <d v="2025-04-01T00:00:00"/>
        <d v="2025-04-03T00:00:00"/>
        <d v="2025-04-04T00:00:00"/>
        <d v="2025-04-07T00:00:00"/>
        <d v="2025-04-08T00:00:00"/>
        <d v="2025-04-09T00:00:00"/>
        <d v="2025-04-10T00:00:00"/>
        <d v="2025-04-11T00:00:00"/>
        <d v="2025-04-14T00:00:00"/>
        <d v="2025-04-15T00:00:00"/>
        <d v="2025-04-16T00:00:00"/>
        <d v="2025-04-17T00:00:00"/>
        <d v="2025-04-22T00:00:00"/>
        <d v="2025-04-24T00:00:00"/>
        <d v="2025-04-25T00:00:00"/>
        <d v="2025-04-28T00:00:00"/>
        <d v="2025-04-29T00:00:00"/>
        <d v="2025-04-30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21T00:00:00"/>
        <d v="2025-05-23T00:00:00"/>
        <d v="2025-05-30T00:00:00"/>
        <d v="2025-06-02T00:00:00"/>
        <d v="2025-06-03T00:00:00"/>
        <d v="2025-06-04T00:00:00"/>
        <d v="2025-06-05T00:00:00"/>
        <d v="2025-06-06T00:00:00"/>
        <d v="2025-06-09T00:00:00"/>
        <d v="2025-06-10T00:00:00"/>
        <d v="2025-06-11T00:00:00"/>
        <d v="2025-06-12T00:00:00"/>
        <d v="2025-06-13T00:00:00"/>
      </sharedItems>
    </cacheField>
    <cacheField name="date limite de dépouillement" numFmtId="0">
      <sharedItems containsSemiMixedTypes="0" containsNonDate="0" containsDate="1" containsString="0" minDate="2025-01-11T00:00:00" maxDate="2025-06-17T00:00:00" count="70">
        <d v="2025-01-11T00:00:00"/>
        <d v="2025-01-19T00:00:00"/>
        <d v="2025-01-25T00:00:00"/>
        <d v="2025-01-28T00:00:00"/>
        <d v="2025-02-03T00:00:00"/>
        <d v="2025-02-04T00:00:00"/>
        <d v="2025-02-07T00:00:00"/>
        <d v="2025-02-08T00:00:00"/>
        <d v="2025-02-09T00:00:00"/>
        <d v="2025-02-14T00:00:00"/>
        <d v="2025-02-17T00:00:00"/>
        <d v="2025-02-21T00:00:00"/>
        <d v="2025-02-23T00:00:00"/>
        <d v="2025-02-25T00:00:00"/>
        <d v="2025-03-07T00:00:00"/>
        <d v="2025-03-08T00:00:00"/>
        <d v="2025-03-09T00:00:00"/>
        <d v="2025-03-10T00:00:00"/>
        <d v="2025-03-11T00:00:00"/>
        <d v="2025-03-14T00:00:00"/>
        <d v="2025-03-15T00:00:00"/>
        <d v="2025-03-16T00:00:00"/>
        <d v="2025-03-18T00:00:00"/>
        <d v="2025-03-20T00:00:00"/>
        <d v="2025-03-21T00:00:00"/>
        <d v="2025-03-22T00:00:00"/>
        <d v="2025-03-24T00:00:00"/>
        <d v="2025-03-25T00:00:00"/>
        <d v="2025-03-28T00:00:00"/>
        <d v="2025-03-30T00:00:00"/>
        <d v="2025-03-31T00:00:00"/>
        <d v="2025-04-05T00:00:00"/>
        <d v="2025-04-07T00:00:00"/>
        <d v="2025-04-08T00:00:00"/>
        <d v="2025-04-11T00:00:00"/>
        <d v="2025-04-12T00:00:00"/>
        <d v="2025-04-13T00:00:00"/>
        <d v="2025-04-14T00:00:00"/>
        <d v="2025-04-15T00:00:00"/>
        <d v="2025-04-18T00:00:00"/>
        <d v="2025-04-19T00:00:00"/>
        <d v="2025-04-20T00:00:00"/>
        <d v="2025-04-21T00:00:00"/>
        <d v="2025-04-26T00:00:00"/>
        <d v="2025-04-28T00:00:00"/>
        <d v="2025-04-29T00:00:00"/>
        <d v="2025-05-02T00:00:00"/>
        <d v="2025-05-03T00:00:00"/>
        <d v="2025-05-04T00:00:00"/>
        <d v="2025-05-11T00:00:00"/>
        <d v="2025-05-12T00:00:00"/>
        <d v="2025-05-13T00:00:00"/>
        <d v="2025-05-16T00:00:00"/>
        <d v="2025-05-17T00:00:00"/>
        <d v="2025-05-18T00:00:00"/>
        <d v="2025-05-19T00:00:00"/>
        <d v="2025-05-20T00:00:00"/>
        <d v="2025-05-25T00:00:00"/>
        <d v="2025-05-27T00:00:00"/>
        <d v="2025-06-03T00:00:00"/>
        <d v="2025-06-06T00:00:00"/>
        <d v="2025-06-07T00:00:00"/>
        <d v="2025-06-08T00:00:00"/>
        <d v="2025-06-09T00:00:00"/>
        <d v="2025-06-10T00:00:00"/>
        <d v="2025-06-13T00:00:00"/>
        <d v="2025-06-14T00:00:00"/>
        <d v="2025-06-15T00:00:00"/>
        <d v="2025-06-16T00:00:00"/>
        <d v="2025-06-17T00:00:00"/>
      </sharedItems>
    </cacheField>
    <cacheField name="Heure" numFmtId="0">
      <sharedItems containsBlank="1" count="6">
        <s v="10H00"/>
        <s v="110H00"/>
        <s v="11H00"/>
        <s v="14H00"/>
        <s v="16H00"/>
        <m/>
      </sharedItems>
    </cacheField>
    <cacheField name="jour restant" numFmtId="0">
      <sharedItems count="1">
        <s v="échu"/>
      </sharedItems>
    </cacheField>
    <cacheField name="Observation" numFmtId="0">
      <sharedItems containsBlank="1" count="3">
        <s v="annulé pour manque de fiches techniques selon mail de l'acheteur"/>
        <s v="annulée"/>
        <m/>
      </sharedItems>
    </cacheField>
    <cacheField name="Date d'envoi du CR" numFmtId="0">
      <sharedItems containsString="0" containsBlank="1" count="1">
        <m/>
      </sharedItems>
    </cacheField>
    <cacheField name="nombres d'offres reçues" numFmtId="0">
      <sharedItems containsSemiMixedTypes="0" containsString="0" containsNumber="1" containsInteger="1" minValue="0" maxValue="28" count="1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28"/>
      </sharedItems>
    </cacheField>
    <cacheField name="Date de dépouillement et clôture du dossier de consultation &amp; AO" numFmtId="0">
      <sharedItems containsNonDate="0" containsDate="1" containsString="0" containsBlank="1" minDate="2025-01-08T00:00:00" maxDate="2025-06-09T00:00:00" count="50">
        <d v="2025-01-08T00:00:00"/>
        <d v="2025-01-20T00:00:00"/>
        <d v="2025-01-22T00:00:00"/>
        <d v="2025-01-24T00:00:00"/>
        <d v="2025-02-03T00:00:00"/>
        <d v="2025-02-04T00:00:00"/>
        <d v="2025-02-06T00:00:00"/>
        <d v="2025-02-12T00:00:00"/>
        <d v="2025-02-13T00:00:00"/>
        <d v="2025-02-14T00:00:00"/>
        <d v="2025-02-21T00:00:00"/>
        <d v="2025-02-24T00:00:00"/>
        <d v="2025-03-05T00:00:00"/>
        <d v="2025-03-06T00:00:00"/>
        <d v="2025-03-07T00:00:00"/>
        <d v="2025-03-10T00:00:00"/>
        <d v="2025-03-13T00:00:00"/>
        <d v="2025-03-18T00:00:00"/>
        <d v="2025-03-19T00:00:00"/>
        <d v="2025-03-20T00:00:00"/>
        <d v="2025-03-25T00:00:00"/>
        <d v="2025-03-26T00:00:00"/>
        <d v="2025-03-27T00:00:00"/>
        <d v="2025-04-01T00:00:00"/>
        <d v="2025-04-02T00:00:00"/>
        <d v="2025-04-03T00:00:00"/>
        <d v="2025-04-04T00:00:00"/>
        <d v="2025-04-07T00:00:00"/>
        <d v="2025-04-08T00:00:00"/>
        <d v="2025-04-10T00:00:00"/>
        <d v="2025-04-14T00:00:00"/>
        <d v="2025-04-15T00:00:00"/>
        <d v="2025-04-17T00:00:00"/>
        <d v="2025-04-22T00:00:00"/>
        <d v="2025-04-25T00:00:00"/>
        <d v="2025-04-28T00:00:00"/>
        <d v="2025-05-05T00:00:00"/>
        <d v="2025-05-08T00:00:00"/>
        <d v="2025-05-09T00:00:00"/>
        <d v="2025-05-12T00:00:00"/>
        <d v="2025-05-14T00:00:00"/>
        <d v="2025-05-16T00:00:00"/>
        <d v="2025-05-21T00:00:00"/>
        <d v="2025-05-22T00:00:00"/>
        <d v="2025-05-23T00:00:00"/>
        <d v="2025-06-02T00:00:00"/>
        <d v="2025-06-03T00:00:00"/>
        <d v="2025-06-05T00:00:00"/>
        <d v="2025-06-09T00:00:00"/>
        <m/>
      </sharedItems>
    </cacheField>
    <cacheField name="temps mis pour dépouiller" numFmtId="0">
      <sharedItems containsMixedTypes="1" containsNumber="1" containsInteger="1" minValue="-1" maxValue="30" count="21"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8"/>
        <n v="25"/>
        <n v="29"/>
        <n v="30"/>
        <s v=""/>
      </sharedItems>
    </cacheField>
    <cacheField name="contrôle délais de dépouillement" numFmtId="0">
      <sharedItems count="2">
        <s v="dans les délais"/>
        <s v="hors délais"/>
      </sharedItems>
    </cacheField>
    <cacheField name="Statut" numFmtId="0">
      <sharedItems count="3">
        <s v="Attente dépouillement"/>
        <s v="cloturé"/>
        <s v="Échu sans offr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x v="21"/>
    <x v="92"/>
    <x v="8"/>
    <x v="11"/>
    <x v="11"/>
    <x v="36"/>
    <x v="7"/>
    <x v="10"/>
    <x v="10"/>
    <x v="2"/>
    <x v="0"/>
    <x v="2"/>
    <x v="0"/>
    <x v="4"/>
    <x v="9"/>
    <x v="2"/>
    <x v="0"/>
    <x v="1"/>
  </r>
  <r>
    <x v="22"/>
    <x v="33"/>
    <x v="5"/>
    <x v="19"/>
    <x v="18"/>
    <x v="36"/>
    <x v="7"/>
    <x v="19"/>
    <x v="19"/>
    <x v="2"/>
    <x v="0"/>
    <x v="2"/>
    <x v="0"/>
    <x v="7"/>
    <x v="15"/>
    <x v="1"/>
    <x v="0"/>
    <x v="1"/>
  </r>
  <r>
    <x v="23"/>
    <x v="115"/>
    <x v="3"/>
    <x v="12"/>
    <x v="13"/>
    <x v="5"/>
    <x v="2"/>
    <x v="21"/>
    <x v="21"/>
    <x v="4"/>
    <x v="0"/>
    <x v="2"/>
    <x v="0"/>
    <x v="4"/>
    <x v="18"/>
    <x v="8"/>
    <x v="1"/>
    <x v="1"/>
  </r>
  <r>
    <x v="24"/>
    <x v="37"/>
    <x v="4"/>
    <x v="16"/>
    <x v="16"/>
    <x v="36"/>
    <x v="7"/>
    <x v="16"/>
    <x v="16"/>
    <x v="3"/>
    <x v="0"/>
    <x v="2"/>
    <x v="0"/>
    <x v="1"/>
    <x v="14"/>
    <x v="3"/>
    <x v="0"/>
    <x v="1"/>
  </r>
  <r>
    <x v="25"/>
    <x v="118"/>
    <x v="4"/>
    <x v="16"/>
    <x v="16"/>
    <x v="36"/>
    <x v="7"/>
    <x v="16"/>
    <x v="16"/>
    <x v="2"/>
    <x v="0"/>
    <x v="2"/>
    <x v="0"/>
    <x v="1"/>
    <x v="14"/>
    <x v="3"/>
    <x v="0"/>
    <x v="1"/>
  </r>
  <r>
    <x v="26"/>
    <x v="36"/>
    <x v="4"/>
    <x v="16"/>
    <x v="16"/>
    <x v="36"/>
    <x v="7"/>
    <x v="16"/>
    <x v="16"/>
    <x v="3"/>
    <x v="0"/>
    <x v="2"/>
    <x v="0"/>
    <x v="1"/>
    <x v="14"/>
    <x v="3"/>
    <x v="0"/>
    <x v="1"/>
  </r>
  <r>
    <x v="27"/>
    <x v="38"/>
    <x v="4"/>
    <x v="16"/>
    <x v="16"/>
    <x v="7"/>
    <x v="7"/>
    <x v="17"/>
    <x v="17"/>
    <x v="3"/>
    <x v="0"/>
    <x v="2"/>
    <x v="0"/>
    <x v="2"/>
    <x v="14"/>
    <x v="2"/>
    <x v="0"/>
    <x v="1"/>
  </r>
  <r>
    <x v="28"/>
    <x v="1"/>
    <x v="5"/>
    <x v="14"/>
    <x v="15"/>
    <x v="9"/>
    <x v="3"/>
    <x v="24"/>
    <x v="24"/>
    <x v="2"/>
    <x v="0"/>
    <x v="2"/>
    <x v="0"/>
    <x v="7"/>
    <x v="19"/>
    <x v="4"/>
    <x v="0"/>
    <x v="1"/>
  </r>
  <r>
    <x v="29"/>
    <x v="46"/>
    <x v="5"/>
    <x v="15"/>
    <x v="18"/>
    <x v="36"/>
    <x v="7"/>
    <x v="19"/>
    <x v="19"/>
    <x v="2"/>
    <x v="0"/>
    <x v="2"/>
    <x v="0"/>
    <x v="7"/>
    <x v="15"/>
    <x v="1"/>
    <x v="0"/>
    <x v="1"/>
  </r>
  <r>
    <x v="30"/>
    <x v="143"/>
    <x v="5"/>
    <x v="15"/>
    <x v="18"/>
    <x v="10"/>
    <x v="7"/>
    <x v="24"/>
    <x v="24"/>
    <x v="2"/>
    <x v="0"/>
    <x v="2"/>
    <x v="0"/>
    <x v="4"/>
    <x v="19"/>
    <x v="4"/>
    <x v="0"/>
    <x v="1"/>
  </r>
  <r>
    <x v="31"/>
    <x v="157"/>
    <x v="5"/>
    <x v="17"/>
    <x v="20"/>
    <x v="11"/>
    <x v="7"/>
    <x v="25"/>
    <x v="25"/>
    <x v="2"/>
    <x v="0"/>
    <x v="2"/>
    <x v="0"/>
    <x v="4"/>
    <x v="19"/>
    <x v="3"/>
    <x v="0"/>
    <x v="1"/>
  </r>
  <r>
    <x v="32"/>
    <x v="151"/>
    <x v="5"/>
    <x v="14"/>
    <x v="15"/>
    <x v="6"/>
    <x v="1"/>
    <x v="19"/>
    <x v="19"/>
    <x v="2"/>
    <x v="0"/>
    <x v="2"/>
    <x v="0"/>
    <x v="4"/>
    <x v="15"/>
    <x v="1"/>
    <x v="0"/>
    <x v="1"/>
  </r>
  <r>
    <x v="33"/>
    <x v="136"/>
    <x v="5"/>
    <x v="14"/>
    <x v="15"/>
    <x v="36"/>
    <x v="7"/>
    <x v="15"/>
    <x v="15"/>
    <x v="2"/>
    <x v="0"/>
    <x v="2"/>
    <x v="0"/>
    <x v="4"/>
    <x v="13"/>
    <x v="3"/>
    <x v="0"/>
    <x v="1"/>
  </r>
  <r>
    <x v="34"/>
    <x v="151"/>
    <x v="5"/>
    <x v="14"/>
    <x v="15"/>
    <x v="36"/>
    <x v="7"/>
    <x v="15"/>
    <x v="15"/>
    <x v="2"/>
    <x v="0"/>
    <x v="2"/>
    <x v="0"/>
    <x v="3"/>
    <x v="13"/>
    <x v="3"/>
    <x v="0"/>
    <x v="1"/>
  </r>
  <r>
    <x v="35"/>
    <x v="138"/>
    <x v="5"/>
    <x v="13"/>
    <x v="18"/>
    <x v="36"/>
    <x v="7"/>
    <x v="19"/>
    <x v="19"/>
    <x v="5"/>
    <x v="0"/>
    <x v="2"/>
    <x v="0"/>
    <x v="3"/>
    <x v="15"/>
    <x v="1"/>
    <x v="0"/>
    <x v="1"/>
  </r>
  <r>
    <x v="36"/>
    <x v="22"/>
    <x v="12"/>
    <x v="13"/>
    <x v="14"/>
    <x v="36"/>
    <x v="7"/>
    <x v="14"/>
    <x v="14"/>
    <x v="1"/>
    <x v="0"/>
    <x v="2"/>
    <x v="0"/>
    <x v="4"/>
    <x v="12"/>
    <x v="3"/>
    <x v="0"/>
    <x v="1"/>
  </r>
  <r>
    <x v="37"/>
    <x v="155"/>
    <x v="6"/>
    <x v="19"/>
    <x v="20"/>
    <x v="12"/>
    <x v="4"/>
    <x v="28"/>
    <x v="28"/>
    <x v="2"/>
    <x v="0"/>
    <x v="2"/>
    <x v="0"/>
    <x v="3"/>
    <x v="20"/>
    <x v="2"/>
    <x v="0"/>
    <x v="1"/>
  </r>
  <r>
    <x v="38"/>
    <x v="135"/>
    <x v="6"/>
    <x v="19"/>
    <x v="20"/>
    <x v="12"/>
    <x v="0"/>
    <x v="26"/>
    <x v="26"/>
    <x v="2"/>
    <x v="0"/>
    <x v="2"/>
    <x v="0"/>
    <x v="6"/>
    <x v="20"/>
    <x v="6"/>
    <x v="1"/>
    <x v="1"/>
  </r>
  <r>
    <x v="39"/>
    <x v="34"/>
    <x v="6"/>
    <x v="18"/>
    <x v="21"/>
    <x v="13"/>
    <x v="7"/>
    <x v="28"/>
    <x v="28"/>
    <x v="2"/>
    <x v="0"/>
    <x v="2"/>
    <x v="0"/>
    <x v="6"/>
    <x v="21"/>
    <x v="3"/>
    <x v="0"/>
    <x v="1"/>
  </r>
  <r>
    <x v="40"/>
    <x v="9"/>
    <x v="16"/>
    <x v="15"/>
    <x v="16"/>
    <x v="8"/>
    <x v="7"/>
    <x v="18"/>
    <x v="18"/>
    <x v="2"/>
    <x v="0"/>
    <x v="2"/>
    <x v="0"/>
    <x v="4"/>
    <x v="49"/>
    <x v="20"/>
    <x v="1"/>
    <x v="0"/>
  </r>
  <r>
    <x v="41"/>
    <x v="146"/>
    <x v="5"/>
    <x v="18"/>
    <x v="19"/>
    <x v="13"/>
    <x v="7"/>
    <x v="28"/>
    <x v="28"/>
    <x v="2"/>
    <x v="0"/>
    <x v="2"/>
    <x v="0"/>
    <x v="3"/>
    <x v="20"/>
    <x v="2"/>
    <x v="0"/>
    <x v="1"/>
  </r>
  <r>
    <x v="42"/>
    <x v="57"/>
    <x v="8"/>
    <x v="25"/>
    <x v="25"/>
    <x v="36"/>
    <x v="7"/>
    <x v="28"/>
    <x v="28"/>
    <x v="2"/>
    <x v="0"/>
    <x v="2"/>
    <x v="0"/>
    <x v="7"/>
    <x v="27"/>
    <x v="14"/>
    <x v="1"/>
    <x v="1"/>
  </r>
  <r>
    <x v="43"/>
    <x v="106"/>
    <x v="8"/>
    <x v="25"/>
    <x v="25"/>
    <x v="36"/>
    <x v="7"/>
    <x v="28"/>
    <x v="28"/>
    <x v="2"/>
    <x v="0"/>
    <x v="2"/>
    <x v="0"/>
    <x v="10"/>
    <x v="27"/>
    <x v="14"/>
    <x v="1"/>
    <x v="1"/>
  </r>
  <r>
    <x v="44"/>
    <x v="112"/>
    <x v="8"/>
    <x v="25"/>
    <x v="25"/>
    <x v="36"/>
    <x v="7"/>
    <x v="28"/>
    <x v="28"/>
    <x v="2"/>
    <x v="0"/>
    <x v="2"/>
    <x v="0"/>
    <x v="9"/>
    <x v="27"/>
    <x v="14"/>
    <x v="1"/>
    <x v="1"/>
  </r>
  <r>
    <x v="45"/>
    <x v="105"/>
    <x v="8"/>
    <x v="25"/>
    <x v="25"/>
    <x v="36"/>
    <x v="7"/>
    <x v="28"/>
    <x v="28"/>
    <x v="2"/>
    <x v="0"/>
    <x v="2"/>
    <x v="0"/>
    <x v="11"/>
    <x v="27"/>
    <x v="14"/>
    <x v="1"/>
    <x v="1"/>
  </r>
  <r>
    <x v="46"/>
    <x v="131"/>
    <x v="14"/>
    <x v="19"/>
    <x v="19"/>
    <x v="36"/>
    <x v="7"/>
    <x v="20"/>
    <x v="20"/>
    <x v="2"/>
    <x v="0"/>
    <x v="2"/>
    <x v="0"/>
    <x v="5"/>
    <x v="16"/>
    <x v="3"/>
    <x v="0"/>
    <x v="1"/>
  </r>
  <r>
    <x v="47"/>
    <x v="0"/>
    <x v="14"/>
    <x v="19"/>
    <x v="19"/>
    <x v="10"/>
    <x v="7"/>
    <x v="24"/>
    <x v="24"/>
    <x v="2"/>
    <x v="0"/>
    <x v="2"/>
    <x v="0"/>
    <x v="2"/>
    <x v="23"/>
    <x v="15"/>
    <x v="1"/>
    <x v="1"/>
  </r>
  <r>
    <x v="48"/>
    <x v="19"/>
    <x v="14"/>
    <x v="19"/>
    <x v="19"/>
    <x v="10"/>
    <x v="7"/>
    <x v="24"/>
    <x v="24"/>
    <x v="2"/>
    <x v="0"/>
    <x v="2"/>
    <x v="0"/>
    <x v="4"/>
    <x v="18"/>
    <x v="3"/>
    <x v="0"/>
    <x v="1"/>
  </r>
  <r>
    <x v="49"/>
    <x v="19"/>
    <x v="14"/>
    <x v="19"/>
    <x v="19"/>
    <x v="10"/>
    <x v="7"/>
    <x v="24"/>
    <x v="24"/>
    <x v="2"/>
    <x v="0"/>
    <x v="2"/>
    <x v="0"/>
    <x v="3"/>
    <x v="18"/>
    <x v="3"/>
    <x v="0"/>
    <x v="1"/>
  </r>
  <r>
    <x v="8"/>
    <x v="126"/>
    <x v="3"/>
    <x v="22"/>
    <x v="21"/>
    <x v="36"/>
    <x v="7"/>
    <x v="22"/>
    <x v="23"/>
    <x v="4"/>
    <x v="0"/>
    <x v="2"/>
    <x v="0"/>
    <x v="4"/>
    <x v="16"/>
    <x v="1"/>
    <x v="0"/>
    <x v="1"/>
  </r>
  <r>
    <x v="3"/>
    <x v="153"/>
    <x v="13"/>
    <x v="23"/>
    <x v="22"/>
    <x v="36"/>
    <x v="7"/>
    <x v="23"/>
    <x v="22"/>
    <x v="4"/>
    <x v="0"/>
    <x v="2"/>
    <x v="0"/>
    <x v="11"/>
    <x v="49"/>
    <x v="20"/>
    <x v="1"/>
    <x v="0"/>
  </r>
  <r>
    <x v="1"/>
    <x v="120"/>
    <x v="3"/>
    <x v="24"/>
    <x v="23"/>
    <x v="36"/>
    <x v="7"/>
    <x v="25"/>
    <x v="25"/>
    <x v="4"/>
    <x v="0"/>
    <x v="2"/>
    <x v="0"/>
    <x v="5"/>
    <x v="49"/>
    <x v="20"/>
    <x v="1"/>
    <x v="0"/>
  </r>
  <r>
    <x v="50"/>
    <x v="89"/>
    <x v="8"/>
    <x v="24"/>
    <x v="25"/>
    <x v="36"/>
    <x v="7"/>
    <x v="28"/>
    <x v="28"/>
    <x v="3"/>
    <x v="0"/>
    <x v="2"/>
    <x v="0"/>
    <x v="9"/>
    <x v="27"/>
    <x v="14"/>
    <x v="1"/>
    <x v="1"/>
  </r>
  <r>
    <x v="51"/>
    <x v="77"/>
    <x v="8"/>
    <x v="24"/>
    <x v="25"/>
    <x v="36"/>
    <x v="7"/>
    <x v="28"/>
    <x v="28"/>
    <x v="3"/>
    <x v="0"/>
    <x v="2"/>
    <x v="0"/>
    <x v="6"/>
    <x v="27"/>
    <x v="14"/>
    <x v="1"/>
    <x v="1"/>
  </r>
  <r>
    <x v="52"/>
    <x v="79"/>
    <x v="8"/>
    <x v="24"/>
    <x v="25"/>
    <x v="36"/>
    <x v="7"/>
    <x v="28"/>
    <x v="28"/>
    <x v="3"/>
    <x v="0"/>
    <x v="2"/>
    <x v="0"/>
    <x v="11"/>
    <x v="27"/>
    <x v="14"/>
    <x v="1"/>
    <x v="1"/>
  </r>
  <r>
    <x v="53"/>
    <x v="73"/>
    <x v="8"/>
    <x v="24"/>
    <x v="25"/>
    <x v="36"/>
    <x v="7"/>
    <x v="28"/>
    <x v="28"/>
    <x v="3"/>
    <x v="0"/>
    <x v="2"/>
    <x v="0"/>
    <x v="0"/>
    <x v="49"/>
    <x v="20"/>
    <x v="1"/>
    <x v="2"/>
  </r>
  <r>
    <x v="54"/>
    <x v="68"/>
    <x v="8"/>
    <x v="24"/>
    <x v="25"/>
    <x v="36"/>
    <x v="7"/>
    <x v="28"/>
    <x v="28"/>
    <x v="3"/>
    <x v="0"/>
    <x v="2"/>
    <x v="0"/>
    <x v="7"/>
    <x v="27"/>
    <x v="14"/>
    <x v="1"/>
    <x v="1"/>
  </r>
  <r>
    <x v="55"/>
    <x v="156"/>
    <x v="3"/>
    <x v="21"/>
    <x v="27"/>
    <x v="36"/>
    <x v="7"/>
    <x v="29"/>
    <x v="29"/>
    <x v="4"/>
    <x v="0"/>
    <x v="2"/>
    <x v="0"/>
    <x v="3"/>
    <x v="25"/>
    <x v="9"/>
    <x v="1"/>
    <x v="1"/>
  </r>
  <r>
    <x v="56"/>
    <x v="145"/>
    <x v="6"/>
    <x v="21"/>
    <x v="24"/>
    <x v="13"/>
    <x v="7"/>
    <x v="28"/>
    <x v="28"/>
    <x v="2"/>
    <x v="0"/>
    <x v="2"/>
    <x v="0"/>
    <x v="6"/>
    <x v="20"/>
    <x v="2"/>
    <x v="0"/>
    <x v="1"/>
  </r>
  <r>
    <x v="57"/>
    <x v="144"/>
    <x v="3"/>
    <x v="20"/>
    <x v="27"/>
    <x v="15"/>
    <x v="7"/>
    <x v="34"/>
    <x v="34"/>
    <x v="4"/>
    <x v="0"/>
    <x v="2"/>
    <x v="0"/>
    <x v="1"/>
    <x v="34"/>
    <x v="16"/>
    <x v="1"/>
    <x v="1"/>
  </r>
  <r>
    <x v="58"/>
    <x v="98"/>
    <x v="8"/>
    <x v="20"/>
    <x v="17"/>
    <x v="36"/>
    <x v="7"/>
    <x v="18"/>
    <x v="18"/>
    <x v="2"/>
    <x v="0"/>
    <x v="2"/>
    <x v="0"/>
    <x v="3"/>
    <x v="14"/>
    <x v="1"/>
    <x v="0"/>
    <x v="1"/>
  </r>
  <r>
    <x v="59"/>
    <x v="29"/>
    <x v="9"/>
    <x v="26"/>
    <x v="28"/>
    <x v="36"/>
    <x v="7"/>
    <x v="30"/>
    <x v="30"/>
    <x v="2"/>
    <x v="0"/>
    <x v="2"/>
    <x v="0"/>
    <x v="4"/>
    <x v="23"/>
    <x v="6"/>
    <x v="1"/>
    <x v="1"/>
  </r>
  <r>
    <x v="60"/>
    <x v="52"/>
    <x v="5"/>
    <x v="24"/>
    <x v="23"/>
    <x v="12"/>
    <x v="5"/>
    <x v="29"/>
    <x v="29"/>
    <x v="2"/>
    <x v="0"/>
    <x v="2"/>
    <x v="0"/>
    <x v="9"/>
    <x v="22"/>
    <x v="2"/>
    <x v="0"/>
    <x v="1"/>
  </r>
  <r>
    <x v="61"/>
    <x v="51"/>
    <x v="5"/>
    <x v="24"/>
    <x v="23"/>
    <x v="12"/>
    <x v="5"/>
    <x v="29"/>
    <x v="29"/>
    <x v="2"/>
    <x v="0"/>
    <x v="2"/>
    <x v="0"/>
    <x v="8"/>
    <x v="22"/>
    <x v="2"/>
    <x v="0"/>
    <x v="1"/>
  </r>
  <r>
    <x v="62"/>
    <x v="53"/>
    <x v="5"/>
    <x v="24"/>
    <x v="23"/>
    <x v="12"/>
    <x v="5"/>
    <x v="29"/>
    <x v="29"/>
    <x v="2"/>
    <x v="0"/>
    <x v="2"/>
    <x v="0"/>
    <x v="9"/>
    <x v="20"/>
    <x v="0"/>
    <x v="0"/>
    <x v="1"/>
  </r>
  <r>
    <x v="63"/>
    <x v="54"/>
    <x v="5"/>
    <x v="24"/>
    <x v="23"/>
    <x v="12"/>
    <x v="5"/>
    <x v="29"/>
    <x v="29"/>
    <x v="2"/>
    <x v="0"/>
    <x v="2"/>
    <x v="0"/>
    <x v="9"/>
    <x v="20"/>
    <x v="0"/>
    <x v="0"/>
    <x v="1"/>
  </r>
  <r>
    <x v="64"/>
    <x v="40"/>
    <x v="19"/>
    <x v="23"/>
    <x v="23"/>
    <x v="36"/>
    <x v="7"/>
    <x v="25"/>
    <x v="25"/>
    <x v="3"/>
    <x v="0"/>
    <x v="2"/>
    <x v="0"/>
    <x v="5"/>
    <x v="17"/>
    <x v="1"/>
    <x v="0"/>
    <x v="1"/>
  </r>
  <r>
    <x v="65"/>
    <x v="12"/>
    <x v="9"/>
    <x v="25"/>
    <x v="26"/>
    <x v="24"/>
    <x v="7"/>
    <x v="54"/>
    <x v="54"/>
    <x v="2"/>
    <x v="0"/>
    <x v="2"/>
    <x v="0"/>
    <x v="2"/>
    <x v="49"/>
    <x v="20"/>
    <x v="1"/>
    <x v="0"/>
  </r>
  <r>
    <x v="66"/>
    <x v="39"/>
    <x v="19"/>
    <x v="28"/>
    <x v="28"/>
    <x v="36"/>
    <x v="7"/>
    <x v="30"/>
    <x v="30"/>
    <x v="3"/>
    <x v="0"/>
    <x v="2"/>
    <x v="0"/>
    <x v="3"/>
    <x v="22"/>
    <x v="1"/>
    <x v="0"/>
    <x v="1"/>
  </r>
  <r>
    <x v="9"/>
    <x v="133"/>
    <x v="3"/>
    <x v="27"/>
    <x v="27"/>
    <x v="36"/>
    <x v="7"/>
    <x v="29"/>
    <x v="29"/>
    <x v="4"/>
    <x v="0"/>
    <x v="2"/>
    <x v="0"/>
    <x v="16"/>
    <x v="34"/>
    <x v="19"/>
    <x v="1"/>
    <x v="1"/>
  </r>
  <r>
    <x v="67"/>
    <x v="85"/>
    <x v="12"/>
    <x v="27"/>
    <x v="25"/>
    <x v="36"/>
    <x v="7"/>
    <x v="28"/>
    <x v="28"/>
    <x v="2"/>
    <x v="0"/>
    <x v="2"/>
    <x v="0"/>
    <x v="7"/>
    <x v="21"/>
    <x v="3"/>
    <x v="0"/>
    <x v="1"/>
  </r>
  <r>
    <x v="68"/>
    <x v="58"/>
    <x v="12"/>
    <x v="27"/>
    <x v="25"/>
    <x v="36"/>
    <x v="7"/>
    <x v="28"/>
    <x v="28"/>
    <x v="2"/>
    <x v="0"/>
    <x v="2"/>
    <x v="0"/>
    <x v="5"/>
    <x v="21"/>
    <x v="3"/>
    <x v="0"/>
    <x v="1"/>
  </r>
  <r>
    <x v="69"/>
    <x v="125"/>
    <x v="12"/>
    <x v="27"/>
    <x v="27"/>
    <x v="36"/>
    <x v="7"/>
    <x v="29"/>
    <x v="29"/>
    <x v="2"/>
    <x v="0"/>
    <x v="2"/>
    <x v="0"/>
    <x v="4"/>
    <x v="23"/>
    <x v="7"/>
    <x v="1"/>
    <x v="1"/>
  </r>
  <r>
    <x v="70"/>
    <x v="44"/>
    <x v="12"/>
    <x v="27"/>
    <x v="27"/>
    <x v="36"/>
    <x v="7"/>
    <x v="29"/>
    <x v="29"/>
    <x v="2"/>
    <x v="0"/>
    <x v="2"/>
    <x v="0"/>
    <x v="8"/>
    <x v="23"/>
    <x v="7"/>
    <x v="1"/>
    <x v="1"/>
  </r>
  <r>
    <x v="11"/>
    <x v="128"/>
    <x v="5"/>
    <x v="29"/>
    <x v="24"/>
    <x v="36"/>
    <x v="7"/>
    <x v="27"/>
    <x v="27"/>
    <x v="4"/>
    <x v="0"/>
    <x v="2"/>
    <x v="0"/>
    <x v="11"/>
    <x v="24"/>
    <x v="13"/>
    <x v="1"/>
    <x v="1"/>
  </r>
  <r>
    <x v="71"/>
    <x v="35"/>
    <x v="19"/>
    <x v="30"/>
    <x v="31"/>
    <x v="36"/>
    <x v="7"/>
    <x v="32"/>
    <x v="32"/>
    <x v="3"/>
    <x v="0"/>
    <x v="2"/>
    <x v="0"/>
    <x v="3"/>
    <x v="28"/>
    <x v="6"/>
    <x v="1"/>
    <x v="1"/>
  </r>
  <r>
    <x v="72"/>
    <x v="134"/>
    <x v="19"/>
    <x v="30"/>
    <x v="31"/>
    <x v="36"/>
    <x v="7"/>
    <x v="32"/>
    <x v="32"/>
    <x v="2"/>
    <x v="0"/>
    <x v="2"/>
    <x v="0"/>
    <x v="5"/>
    <x v="25"/>
    <x v="1"/>
    <x v="0"/>
    <x v="1"/>
  </r>
  <r>
    <x v="74"/>
    <x v="116"/>
    <x v="12"/>
    <x v="31"/>
    <x v="30"/>
    <x v="16"/>
    <x v="7"/>
    <x v="36"/>
    <x v="36"/>
    <x v="2"/>
    <x v="0"/>
    <x v="2"/>
    <x v="0"/>
    <x v="4"/>
    <x v="29"/>
    <x v="2"/>
    <x v="0"/>
    <x v="1"/>
  </r>
  <r>
    <x v="75"/>
    <x v="149"/>
    <x v="12"/>
    <x v="31"/>
    <x v="30"/>
    <x v="36"/>
    <x v="7"/>
    <x v="31"/>
    <x v="31"/>
    <x v="2"/>
    <x v="0"/>
    <x v="2"/>
    <x v="0"/>
    <x v="3"/>
    <x v="26"/>
    <x v="4"/>
    <x v="0"/>
    <x v="1"/>
  </r>
  <r>
    <x v="76"/>
    <x v="43"/>
    <x v="12"/>
    <x v="31"/>
    <x v="30"/>
    <x v="36"/>
    <x v="7"/>
    <x v="31"/>
    <x v="31"/>
    <x v="2"/>
    <x v="0"/>
    <x v="2"/>
    <x v="0"/>
    <x v="9"/>
    <x v="26"/>
    <x v="4"/>
    <x v="0"/>
    <x v="1"/>
  </r>
  <r>
    <x v="0"/>
    <x v="72"/>
    <x v="8"/>
    <x v="0"/>
    <x v="0"/>
    <x v="36"/>
    <x v="7"/>
    <x v="0"/>
    <x v="0"/>
    <x v="2"/>
    <x v="0"/>
    <x v="2"/>
    <x v="0"/>
    <x v="6"/>
    <x v="0"/>
    <x v="2"/>
    <x v="0"/>
    <x v="1"/>
  </r>
  <r>
    <x v="1"/>
    <x v="94"/>
    <x v="8"/>
    <x v="1"/>
    <x v="1"/>
    <x v="36"/>
    <x v="7"/>
    <x v="1"/>
    <x v="1"/>
    <x v="2"/>
    <x v="0"/>
    <x v="2"/>
    <x v="0"/>
    <x v="5"/>
    <x v="1"/>
    <x v="6"/>
    <x v="1"/>
    <x v="1"/>
  </r>
  <r>
    <x v="2"/>
    <x v="81"/>
    <x v="8"/>
    <x v="1"/>
    <x v="1"/>
    <x v="36"/>
    <x v="7"/>
    <x v="1"/>
    <x v="1"/>
    <x v="2"/>
    <x v="0"/>
    <x v="2"/>
    <x v="0"/>
    <x v="3"/>
    <x v="1"/>
    <x v="6"/>
    <x v="1"/>
    <x v="1"/>
  </r>
  <r>
    <x v="3"/>
    <x v="84"/>
    <x v="8"/>
    <x v="1"/>
    <x v="2"/>
    <x v="0"/>
    <x v="7"/>
    <x v="2"/>
    <x v="2"/>
    <x v="2"/>
    <x v="0"/>
    <x v="2"/>
    <x v="0"/>
    <x v="11"/>
    <x v="2"/>
    <x v="2"/>
    <x v="0"/>
    <x v="1"/>
  </r>
  <r>
    <x v="4"/>
    <x v="127"/>
    <x v="1"/>
    <x v="2"/>
    <x v="8"/>
    <x v="2"/>
    <x v="7"/>
    <x v="10"/>
    <x v="10"/>
    <x v="2"/>
    <x v="0"/>
    <x v="2"/>
    <x v="0"/>
    <x v="5"/>
    <x v="7"/>
    <x v="0"/>
    <x v="0"/>
    <x v="1"/>
  </r>
  <r>
    <x v="5"/>
    <x v="56"/>
    <x v="1"/>
    <x v="3"/>
    <x v="3"/>
    <x v="36"/>
    <x v="7"/>
    <x v="2"/>
    <x v="2"/>
    <x v="2"/>
    <x v="0"/>
    <x v="2"/>
    <x v="0"/>
    <x v="3"/>
    <x v="3"/>
    <x v="4"/>
    <x v="0"/>
    <x v="1"/>
  </r>
  <r>
    <x v="6"/>
    <x v="30"/>
    <x v="2"/>
    <x v="4"/>
    <x v="6"/>
    <x v="36"/>
    <x v="7"/>
    <x v="4"/>
    <x v="4"/>
    <x v="2"/>
    <x v="0"/>
    <x v="2"/>
    <x v="0"/>
    <x v="3"/>
    <x v="5"/>
    <x v="6"/>
    <x v="1"/>
    <x v="1"/>
  </r>
  <r>
    <x v="7"/>
    <x v="55"/>
    <x v="4"/>
    <x v="3"/>
    <x v="5"/>
    <x v="1"/>
    <x v="7"/>
    <x v="5"/>
    <x v="5"/>
    <x v="2"/>
    <x v="0"/>
    <x v="2"/>
    <x v="0"/>
    <x v="3"/>
    <x v="4"/>
    <x v="4"/>
    <x v="0"/>
    <x v="1"/>
  </r>
  <r>
    <x v="8"/>
    <x v="6"/>
    <x v="15"/>
    <x v="6"/>
    <x v="9"/>
    <x v="36"/>
    <x v="7"/>
    <x v="8"/>
    <x v="8"/>
    <x v="2"/>
    <x v="0"/>
    <x v="2"/>
    <x v="0"/>
    <x v="4"/>
    <x v="6"/>
    <x v="2"/>
    <x v="0"/>
    <x v="1"/>
  </r>
  <r>
    <x v="9"/>
    <x v="96"/>
    <x v="8"/>
    <x v="5"/>
    <x v="4"/>
    <x v="36"/>
    <x v="7"/>
    <x v="3"/>
    <x v="3"/>
    <x v="2"/>
    <x v="0"/>
    <x v="2"/>
    <x v="0"/>
    <x v="16"/>
    <x v="3"/>
    <x v="1"/>
    <x v="0"/>
    <x v="1"/>
  </r>
  <r>
    <x v="10"/>
    <x v="7"/>
    <x v="18"/>
    <x v="9"/>
    <x v="7"/>
    <x v="36"/>
    <x v="7"/>
    <x v="6"/>
    <x v="6"/>
    <x v="2"/>
    <x v="0"/>
    <x v="2"/>
    <x v="0"/>
    <x v="8"/>
    <x v="8"/>
    <x v="11"/>
    <x v="1"/>
    <x v="1"/>
  </r>
  <r>
    <x v="11"/>
    <x v="41"/>
    <x v="1"/>
    <x v="8"/>
    <x v="10"/>
    <x v="36"/>
    <x v="7"/>
    <x v="9"/>
    <x v="9"/>
    <x v="3"/>
    <x v="0"/>
    <x v="0"/>
    <x v="0"/>
    <x v="11"/>
    <x v="49"/>
    <x v="20"/>
    <x v="1"/>
    <x v="0"/>
  </r>
  <r>
    <x v="12"/>
    <x v="41"/>
    <x v="1"/>
    <x v="8"/>
    <x v="10"/>
    <x v="36"/>
    <x v="7"/>
    <x v="9"/>
    <x v="9"/>
    <x v="3"/>
    <x v="0"/>
    <x v="2"/>
    <x v="0"/>
    <x v="0"/>
    <x v="49"/>
    <x v="20"/>
    <x v="1"/>
    <x v="2"/>
  </r>
  <r>
    <x v="13"/>
    <x v="97"/>
    <x v="0"/>
    <x v="7"/>
    <x v="8"/>
    <x v="36"/>
    <x v="7"/>
    <x v="7"/>
    <x v="7"/>
    <x v="2"/>
    <x v="0"/>
    <x v="2"/>
    <x v="0"/>
    <x v="5"/>
    <x v="49"/>
    <x v="20"/>
    <x v="1"/>
    <x v="0"/>
  </r>
  <r>
    <x v="14"/>
    <x v="68"/>
    <x v="8"/>
    <x v="10"/>
    <x v="12"/>
    <x v="3"/>
    <x v="7"/>
    <x v="12"/>
    <x v="12"/>
    <x v="2"/>
    <x v="0"/>
    <x v="2"/>
    <x v="0"/>
    <x v="10"/>
    <x v="10"/>
    <x v="3"/>
    <x v="0"/>
    <x v="1"/>
  </r>
  <r>
    <x v="15"/>
    <x v="2"/>
    <x v="8"/>
    <x v="10"/>
    <x v="12"/>
    <x v="35"/>
    <x v="7"/>
    <x v="11"/>
    <x v="11"/>
    <x v="2"/>
    <x v="0"/>
    <x v="2"/>
    <x v="0"/>
    <x v="11"/>
    <x v="10"/>
    <x v="5"/>
    <x v="0"/>
    <x v="1"/>
  </r>
  <r>
    <x v="16"/>
    <x v="74"/>
    <x v="8"/>
    <x v="10"/>
    <x v="12"/>
    <x v="4"/>
    <x v="7"/>
    <x v="13"/>
    <x v="13"/>
    <x v="2"/>
    <x v="0"/>
    <x v="2"/>
    <x v="0"/>
    <x v="5"/>
    <x v="10"/>
    <x v="1"/>
    <x v="0"/>
    <x v="1"/>
  </r>
  <r>
    <x v="17"/>
    <x v="90"/>
    <x v="8"/>
    <x v="10"/>
    <x v="12"/>
    <x v="3"/>
    <x v="7"/>
    <x v="12"/>
    <x v="12"/>
    <x v="2"/>
    <x v="0"/>
    <x v="2"/>
    <x v="0"/>
    <x v="14"/>
    <x v="10"/>
    <x v="3"/>
    <x v="0"/>
    <x v="1"/>
  </r>
  <r>
    <x v="18"/>
    <x v="66"/>
    <x v="8"/>
    <x v="10"/>
    <x v="12"/>
    <x v="3"/>
    <x v="7"/>
    <x v="12"/>
    <x v="12"/>
    <x v="2"/>
    <x v="0"/>
    <x v="2"/>
    <x v="0"/>
    <x v="13"/>
    <x v="10"/>
    <x v="3"/>
    <x v="0"/>
    <x v="1"/>
  </r>
  <r>
    <x v="19"/>
    <x v="63"/>
    <x v="8"/>
    <x v="10"/>
    <x v="12"/>
    <x v="35"/>
    <x v="7"/>
    <x v="11"/>
    <x v="11"/>
    <x v="2"/>
    <x v="0"/>
    <x v="2"/>
    <x v="0"/>
    <x v="15"/>
    <x v="11"/>
    <x v="8"/>
    <x v="1"/>
    <x v="1"/>
  </r>
  <r>
    <x v="73"/>
    <x v="11"/>
    <x v="16"/>
    <x v="31"/>
    <x v="29"/>
    <x v="14"/>
    <x v="7"/>
    <x v="33"/>
    <x v="33"/>
    <x v="3"/>
    <x v="0"/>
    <x v="2"/>
    <x v="0"/>
    <x v="7"/>
    <x v="31"/>
    <x v="12"/>
    <x v="1"/>
    <x v="1"/>
  </r>
  <r>
    <x v="20"/>
    <x v="76"/>
    <x v="8"/>
    <x v="10"/>
    <x v="12"/>
    <x v="3"/>
    <x v="7"/>
    <x v="12"/>
    <x v="12"/>
    <x v="2"/>
    <x v="0"/>
    <x v="2"/>
    <x v="0"/>
    <x v="7"/>
    <x v="11"/>
    <x v="6"/>
    <x v="1"/>
    <x v="1"/>
  </r>
  <r>
    <x v="77"/>
    <x v="42"/>
    <x v="12"/>
    <x v="32"/>
    <x v="32"/>
    <x v="36"/>
    <x v="7"/>
    <x v="33"/>
    <x v="33"/>
    <x v="2"/>
    <x v="0"/>
    <x v="2"/>
    <x v="0"/>
    <x v="5"/>
    <x v="29"/>
    <x v="7"/>
    <x v="1"/>
    <x v="1"/>
  </r>
  <r>
    <x v="82"/>
    <x v="60"/>
    <x v="12"/>
    <x v="34"/>
    <x v="33"/>
    <x v="36"/>
    <x v="7"/>
    <x v="35"/>
    <x v="35"/>
    <x v="3"/>
    <x v="0"/>
    <x v="2"/>
    <x v="0"/>
    <x v="8"/>
    <x v="29"/>
    <x v="3"/>
    <x v="0"/>
    <x v="1"/>
  </r>
  <r>
    <x v="80"/>
    <x v="99"/>
    <x v="12"/>
    <x v="34"/>
    <x v="33"/>
    <x v="36"/>
    <x v="7"/>
    <x v="35"/>
    <x v="35"/>
    <x v="3"/>
    <x v="0"/>
    <x v="2"/>
    <x v="0"/>
    <x v="5"/>
    <x v="29"/>
    <x v="3"/>
    <x v="0"/>
    <x v="1"/>
  </r>
  <r>
    <x v="79"/>
    <x v="31"/>
    <x v="12"/>
    <x v="34"/>
    <x v="33"/>
    <x v="17"/>
    <x v="7"/>
    <x v="39"/>
    <x v="39"/>
    <x v="3"/>
    <x v="0"/>
    <x v="2"/>
    <x v="0"/>
    <x v="5"/>
    <x v="32"/>
    <x v="4"/>
    <x v="0"/>
    <x v="1"/>
  </r>
  <r>
    <x v="84"/>
    <x v="65"/>
    <x v="18"/>
    <x v="36"/>
    <x v="34"/>
    <x v="36"/>
    <x v="7"/>
    <x v="36"/>
    <x v="36"/>
    <x v="2"/>
    <x v="0"/>
    <x v="2"/>
    <x v="0"/>
    <x v="12"/>
    <x v="30"/>
    <x v="6"/>
    <x v="1"/>
    <x v="1"/>
  </r>
  <r>
    <x v="90"/>
    <x v="61"/>
    <x v="1"/>
    <x v="40"/>
    <x v="38"/>
    <x v="19"/>
    <x v="7"/>
    <x v="43"/>
    <x v="43"/>
    <x v="2"/>
    <x v="0"/>
    <x v="2"/>
    <x v="0"/>
    <x v="4"/>
    <x v="35"/>
    <x v="7"/>
    <x v="1"/>
    <x v="1"/>
  </r>
  <r>
    <x v="83"/>
    <x v="117"/>
    <x v="19"/>
    <x v="35"/>
    <x v="35"/>
    <x v="36"/>
    <x v="7"/>
    <x v="37"/>
    <x v="37"/>
    <x v="3"/>
    <x v="0"/>
    <x v="2"/>
    <x v="0"/>
    <x v="3"/>
    <x v="36"/>
    <x v="17"/>
    <x v="1"/>
    <x v="1"/>
  </r>
  <r>
    <x v="85"/>
    <x v="139"/>
    <x v="6"/>
    <x v="38"/>
    <x v="39"/>
    <x v="36"/>
    <x v="7"/>
    <x v="41"/>
    <x v="41"/>
    <x v="2"/>
    <x v="0"/>
    <x v="1"/>
    <x v="0"/>
    <x v="1"/>
    <x v="49"/>
    <x v="20"/>
    <x v="1"/>
    <x v="0"/>
  </r>
  <r>
    <x v="86"/>
    <x v="28"/>
    <x v="4"/>
    <x v="37"/>
    <x v="36"/>
    <x v="18"/>
    <x v="7"/>
    <x v="42"/>
    <x v="42"/>
    <x v="2"/>
    <x v="0"/>
    <x v="2"/>
    <x v="0"/>
    <x v="4"/>
    <x v="33"/>
    <x v="6"/>
    <x v="1"/>
    <x v="1"/>
  </r>
  <r>
    <x v="87"/>
    <x v="100"/>
    <x v="4"/>
    <x v="41"/>
    <x v="40"/>
    <x v="20"/>
    <x v="7"/>
    <x v="45"/>
    <x v="45"/>
    <x v="2"/>
    <x v="0"/>
    <x v="2"/>
    <x v="0"/>
    <x v="4"/>
    <x v="49"/>
    <x v="20"/>
    <x v="1"/>
    <x v="0"/>
  </r>
  <r>
    <x v="78"/>
    <x v="129"/>
    <x v="14"/>
    <x v="33"/>
    <x v="30"/>
    <x v="36"/>
    <x v="7"/>
    <x v="31"/>
    <x v="31"/>
    <x v="2"/>
    <x v="0"/>
    <x v="2"/>
    <x v="0"/>
    <x v="6"/>
    <x v="23"/>
    <x v="1"/>
    <x v="0"/>
    <x v="1"/>
  </r>
  <r>
    <x v="89"/>
    <x v="86"/>
    <x v="1"/>
    <x v="39"/>
    <x v="37"/>
    <x v="19"/>
    <x v="7"/>
    <x v="43"/>
    <x v="43"/>
    <x v="2"/>
    <x v="0"/>
    <x v="2"/>
    <x v="0"/>
    <x v="10"/>
    <x v="35"/>
    <x v="7"/>
    <x v="1"/>
    <x v="1"/>
  </r>
  <r>
    <x v="91"/>
    <x v="121"/>
    <x v="12"/>
    <x v="39"/>
    <x v="39"/>
    <x v="36"/>
    <x v="7"/>
    <x v="41"/>
    <x v="41"/>
    <x v="3"/>
    <x v="0"/>
    <x v="2"/>
    <x v="0"/>
    <x v="5"/>
    <x v="32"/>
    <x v="2"/>
    <x v="0"/>
    <x v="1"/>
  </r>
  <r>
    <x v="92"/>
    <x v="152"/>
    <x v="11"/>
    <x v="46"/>
    <x v="46"/>
    <x v="36"/>
    <x v="7"/>
    <x v="48"/>
    <x v="48"/>
    <x v="3"/>
    <x v="0"/>
    <x v="2"/>
    <x v="0"/>
    <x v="9"/>
    <x v="49"/>
    <x v="20"/>
    <x v="1"/>
    <x v="0"/>
  </r>
  <r>
    <x v="93"/>
    <x v="71"/>
    <x v="12"/>
    <x v="39"/>
    <x v="39"/>
    <x v="36"/>
    <x v="7"/>
    <x v="41"/>
    <x v="41"/>
    <x v="3"/>
    <x v="0"/>
    <x v="2"/>
    <x v="0"/>
    <x v="7"/>
    <x v="32"/>
    <x v="2"/>
    <x v="0"/>
    <x v="1"/>
  </r>
  <r>
    <x v="95"/>
    <x v="95"/>
    <x v="8"/>
    <x v="40"/>
    <x v="36"/>
    <x v="36"/>
    <x v="7"/>
    <x v="38"/>
    <x v="38"/>
    <x v="2"/>
    <x v="0"/>
    <x v="2"/>
    <x v="0"/>
    <x v="7"/>
    <x v="30"/>
    <x v="4"/>
    <x v="0"/>
    <x v="1"/>
  </r>
  <r>
    <x v="94"/>
    <x v="69"/>
    <x v="8"/>
    <x v="40"/>
    <x v="36"/>
    <x v="36"/>
    <x v="7"/>
    <x v="38"/>
    <x v="38"/>
    <x v="2"/>
    <x v="0"/>
    <x v="2"/>
    <x v="0"/>
    <x v="7"/>
    <x v="30"/>
    <x v="4"/>
    <x v="0"/>
    <x v="1"/>
  </r>
  <r>
    <x v="97"/>
    <x v="59"/>
    <x v="14"/>
    <x v="42"/>
    <x v="43"/>
    <x v="36"/>
    <x v="7"/>
    <x v="45"/>
    <x v="45"/>
    <x v="2"/>
    <x v="0"/>
    <x v="2"/>
    <x v="0"/>
    <x v="2"/>
    <x v="49"/>
    <x v="20"/>
    <x v="1"/>
    <x v="0"/>
  </r>
  <r>
    <x v="99"/>
    <x v="49"/>
    <x v="5"/>
    <x v="42"/>
    <x v="44"/>
    <x v="23"/>
    <x v="7"/>
    <x v="53"/>
    <x v="53"/>
    <x v="2"/>
    <x v="0"/>
    <x v="2"/>
    <x v="0"/>
    <x v="3"/>
    <x v="49"/>
    <x v="20"/>
    <x v="1"/>
    <x v="0"/>
  </r>
  <r>
    <x v="98"/>
    <x v="23"/>
    <x v="14"/>
    <x v="42"/>
    <x v="43"/>
    <x v="25"/>
    <x v="7"/>
    <x v="55"/>
    <x v="55"/>
    <x v="2"/>
    <x v="0"/>
    <x v="2"/>
    <x v="0"/>
    <x v="7"/>
    <x v="42"/>
    <x v="7"/>
    <x v="1"/>
    <x v="1"/>
  </r>
  <r>
    <x v="100"/>
    <x v="104"/>
    <x v="6"/>
    <x v="44"/>
    <x v="45"/>
    <x v="36"/>
    <x v="7"/>
    <x v="47"/>
    <x v="47"/>
    <x v="2"/>
    <x v="0"/>
    <x v="2"/>
    <x v="0"/>
    <x v="4"/>
    <x v="38"/>
    <x v="11"/>
    <x v="1"/>
    <x v="1"/>
  </r>
  <r>
    <x v="101"/>
    <x v="103"/>
    <x v="6"/>
    <x v="44"/>
    <x v="45"/>
    <x v="36"/>
    <x v="7"/>
    <x v="47"/>
    <x v="47"/>
    <x v="2"/>
    <x v="0"/>
    <x v="2"/>
    <x v="0"/>
    <x v="4"/>
    <x v="38"/>
    <x v="11"/>
    <x v="1"/>
    <x v="1"/>
  </r>
  <r>
    <x v="102"/>
    <x v="3"/>
    <x v="6"/>
    <x v="44"/>
    <x v="45"/>
    <x v="36"/>
    <x v="7"/>
    <x v="47"/>
    <x v="47"/>
    <x v="2"/>
    <x v="0"/>
    <x v="2"/>
    <x v="0"/>
    <x v="4"/>
    <x v="38"/>
    <x v="11"/>
    <x v="1"/>
    <x v="1"/>
  </r>
  <r>
    <x v="103"/>
    <x v="102"/>
    <x v="6"/>
    <x v="44"/>
    <x v="45"/>
    <x v="36"/>
    <x v="7"/>
    <x v="47"/>
    <x v="47"/>
    <x v="2"/>
    <x v="0"/>
    <x v="2"/>
    <x v="0"/>
    <x v="3"/>
    <x v="38"/>
    <x v="11"/>
    <x v="1"/>
    <x v="1"/>
  </r>
  <r>
    <x v="81"/>
    <x v="32"/>
    <x v="11"/>
    <x v="56"/>
    <x v="54"/>
    <x v="26"/>
    <x v="7"/>
    <x v="57"/>
    <x v="57"/>
    <x v="2"/>
    <x v="0"/>
    <x v="2"/>
    <x v="0"/>
    <x v="7"/>
    <x v="43"/>
    <x v="2"/>
    <x v="0"/>
    <x v="1"/>
  </r>
  <r>
    <x v="108"/>
    <x v="108"/>
    <x v="1"/>
    <x v="43"/>
    <x v="42"/>
    <x v="36"/>
    <x v="7"/>
    <x v="44"/>
    <x v="44"/>
    <x v="2"/>
    <x v="0"/>
    <x v="2"/>
    <x v="0"/>
    <x v="10"/>
    <x v="35"/>
    <x v="5"/>
    <x v="0"/>
    <x v="1"/>
  </r>
  <r>
    <x v="104"/>
    <x v="109"/>
    <x v="1"/>
    <x v="43"/>
    <x v="42"/>
    <x v="36"/>
    <x v="7"/>
    <x v="44"/>
    <x v="44"/>
    <x v="2"/>
    <x v="0"/>
    <x v="2"/>
    <x v="0"/>
    <x v="5"/>
    <x v="35"/>
    <x v="5"/>
    <x v="0"/>
    <x v="1"/>
  </r>
  <r>
    <x v="106"/>
    <x v="110"/>
    <x v="1"/>
    <x v="43"/>
    <x v="42"/>
    <x v="36"/>
    <x v="7"/>
    <x v="44"/>
    <x v="44"/>
    <x v="2"/>
    <x v="0"/>
    <x v="2"/>
    <x v="0"/>
    <x v="8"/>
    <x v="35"/>
    <x v="5"/>
    <x v="0"/>
    <x v="1"/>
  </r>
  <r>
    <x v="105"/>
    <x v="107"/>
    <x v="1"/>
    <x v="43"/>
    <x v="42"/>
    <x v="36"/>
    <x v="7"/>
    <x v="44"/>
    <x v="44"/>
    <x v="2"/>
    <x v="0"/>
    <x v="2"/>
    <x v="0"/>
    <x v="6"/>
    <x v="35"/>
    <x v="5"/>
    <x v="0"/>
    <x v="1"/>
  </r>
  <r>
    <x v="107"/>
    <x v="111"/>
    <x v="1"/>
    <x v="43"/>
    <x v="42"/>
    <x v="36"/>
    <x v="7"/>
    <x v="44"/>
    <x v="44"/>
    <x v="2"/>
    <x v="0"/>
    <x v="2"/>
    <x v="0"/>
    <x v="9"/>
    <x v="35"/>
    <x v="5"/>
    <x v="0"/>
    <x v="1"/>
  </r>
  <r>
    <x v="111"/>
    <x v="5"/>
    <x v="12"/>
    <x v="46"/>
    <x v="47"/>
    <x v="36"/>
    <x v="7"/>
    <x v="49"/>
    <x v="49"/>
    <x v="3"/>
    <x v="0"/>
    <x v="2"/>
    <x v="0"/>
    <x v="7"/>
    <x v="37"/>
    <x v="2"/>
    <x v="0"/>
    <x v="1"/>
  </r>
  <r>
    <x v="110"/>
    <x v="18"/>
    <x v="4"/>
    <x v="48"/>
    <x v="48"/>
    <x v="24"/>
    <x v="7"/>
    <x v="54"/>
    <x v="54"/>
    <x v="2"/>
    <x v="0"/>
    <x v="2"/>
    <x v="0"/>
    <x v="3"/>
    <x v="40"/>
    <x v="1"/>
    <x v="0"/>
    <x v="1"/>
  </r>
  <r>
    <x v="112"/>
    <x v="160"/>
    <x v="12"/>
    <x v="46"/>
    <x v="47"/>
    <x v="36"/>
    <x v="7"/>
    <x v="49"/>
    <x v="49"/>
    <x v="3"/>
    <x v="0"/>
    <x v="2"/>
    <x v="0"/>
    <x v="7"/>
    <x v="37"/>
    <x v="2"/>
    <x v="0"/>
    <x v="1"/>
  </r>
  <r>
    <x v="113"/>
    <x v="161"/>
    <x v="12"/>
    <x v="46"/>
    <x v="47"/>
    <x v="36"/>
    <x v="7"/>
    <x v="49"/>
    <x v="49"/>
    <x v="3"/>
    <x v="0"/>
    <x v="2"/>
    <x v="0"/>
    <x v="6"/>
    <x v="37"/>
    <x v="2"/>
    <x v="0"/>
    <x v="1"/>
  </r>
  <r>
    <x v="0"/>
    <x v="130"/>
    <x v="7"/>
    <x v="42"/>
    <x v="41"/>
    <x v="21"/>
    <x v="7"/>
    <x v="46"/>
    <x v="46"/>
    <x v="2"/>
    <x v="0"/>
    <x v="2"/>
    <x v="0"/>
    <x v="6"/>
    <x v="49"/>
    <x v="20"/>
    <x v="1"/>
    <x v="0"/>
  </r>
  <r>
    <x v="109"/>
    <x v="159"/>
    <x v="11"/>
    <x v="45"/>
    <x v="44"/>
    <x v="36"/>
    <x v="7"/>
    <x v="46"/>
    <x v="46"/>
    <x v="3"/>
    <x v="0"/>
    <x v="2"/>
    <x v="0"/>
    <x v="6"/>
    <x v="49"/>
    <x v="20"/>
    <x v="1"/>
    <x v="0"/>
  </r>
  <r>
    <x v="114"/>
    <x v="70"/>
    <x v="5"/>
    <x v="47"/>
    <x v="51"/>
    <x v="36"/>
    <x v="7"/>
    <x v="53"/>
    <x v="53"/>
    <x v="2"/>
    <x v="0"/>
    <x v="2"/>
    <x v="0"/>
    <x v="8"/>
    <x v="40"/>
    <x v="2"/>
    <x v="0"/>
    <x v="1"/>
  </r>
  <r>
    <x v="96"/>
    <x v="124"/>
    <x v="11"/>
    <x v="54"/>
    <x v="53"/>
    <x v="36"/>
    <x v="7"/>
    <x v="56"/>
    <x v="56"/>
    <x v="2"/>
    <x v="0"/>
    <x v="2"/>
    <x v="0"/>
    <x v="3"/>
    <x v="42"/>
    <x v="6"/>
    <x v="1"/>
    <x v="1"/>
  </r>
  <r>
    <x v="120"/>
    <x v="87"/>
    <x v="8"/>
    <x v="49"/>
    <x v="51"/>
    <x v="36"/>
    <x v="7"/>
    <x v="53"/>
    <x v="53"/>
    <x v="2"/>
    <x v="0"/>
    <x v="2"/>
    <x v="0"/>
    <x v="5"/>
    <x v="41"/>
    <x v="4"/>
    <x v="0"/>
    <x v="1"/>
  </r>
  <r>
    <x v="119"/>
    <x v="75"/>
    <x v="8"/>
    <x v="49"/>
    <x v="51"/>
    <x v="36"/>
    <x v="7"/>
    <x v="53"/>
    <x v="53"/>
    <x v="2"/>
    <x v="0"/>
    <x v="2"/>
    <x v="0"/>
    <x v="5"/>
    <x v="41"/>
    <x v="4"/>
    <x v="0"/>
    <x v="1"/>
  </r>
  <r>
    <x v="121"/>
    <x v="140"/>
    <x v="19"/>
    <x v="49"/>
    <x v="52"/>
    <x v="36"/>
    <x v="7"/>
    <x v="54"/>
    <x v="54"/>
    <x v="3"/>
    <x v="0"/>
    <x v="2"/>
    <x v="0"/>
    <x v="6"/>
    <x v="40"/>
    <x v="1"/>
    <x v="0"/>
    <x v="1"/>
  </r>
  <r>
    <x v="125"/>
    <x v="93"/>
    <x v="8"/>
    <x v="50"/>
    <x v="48"/>
    <x v="36"/>
    <x v="7"/>
    <x v="50"/>
    <x v="50"/>
    <x v="2"/>
    <x v="0"/>
    <x v="2"/>
    <x v="0"/>
    <x v="6"/>
    <x v="37"/>
    <x v="1"/>
    <x v="0"/>
    <x v="1"/>
  </r>
  <r>
    <x v="128"/>
    <x v="13"/>
    <x v="1"/>
    <x v="53"/>
    <x v="50"/>
    <x v="36"/>
    <x v="7"/>
    <x v="52"/>
    <x v="52"/>
    <x v="0"/>
    <x v="0"/>
    <x v="2"/>
    <x v="0"/>
    <x v="15"/>
    <x v="39"/>
    <x v="1"/>
    <x v="0"/>
    <x v="1"/>
  </r>
  <r>
    <x v="129"/>
    <x v="119"/>
    <x v="1"/>
    <x v="53"/>
    <x v="50"/>
    <x v="36"/>
    <x v="7"/>
    <x v="52"/>
    <x v="52"/>
    <x v="0"/>
    <x v="0"/>
    <x v="2"/>
    <x v="0"/>
    <x v="9"/>
    <x v="39"/>
    <x v="1"/>
    <x v="0"/>
    <x v="1"/>
  </r>
  <r>
    <x v="130"/>
    <x v="158"/>
    <x v="1"/>
    <x v="53"/>
    <x v="50"/>
    <x v="36"/>
    <x v="7"/>
    <x v="52"/>
    <x v="52"/>
    <x v="0"/>
    <x v="0"/>
    <x v="2"/>
    <x v="0"/>
    <x v="4"/>
    <x v="39"/>
    <x v="1"/>
    <x v="0"/>
    <x v="1"/>
  </r>
  <r>
    <x v="131"/>
    <x v="17"/>
    <x v="1"/>
    <x v="53"/>
    <x v="50"/>
    <x v="36"/>
    <x v="7"/>
    <x v="52"/>
    <x v="52"/>
    <x v="0"/>
    <x v="0"/>
    <x v="2"/>
    <x v="0"/>
    <x v="1"/>
    <x v="39"/>
    <x v="1"/>
    <x v="0"/>
    <x v="1"/>
  </r>
  <r>
    <x v="127"/>
    <x v="26"/>
    <x v="19"/>
    <x v="54"/>
    <x v="55"/>
    <x v="36"/>
    <x v="7"/>
    <x v="57"/>
    <x v="57"/>
    <x v="2"/>
    <x v="0"/>
    <x v="2"/>
    <x v="0"/>
    <x v="2"/>
    <x v="49"/>
    <x v="20"/>
    <x v="1"/>
    <x v="0"/>
  </r>
  <r>
    <x v="126"/>
    <x v="78"/>
    <x v="8"/>
    <x v="50"/>
    <x v="48"/>
    <x v="36"/>
    <x v="7"/>
    <x v="50"/>
    <x v="50"/>
    <x v="2"/>
    <x v="0"/>
    <x v="2"/>
    <x v="0"/>
    <x v="4"/>
    <x v="37"/>
    <x v="1"/>
    <x v="0"/>
    <x v="1"/>
  </r>
  <r>
    <x v="115"/>
    <x v="122"/>
    <x v="6"/>
    <x v="48"/>
    <x v="49"/>
    <x v="36"/>
    <x v="7"/>
    <x v="51"/>
    <x v="51"/>
    <x v="2"/>
    <x v="0"/>
    <x v="2"/>
    <x v="0"/>
    <x v="4"/>
    <x v="40"/>
    <x v="6"/>
    <x v="1"/>
    <x v="1"/>
  </r>
  <r>
    <x v="117"/>
    <x v="47"/>
    <x v="9"/>
    <x v="51"/>
    <x v="55"/>
    <x v="36"/>
    <x v="7"/>
    <x v="57"/>
    <x v="57"/>
    <x v="2"/>
    <x v="0"/>
    <x v="2"/>
    <x v="0"/>
    <x v="7"/>
    <x v="43"/>
    <x v="2"/>
    <x v="0"/>
    <x v="1"/>
  </r>
  <r>
    <x v="118"/>
    <x v="154"/>
    <x v="6"/>
    <x v="52"/>
    <x v="52"/>
    <x v="36"/>
    <x v="7"/>
    <x v="54"/>
    <x v="54"/>
    <x v="2"/>
    <x v="0"/>
    <x v="2"/>
    <x v="0"/>
    <x v="4"/>
    <x v="44"/>
    <x v="10"/>
    <x v="1"/>
    <x v="1"/>
  </r>
  <r>
    <x v="116"/>
    <x v="142"/>
    <x v="9"/>
    <x v="54"/>
    <x v="58"/>
    <x v="28"/>
    <x v="7"/>
    <x v="61"/>
    <x v="61"/>
    <x v="2"/>
    <x v="0"/>
    <x v="2"/>
    <x v="0"/>
    <x v="8"/>
    <x v="48"/>
    <x v="7"/>
    <x v="1"/>
    <x v="1"/>
  </r>
  <r>
    <x v="137"/>
    <x v="27"/>
    <x v="11"/>
    <x v="61"/>
    <x v="59"/>
    <x v="36"/>
    <x v="7"/>
    <x v="59"/>
    <x v="59"/>
    <x v="2"/>
    <x v="0"/>
    <x v="2"/>
    <x v="0"/>
    <x v="11"/>
    <x v="45"/>
    <x v="4"/>
    <x v="0"/>
    <x v="1"/>
  </r>
  <r>
    <x v="136"/>
    <x v="148"/>
    <x v="11"/>
    <x v="57"/>
    <x v="59"/>
    <x v="36"/>
    <x v="7"/>
    <x v="59"/>
    <x v="59"/>
    <x v="2"/>
    <x v="0"/>
    <x v="2"/>
    <x v="0"/>
    <x v="11"/>
    <x v="45"/>
    <x v="4"/>
    <x v="0"/>
    <x v="1"/>
  </r>
  <r>
    <x v="132"/>
    <x v="113"/>
    <x v="18"/>
    <x v="54"/>
    <x v="55"/>
    <x v="36"/>
    <x v="7"/>
    <x v="57"/>
    <x v="57"/>
    <x v="2"/>
    <x v="0"/>
    <x v="2"/>
    <x v="0"/>
    <x v="8"/>
    <x v="43"/>
    <x v="2"/>
    <x v="0"/>
    <x v="1"/>
  </r>
  <r>
    <x v="138"/>
    <x v="14"/>
    <x v="1"/>
    <x v="54"/>
    <x v="55"/>
    <x v="36"/>
    <x v="7"/>
    <x v="57"/>
    <x v="57"/>
    <x v="2"/>
    <x v="0"/>
    <x v="2"/>
    <x v="0"/>
    <x v="4"/>
    <x v="45"/>
    <x v="13"/>
    <x v="1"/>
    <x v="1"/>
  </r>
  <r>
    <x v="122"/>
    <x v="15"/>
    <x v="1"/>
    <x v="50"/>
    <x v="52"/>
    <x v="36"/>
    <x v="7"/>
    <x v="54"/>
    <x v="54"/>
    <x v="2"/>
    <x v="0"/>
    <x v="2"/>
    <x v="0"/>
    <x v="0"/>
    <x v="41"/>
    <x v="3"/>
    <x v="0"/>
    <x v="1"/>
  </r>
  <r>
    <x v="147"/>
    <x v="50"/>
    <x v="19"/>
    <x v="60"/>
    <x v="59"/>
    <x v="30"/>
    <x v="7"/>
    <x v="63"/>
    <x v="63"/>
    <x v="2"/>
    <x v="0"/>
    <x v="2"/>
    <x v="0"/>
    <x v="6"/>
    <x v="49"/>
    <x v="20"/>
    <x v="1"/>
    <x v="0"/>
  </r>
  <r>
    <x v="123"/>
    <x v="16"/>
    <x v="1"/>
    <x v="50"/>
    <x v="52"/>
    <x v="36"/>
    <x v="7"/>
    <x v="54"/>
    <x v="54"/>
    <x v="2"/>
    <x v="0"/>
    <x v="2"/>
    <x v="0"/>
    <x v="0"/>
    <x v="41"/>
    <x v="3"/>
    <x v="0"/>
    <x v="1"/>
  </r>
  <r>
    <x v="140"/>
    <x v="45"/>
    <x v="10"/>
    <x v="58"/>
    <x v="60"/>
    <x v="33"/>
    <x v="7"/>
    <x v="66"/>
    <x v="66"/>
    <x v="2"/>
    <x v="0"/>
    <x v="2"/>
    <x v="0"/>
    <x v="5"/>
    <x v="49"/>
    <x v="20"/>
    <x v="1"/>
    <x v="0"/>
  </r>
  <r>
    <x v="139"/>
    <x v="10"/>
    <x v="17"/>
    <x v="56"/>
    <x v="60"/>
    <x v="31"/>
    <x v="7"/>
    <x v="64"/>
    <x v="64"/>
    <x v="2"/>
    <x v="0"/>
    <x v="2"/>
    <x v="0"/>
    <x v="1"/>
    <x v="49"/>
    <x v="20"/>
    <x v="1"/>
    <x v="0"/>
  </r>
  <r>
    <x v="142"/>
    <x v="88"/>
    <x v="8"/>
    <x v="55"/>
    <x v="56"/>
    <x v="36"/>
    <x v="7"/>
    <x v="58"/>
    <x v="58"/>
    <x v="2"/>
    <x v="0"/>
    <x v="2"/>
    <x v="0"/>
    <x v="13"/>
    <x v="45"/>
    <x v="11"/>
    <x v="1"/>
    <x v="1"/>
  </r>
  <r>
    <x v="146"/>
    <x v="123"/>
    <x v="3"/>
    <x v="59"/>
    <x v="58"/>
    <x v="28"/>
    <x v="7"/>
    <x v="61"/>
    <x v="61"/>
    <x v="4"/>
    <x v="0"/>
    <x v="2"/>
    <x v="0"/>
    <x v="3"/>
    <x v="48"/>
    <x v="7"/>
    <x v="1"/>
    <x v="1"/>
  </r>
  <r>
    <x v="145"/>
    <x v="48"/>
    <x v="3"/>
    <x v="59"/>
    <x v="58"/>
    <x v="28"/>
    <x v="7"/>
    <x v="61"/>
    <x v="61"/>
    <x v="4"/>
    <x v="0"/>
    <x v="2"/>
    <x v="0"/>
    <x v="3"/>
    <x v="48"/>
    <x v="7"/>
    <x v="1"/>
    <x v="1"/>
  </r>
  <r>
    <x v="159"/>
    <x v="137"/>
    <x v="10"/>
    <x v="58"/>
    <x v="60"/>
    <x v="33"/>
    <x v="7"/>
    <x v="66"/>
    <x v="66"/>
    <x v="2"/>
    <x v="0"/>
    <x v="2"/>
    <x v="0"/>
    <x v="1"/>
    <x v="49"/>
    <x v="20"/>
    <x v="1"/>
    <x v="0"/>
  </r>
  <r>
    <x v="144"/>
    <x v="62"/>
    <x v="6"/>
    <x v="60"/>
    <x v="59"/>
    <x v="32"/>
    <x v="7"/>
    <x v="65"/>
    <x v="65"/>
    <x v="2"/>
    <x v="0"/>
    <x v="2"/>
    <x v="0"/>
    <x v="1"/>
    <x v="49"/>
    <x v="20"/>
    <x v="1"/>
    <x v="0"/>
  </r>
  <r>
    <x v="143"/>
    <x v="101"/>
    <x v="19"/>
    <x v="59"/>
    <x v="64"/>
    <x v="22"/>
    <x v="6"/>
    <x v="69"/>
    <x v="69"/>
    <x v="2"/>
    <x v="0"/>
    <x v="2"/>
    <x v="0"/>
    <x v="0"/>
    <x v="49"/>
    <x v="20"/>
    <x v="1"/>
    <x v="2"/>
  </r>
  <r>
    <x v="141"/>
    <x v="147"/>
    <x v="19"/>
    <x v="59"/>
    <x v="57"/>
    <x v="27"/>
    <x v="7"/>
    <x v="60"/>
    <x v="60"/>
    <x v="2"/>
    <x v="0"/>
    <x v="2"/>
    <x v="0"/>
    <x v="3"/>
    <x v="45"/>
    <x v="1"/>
    <x v="0"/>
    <x v="1"/>
  </r>
  <r>
    <x v="133"/>
    <x v="114"/>
    <x v="18"/>
    <x v="54"/>
    <x v="55"/>
    <x v="36"/>
    <x v="7"/>
    <x v="57"/>
    <x v="57"/>
    <x v="2"/>
    <x v="0"/>
    <x v="2"/>
    <x v="0"/>
    <x v="7"/>
    <x v="43"/>
    <x v="2"/>
    <x v="0"/>
    <x v="1"/>
  </r>
  <r>
    <x v="134"/>
    <x v="150"/>
    <x v="10"/>
    <x v="58"/>
    <x v="60"/>
    <x v="32"/>
    <x v="7"/>
    <x v="65"/>
    <x v="65"/>
    <x v="2"/>
    <x v="0"/>
    <x v="2"/>
    <x v="0"/>
    <x v="6"/>
    <x v="49"/>
    <x v="20"/>
    <x v="1"/>
    <x v="0"/>
  </r>
  <r>
    <x v="158"/>
    <x v="67"/>
    <x v="10"/>
    <x v="58"/>
    <x v="60"/>
    <x v="36"/>
    <x v="7"/>
    <x v="60"/>
    <x v="60"/>
    <x v="2"/>
    <x v="0"/>
    <x v="2"/>
    <x v="0"/>
    <x v="0"/>
    <x v="49"/>
    <x v="20"/>
    <x v="1"/>
    <x v="2"/>
  </r>
  <r>
    <x v="135"/>
    <x v="141"/>
    <x v="10"/>
    <x v="58"/>
    <x v="60"/>
    <x v="32"/>
    <x v="7"/>
    <x v="65"/>
    <x v="65"/>
    <x v="2"/>
    <x v="0"/>
    <x v="2"/>
    <x v="0"/>
    <x v="2"/>
    <x v="49"/>
    <x v="20"/>
    <x v="1"/>
    <x v="0"/>
  </r>
  <r>
    <x v="152"/>
    <x v="21"/>
    <x v="9"/>
    <x v="62"/>
    <x v="62"/>
    <x v="36"/>
    <x v="7"/>
    <x v="62"/>
    <x v="62"/>
    <x v="2"/>
    <x v="0"/>
    <x v="2"/>
    <x v="0"/>
    <x v="4"/>
    <x v="46"/>
    <x v="0"/>
    <x v="0"/>
    <x v="1"/>
  </r>
  <r>
    <x v="124"/>
    <x v="8"/>
    <x v="18"/>
    <x v="64"/>
    <x v="63"/>
    <x v="36"/>
    <x v="7"/>
    <x v="63"/>
    <x v="63"/>
    <x v="2"/>
    <x v="0"/>
    <x v="2"/>
    <x v="0"/>
    <x v="4"/>
    <x v="48"/>
    <x v="5"/>
    <x v="0"/>
    <x v="1"/>
  </r>
  <r>
    <x v="149"/>
    <x v="132"/>
    <x v="11"/>
    <x v="61"/>
    <x v="60"/>
    <x v="29"/>
    <x v="7"/>
    <x v="62"/>
    <x v="62"/>
    <x v="2"/>
    <x v="0"/>
    <x v="2"/>
    <x v="0"/>
    <x v="3"/>
    <x v="47"/>
    <x v="2"/>
    <x v="0"/>
    <x v="1"/>
  </r>
  <r>
    <x v="150"/>
    <x v="82"/>
    <x v="19"/>
    <x v="63"/>
    <x v="65"/>
    <x v="34"/>
    <x v="7"/>
    <x v="69"/>
    <x v="69"/>
    <x v="3"/>
    <x v="0"/>
    <x v="2"/>
    <x v="0"/>
    <x v="0"/>
    <x v="49"/>
    <x v="20"/>
    <x v="1"/>
    <x v="2"/>
  </r>
  <r>
    <x v="151"/>
    <x v="83"/>
    <x v="19"/>
    <x v="63"/>
    <x v="65"/>
    <x v="34"/>
    <x v="7"/>
    <x v="69"/>
    <x v="69"/>
    <x v="3"/>
    <x v="0"/>
    <x v="2"/>
    <x v="0"/>
    <x v="0"/>
    <x v="49"/>
    <x v="20"/>
    <x v="1"/>
    <x v="2"/>
  </r>
  <r>
    <x v="153"/>
    <x v="91"/>
    <x v="8"/>
    <x v="62"/>
    <x v="61"/>
    <x v="36"/>
    <x v="7"/>
    <x v="61"/>
    <x v="61"/>
    <x v="2"/>
    <x v="0"/>
    <x v="2"/>
    <x v="0"/>
    <x v="4"/>
    <x v="46"/>
    <x v="1"/>
    <x v="0"/>
    <x v="1"/>
  </r>
  <r>
    <x v="156"/>
    <x v="64"/>
    <x v="18"/>
    <x v="64"/>
    <x v="66"/>
    <x v="36"/>
    <x v="7"/>
    <x v="67"/>
    <x v="67"/>
    <x v="2"/>
    <x v="0"/>
    <x v="2"/>
    <x v="0"/>
    <x v="0"/>
    <x v="49"/>
    <x v="20"/>
    <x v="1"/>
    <x v="2"/>
  </r>
  <r>
    <x v="148"/>
    <x v="4"/>
    <x v="11"/>
    <x v="64"/>
    <x v="64"/>
    <x v="32"/>
    <x v="7"/>
    <x v="65"/>
    <x v="65"/>
    <x v="2"/>
    <x v="0"/>
    <x v="2"/>
    <x v="0"/>
    <x v="0"/>
    <x v="49"/>
    <x v="20"/>
    <x v="1"/>
    <x v="2"/>
  </r>
  <r>
    <x v="155"/>
    <x v="25"/>
    <x v="19"/>
    <x v="64"/>
    <x v="67"/>
    <x v="36"/>
    <x v="7"/>
    <x v="68"/>
    <x v="68"/>
    <x v="2"/>
    <x v="0"/>
    <x v="2"/>
    <x v="0"/>
    <x v="0"/>
    <x v="49"/>
    <x v="20"/>
    <x v="1"/>
    <x v="2"/>
  </r>
  <r>
    <x v="157"/>
    <x v="24"/>
    <x v="19"/>
    <x v="65"/>
    <x v="66"/>
    <x v="36"/>
    <x v="7"/>
    <x v="67"/>
    <x v="67"/>
    <x v="3"/>
    <x v="0"/>
    <x v="2"/>
    <x v="0"/>
    <x v="0"/>
    <x v="49"/>
    <x v="20"/>
    <x v="1"/>
    <x v="2"/>
  </r>
  <r>
    <x v="154"/>
    <x v="80"/>
    <x v="8"/>
    <x v="62"/>
    <x v="61"/>
    <x v="36"/>
    <x v="7"/>
    <x v="61"/>
    <x v="61"/>
    <x v="2"/>
    <x v="0"/>
    <x v="2"/>
    <x v="0"/>
    <x v="6"/>
    <x v="46"/>
    <x v="1"/>
    <x v="0"/>
    <x v="1"/>
  </r>
  <r>
    <x v="88"/>
    <x v="20"/>
    <x v="14"/>
    <x v="37"/>
    <x v="38"/>
    <x v="36"/>
    <x v="7"/>
    <x v="40"/>
    <x v="40"/>
    <x v="2"/>
    <x v="0"/>
    <x v="2"/>
    <x v="0"/>
    <x v="5"/>
    <x v="40"/>
    <x v="18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F169" firstHeaderRow="1" firstDataRow="2" firstDataCol="3"/>
  <pivotFields count="18">
    <pivotField axis="axisRow" dataField="1" compact="0" showAll="0" defaultSubtotal="0" outline="0">
      <items count="160"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8"/>
        <item x="3"/>
        <item x="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9"/>
        <item x="67"/>
        <item x="68"/>
        <item x="69"/>
        <item x="70"/>
        <item x="11"/>
        <item x="71"/>
        <item x="72"/>
        <item x="74"/>
        <item x="75"/>
        <item x="76"/>
        <item x="0"/>
        <item x="2"/>
        <item x="4"/>
        <item x="5"/>
        <item x="6"/>
        <item x="7"/>
        <item x="10"/>
        <item x="12"/>
        <item x="13"/>
        <item x="14"/>
        <item x="15"/>
        <item x="16"/>
        <item x="17"/>
        <item x="18"/>
        <item x="19"/>
        <item x="73"/>
        <item x="20"/>
        <item x="77"/>
        <item x="82"/>
        <item x="80"/>
        <item x="79"/>
        <item x="83"/>
        <item x="78"/>
        <item x="84"/>
        <item x="85"/>
        <item x="86"/>
        <item x="89"/>
        <item x="88"/>
        <item x="81"/>
        <item x="87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compact="0" showAll="0" outline="0"/>
    <pivotField axis="axisRow" compact="0" showAll="0" defaultSubtotal="0" outline="0">
      <items count="20">
        <item x="0"/>
        <item x="2"/>
        <item x="3"/>
        <item x="4"/>
        <item x="5"/>
        <item x="6"/>
        <item x="8"/>
        <item x="9"/>
        <item x="12"/>
        <item x="14"/>
        <item x="15"/>
        <item x="16"/>
        <item x="18"/>
        <item x="19"/>
        <item x="13"/>
        <item x="1"/>
        <item x="7"/>
        <item x="10"/>
        <item x="11"/>
        <item x="17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defaultSubtotal="0" outline="0">
      <items count="2">
        <item x="0"/>
        <item x="1"/>
      </items>
    </pivotField>
    <pivotField axis="axisRow" compact="0" showAll="0" defaultSubtotal="0" outline="0">
      <items count="3">
        <item x="1"/>
        <item x="0"/>
        <item x="2"/>
      </items>
    </pivotField>
  </pivotFields>
  <rowFields count="3">
    <field x="17"/>
    <field x="0"/>
    <field x="2"/>
  </rowFields>
  <colFields count="1">
    <field x="16"/>
  </colFields>
  <dataFields count="1">
    <dataField name="Nombre de Référence" fld="0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B1:S168" headerRowCount="1" totalsRowCount="1" totalsRowShown="1">
  <autoFilter ref="B1:S168"/>
  <tableColumns count="18">
    <tableColumn id="1" name="Référence"/>
    <tableColumn id="2" name="Objet"/>
    <tableColumn id="3" name="Acheteur"/>
    <tableColumn id="4" name="Date de réception du mail de consultation / AO au VOSS"/>
    <tableColumn id="5" name="Délai de dépôt"/>
    <tableColumn id="6" name="report 1"/>
    <tableColumn id="7" name="report 2"/>
    <tableColumn id="8" name="délai final"/>
    <tableColumn id="9" name="date limite de dépouillement"/>
    <tableColumn id="10" name="Heure"/>
    <tableColumn id="11" name="jour restant"/>
    <tableColumn id="12" name="Observation"/>
    <tableColumn id="13" name="Date d'envoi du CR"/>
    <tableColumn id="14" name="nombres d'offres reçues"/>
    <tableColumn id="15" name="Date de dépouillement et clôture du dossier de consultation &amp; AO"/>
    <tableColumn id="16" name="temps mis pour dépouiller"/>
    <tableColumn id="17" name="contrôle délais de dépouillement"/>
    <tableColumn id="18" name="Statut" totalsRowFunction="count"/>
  </tableColumns>
</table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selection pane="topLeft" activeCell="A1" activeCellId="0" sqref="A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" width="19.44"/>
    <col collapsed="false" customWidth="true" hidden="false" outlineLevel="0" max="3" min="3" style="1" width="22.88"/>
    <col collapsed="false" customWidth="true" hidden="false" outlineLevel="0" max="5" min="4" style="1" width="31"/>
    <col collapsed="false" customWidth="true" hidden="false" outlineLevel="0" max="6" min="6" style="1" width="11.89"/>
  </cols>
  <sheetData>
    <row r="1" customFormat="false" ht="14.25" hidden="false" customHeight="false" outlineLevel="0" collapsed="false">
      <c r="A1" s="2" t="s">
        <v>0</v>
      </c>
      <c r="B1" s="3"/>
      <c r="C1" s="4"/>
      <c r="D1" s="5" t="s">
        <v>1</v>
      </c>
      <c r="E1" s="6"/>
      <c r="F1" s="7"/>
    </row>
    <row r="2" customFormat="false" ht="14.25" hidden="false" customHeight="false" outlineLevel="0" collapsed="false">
      <c r="A2" s="8" t="s">
        <v>2</v>
      </c>
      <c r="B2" s="9" t="s">
        <v>3</v>
      </c>
      <c r="C2" s="9" t="s">
        <v>4</v>
      </c>
      <c r="D2" s="10" t="s">
        <v>5</v>
      </c>
      <c r="E2" s="11" t="s">
        <v>6</v>
      </c>
      <c r="F2" s="12" t="s">
        <v>7</v>
      </c>
    </row>
    <row r="3" customFormat="false" ht="14.25" hidden="false" customHeight="false" outlineLevel="0" collapsed="false">
      <c r="A3" s="13" t="s">
        <v>8</v>
      </c>
      <c r="B3" s="14" t="n">
        <v>27</v>
      </c>
      <c r="C3" s="15" t="s">
        <v>9</v>
      </c>
      <c r="D3" s="16" t="n">
        <v>1</v>
      </c>
      <c r="E3" s="17"/>
      <c r="F3" s="18" t="n">
        <v>1</v>
      </c>
    </row>
    <row r="4" customFormat="false" ht="14.25" hidden="false" customHeight="false" outlineLevel="0" collapsed="false">
      <c r="A4" s="19"/>
      <c r="B4" s="14" t="n">
        <v>28</v>
      </c>
      <c r="C4" s="15" t="s">
        <v>10</v>
      </c>
      <c r="D4" s="20" t="n">
        <v>1</v>
      </c>
      <c r="E4" s="20"/>
      <c r="F4" s="18" t="n">
        <v>1</v>
      </c>
    </row>
    <row r="5" customFormat="false" ht="14.25" hidden="false" customHeight="false" outlineLevel="0" collapsed="false">
      <c r="A5" s="19"/>
      <c r="B5" s="14" t="n">
        <v>29</v>
      </c>
      <c r="C5" s="15" t="s">
        <v>11</v>
      </c>
      <c r="D5" s="16"/>
      <c r="E5" s="17" t="n">
        <v>1</v>
      </c>
      <c r="F5" s="18" t="n">
        <v>1</v>
      </c>
      <c r="G5" s="21"/>
    </row>
    <row r="6" customFormat="false" ht="14.25" hidden="false" customHeight="false" outlineLevel="0" collapsed="false">
      <c r="A6" s="19"/>
      <c r="B6" s="14" t="n">
        <v>30</v>
      </c>
      <c r="C6" s="15" t="s">
        <v>12</v>
      </c>
      <c r="D6" s="20" t="n">
        <v>1</v>
      </c>
      <c r="E6" s="20"/>
      <c r="F6" s="18" t="n">
        <v>1</v>
      </c>
      <c r="G6" s="22"/>
    </row>
    <row r="7" customFormat="false" ht="14.25" hidden="false" customHeight="false" outlineLevel="0" collapsed="false">
      <c r="A7" s="19"/>
      <c r="B7" s="14" t="n">
        <v>31</v>
      </c>
      <c r="C7" s="15" t="s">
        <v>12</v>
      </c>
      <c r="D7" s="16" t="n">
        <v>1</v>
      </c>
      <c r="E7" s="17"/>
      <c r="F7" s="18" t="n">
        <v>1</v>
      </c>
      <c r="G7" s="22"/>
    </row>
    <row r="8" customFormat="false" ht="14.25" hidden="false" customHeight="false" outlineLevel="0" collapsed="false">
      <c r="A8" s="19"/>
      <c r="B8" s="14" t="n">
        <v>32</v>
      </c>
      <c r="C8" s="15" t="s">
        <v>12</v>
      </c>
      <c r="D8" s="20" t="n">
        <v>1</v>
      </c>
      <c r="E8" s="20"/>
      <c r="F8" s="18" t="n">
        <v>1</v>
      </c>
      <c r="G8" s="22"/>
    </row>
    <row r="9" customFormat="false" ht="14.25" hidden="false" customHeight="false" outlineLevel="0" collapsed="false">
      <c r="A9" s="19"/>
      <c r="B9" s="14" t="n">
        <v>33</v>
      </c>
      <c r="C9" s="15" t="s">
        <v>12</v>
      </c>
      <c r="D9" s="16" t="n">
        <v>1</v>
      </c>
      <c r="E9" s="17"/>
      <c r="F9" s="18" t="n">
        <v>1</v>
      </c>
      <c r="G9" s="22"/>
    </row>
    <row r="10" customFormat="false" ht="14.25" hidden="false" customHeight="false" outlineLevel="0" collapsed="false">
      <c r="A10" s="19"/>
      <c r="B10" s="14" t="n">
        <v>35</v>
      </c>
      <c r="C10" s="15" t="s">
        <v>10</v>
      </c>
      <c r="D10" s="20" t="n">
        <v>1</v>
      </c>
      <c r="E10" s="20"/>
      <c r="F10" s="18" t="n">
        <v>1</v>
      </c>
      <c r="G10" s="22"/>
    </row>
    <row r="11" customFormat="false" ht="14.25" hidden="false" customHeight="false" outlineLevel="0" collapsed="false">
      <c r="A11" s="19"/>
      <c r="B11" s="14" t="n">
        <v>36</v>
      </c>
      <c r="C11" s="15" t="s">
        <v>10</v>
      </c>
      <c r="D11" s="16" t="n">
        <v>1</v>
      </c>
      <c r="E11" s="17"/>
      <c r="F11" s="18" t="n">
        <v>1</v>
      </c>
      <c r="G11" s="22"/>
    </row>
    <row r="12" customFormat="false" ht="14.25" hidden="false" customHeight="false" outlineLevel="0" collapsed="false">
      <c r="A12" s="19"/>
      <c r="B12" s="14" t="n">
        <v>37</v>
      </c>
      <c r="C12" s="15" t="s">
        <v>10</v>
      </c>
      <c r="D12" s="20" t="n">
        <v>1</v>
      </c>
      <c r="E12" s="20"/>
      <c r="F12" s="18" t="n">
        <v>1</v>
      </c>
      <c r="G12" s="22"/>
    </row>
    <row r="13" customFormat="false" ht="14.25" hidden="false" customHeight="false" outlineLevel="0" collapsed="false">
      <c r="A13" s="19"/>
      <c r="B13" s="14" t="n">
        <v>38</v>
      </c>
      <c r="C13" s="15" t="s">
        <v>10</v>
      </c>
      <c r="D13" s="16" t="n">
        <v>1</v>
      </c>
      <c r="E13" s="17"/>
      <c r="F13" s="18" t="n">
        <v>1</v>
      </c>
      <c r="G13" s="23"/>
    </row>
    <row r="14" customFormat="false" ht="14.25" hidden="false" customHeight="false" outlineLevel="0" collapsed="false">
      <c r="A14" s="19"/>
      <c r="B14" s="14" t="n">
        <v>39</v>
      </c>
      <c r="C14" s="15" t="s">
        <v>10</v>
      </c>
      <c r="D14" s="20" t="n">
        <v>1</v>
      </c>
      <c r="E14" s="20"/>
      <c r="F14" s="18" t="n">
        <v>1</v>
      </c>
    </row>
    <row r="15" customFormat="false" ht="14.25" hidden="false" customHeight="false" outlineLevel="0" collapsed="false">
      <c r="A15" s="19"/>
      <c r="B15" s="14" t="n">
        <v>40</v>
      </c>
      <c r="C15" s="15" t="s">
        <v>10</v>
      </c>
      <c r="D15" s="16" t="n">
        <v>1</v>
      </c>
      <c r="E15" s="17"/>
      <c r="F15" s="18" t="n">
        <v>1</v>
      </c>
    </row>
    <row r="16" customFormat="false" ht="14.25" hidden="false" customHeight="false" outlineLevel="0" collapsed="false">
      <c r="A16" s="19"/>
      <c r="B16" s="14" t="n">
        <v>41</v>
      </c>
      <c r="C16" s="15" t="s">
        <v>10</v>
      </c>
      <c r="D16" s="20" t="n">
        <v>1</v>
      </c>
      <c r="E16" s="20"/>
      <c r="F16" s="18" t="n">
        <v>1</v>
      </c>
    </row>
    <row r="17" customFormat="false" ht="14.25" hidden="false" customHeight="false" outlineLevel="0" collapsed="false">
      <c r="A17" s="19"/>
      <c r="B17" s="14" t="n">
        <v>42</v>
      </c>
      <c r="C17" s="15" t="s">
        <v>10</v>
      </c>
      <c r="D17" s="16" t="n">
        <v>1</v>
      </c>
      <c r="E17" s="17"/>
      <c r="F17" s="18" t="n">
        <v>1</v>
      </c>
    </row>
    <row r="18" customFormat="false" ht="14.25" hidden="false" customHeight="false" outlineLevel="0" collapsed="false">
      <c r="A18" s="19"/>
      <c r="B18" s="14" t="n">
        <v>45</v>
      </c>
      <c r="C18" s="15" t="s">
        <v>13</v>
      </c>
      <c r="D18" s="20" t="n">
        <v>1</v>
      </c>
      <c r="E18" s="20"/>
      <c r="F18" s="18" t="n">
        <v>1</v>
      </c>
    </row>
    <row r="19" customFormat="false" ht="14.25" hidden="false" customHeight="false" outlineLevel="0" collapsed="false">
      <c r="A19" s="19"/>
      <c r="B19" s="14" t="n">
        <v>47</v>
      </c>
      <c r="C19" s="15" t="s">
        <v>14</v>
      </c>
      <c r="D19" s="16" t="n">
        <v>1</v>
      </c>
      <c r="E19" s="17"/>
      <c r="F19" s="18" t="n">
        <v>1</v>
      </c>
    </row>
    <row r="20" customFormat="false" ht="14.25" hidden="false" customHeight="false" outlineLevel="0" collapsed="false">
      <c r="A20" s="19"/>
      <c r="B20" s="14" t="n">
        <v>48</v>
      </c>
      <c r="C20" s="15" t="s">
        <v>14</v>
      </c>
      <c r="D20" s="20"/>
      <c r="E20" s="20" t="n">
        <v>1</v>
      </c>
      <c r="F20" s="18" t="n">
        <v>1</v>
      </c>
    </row>
    <row r="21" customFormat="false" ht="14.25" hidden="false" customHeight="false" outlineLevel="0" collapsed="false">
      <c r="A21" s="19"/>
      <c r="B21" s="14" t="n">
        <v>49</v>
      </c>
      <c r="C21" s="15" t="s">
        <v>14</v>
      </c>
      <c r="D21" s="16" t="n">
        <v>1</v>
      </c>
      <c r="E21" s="17"/>
      <c r="F21" s="18" t="n">
        <v>1</v>
      </c>
    </row>
    <row r="22" customFormat="false" ht="14.25" hidden="false" customHeight="false" outlineLevel="0" collapsed="false">
      <c r="A22" s="19"/>
      <c r="B22" s="14" t="n">
        <v>51</v>
      </c>
      <c r="C22" s="15" t="s">
        <v>10</v>
      </c>
      <c r="D22" s="20" t="n">
        <v>1</v>
      </c>
      <c r="E22" s="20"/>
      <c r="F22" s="18" t="n">
        <v>1</v>
      </c>
    </row>
    <row r="23" customFormat="false" ht="14.25" hidden="false" customHeight="false" outlineLevel="0" collapsed="false">
      <c r="A23" s="19"/>
      <c r="B23" s="14" t="n">
        <v>63</v>
      </c>
      <c r="C23" s="15" t="s">
        <v>9</v>
      </c>
      <c r="D23" s="16"/>
      <c r="E23" s="17" t="n">
        <v>1</v>
      </c>
      <c r="F23" s="18" t="n">
        <v>1</v>
      </c>
    </row>
    <row r="24" customFormat="false" ht="14.25" hidden="false" customHeight="false" outlineLevel="0" collapsed="false">
      <c r="A24" s="19"/>
      <c r="B24" s="14" t="n">
        <v>64</v>
      </c>
      <c r="C24" s="15" t="s">
        <v>9</v>
      </c>
      <c r="D24" s="20"/>
      <c r="E24" s="20" t="n">
        <v>1</v>
      </c>
      <c r="F24" s="18" t="n">
        <v>1</v>
      </c>
    </row>
    <row r="25" customFormat="false" ht="14.25" hidden="false" customHeight="false" outlineLevel="0" collapsed="false">
      <c r="A25" s="19"/>
      <c r="B25" s="14" t="n">
        <v>65</v>
      </c>
      <c r="C25" s="15" t="s">
        <v>9</v>
      </c>
      <c r="D25" s="16"/>
      <c r="E25" s="17" t="n">
        <v>1</v>
      </c>
      <c r="F25" s="18" t="n">
        <v>1</v>
      </c>
    </row>
    <row r="26" customFormat="false" ht="14.25" hidden="false" customHeight="false" outlineLevel="0" collapsed="false">
      <c r="A26" s="19"/>
      <c r="B26" s="14" t="n">
        <v>66</v>
      </c>
      <c r="C26" s="15" t="s">
        <v>9</v>
      </c>
      <c r="D26" s="20"/>
      <c r="E26" s="20" t="n">
        <v>1</v>
      </c>
      <c r="F26" s="18" t="n">
        <v>1</v>
      </c>
    </row>
    <row r="27" customFormat="false" ht="14.25" hidden="false" customHeight="false" outlineLevel="0" collapsed="false">
      <c r="A27" s="19"/>
      <c r="B27" s="14" t="n">
        <v>67</v>
      </c>
      <c r="C27" s="15" t="s">
        <v>15</v>
      </c>
      <c r="D27" s="16" t="n">
        <v>1</v>
      </c>
      <c r="E27" s="17"/>
      <c r="F27" s="18" t="n">
        <v>1</v>
      </c>
    </row>
    <row r="28" customFormat="false" ht="14.25" hidden="false" customHeight="false" outlineLevel="0" collapsed="false">
      <c r="A28" s="19"/>
      <c r="B28" s="14" t="n">
        <v>68</v>
      </c>
      <c r="C28" s="15" t="s">
        <v>15</v>
      </c>
      <c r="D28" s="20"/>
      <c r="E28" s="20" t="n">
        <v>1</v>
      </c>
      <c r="F28" s="18" t="n">
        <v>1</v>
      </c>
    </row>
    <row r="29" customFormat="false" ht="14.25" hidden="false" customHeight="false" outlineLevel="0" collapsed="false">
      <c r="A29" s="19"/>
      <c r="B29" s="14" t="n">
        <v>69</v>
      </c>
      <c r="C29" s="15" t="s">
        <v>15</v>
      </c>
      <c r="D29" s="16" t="n">
        <v>1</v>
      </c>
      <c r="E29" s="17"/>
      <c r="F29" s="18" t="n">
        <v>1</v>
      </c>
    </row>
    <row r="30" customFormat="false" ht="14.25" hidden="false" customHeight="false" outlineLevel="0" collapsed="false">
      <c r="A30" s="19"/>
      <c r="B30" s="14" t="n">
        <v>70</v>
      </c>
      <c r="C30" s="15" t="s">
        <v>15</v>
      </c>
      <c r="D30" s="20" t="n">
        <v>1</v>
      </c>
      <c r="E30" s="20"/>
      <c r="F30" s="18" t="n">
        <v>1</v>
      </c>
    </row>
    <row r="31" customFormat="false" ht="14.25" hidden="false" customHeight="false" outlineLevel="0" collapsed="false">
      <c r="A31" s="19"/>
      <c r="B31" s="24" t="n">
        <v>9</v>
      </c>
      <c r="C31" s="25" t="s">
        <v>11</v>
      </c>
      <c r="D31" s="26" t="n">
        <v>1</v>
      </c>
      <c r="E31" s="27"/>
      <c r="F31" s="28" t="n">
        <v>1</v>
      </c>
    </row>
    <row r="32" customFormat="false" ht="14.25" hidden="false" customHeight="false" outlineLevel="0" collapsed="false">
      <c r="A32" s="19"/>
      <c r="B32" s="29"/>
      <c r="C32" s="29" t="s">
        <v>16</v>
      </c>
      <c r="D32" s="30" t="n">
        <v>1</v>
      </c>
      <c r="E32" s="31"/>
      <c r="F32" s="32" t="n">
        <v>1</v>
      </c>
    </row>
    <row r="33" customFormat="false" ht="14.25" hidden="false" customHeight="false" outlineLevel="0" collapsed="false">
      <c r="A33" s="19"/>
      <c r="B33" s="14" t="n">
        <v>4</v>
      </c>
      <c r="C33" s="15" t="s">
        <v>9</v>
      </c>
      <c r="D33" s="20" t="n">
        <v>1</v>
      </c>
      <c r="E33" s="20"/>
      <c r="F33" s="18" t="n">
        <v>1</v>
      </c>
    </row>
    <row r="34" customFormat="false" ht="14.25" hidden="false" customHeight="false" outlineLevel="0" collapsed="false">
      <c r="A34" s="19"/>
      <c r="B34" s="14" t="n">
        <v>2</v>
      </c>
      <c r="C34" s="15" t="s">
        <v>9</v>
      </c>
      <c r="D34" s="16"/>
      <c r="E34" s="17" t="n">
        <v>1</v>
      </c>
      <c r="F34" s="18" t="n">
        <v>1</v>
      </c>
    </row>
    <row r="35" customFormat="false" ht="14.25" hidden="false" customHeight="false" outlineLevel="0" collapsed="false">
      <c r="A35" s="19"/>
      <c r="B35" s="14" t="n">
        <v>71</v>
      </c>
      <c r="C35" s="15" t="s">
        <v>9</v>
      </c>
      <c r="D35" s="20"/>
      <c r="E35" s="20" t="n">
        <v>1</v>
      </c>
      <c r="F35" s="18" t="n">
        <v>1</v>
      </c>
    </row>
    <row r="36" customFormat="false" ht="14.25" hidden="false" customHeight="false" outlineLevel="0" collapsed="false">
      <c r="A36" s="19"/>
      <c r="B36" s="14" t="n">
        <v>72</v>
      </c>
      <c r="C36" s="15" t="s">
        <v>9</v>
      </c>
      <c r="D36" s="16"/>
      <c r="E36" s="17" t="n">
        <v>1</v>
      </c>
      <c r="F36" s="18" t="n">
        <v>1</v>
      </c>
    </row>
    <row r="37" customFormat="false" ht="14.25" hidden="false" customHeight="false" outlineLevel="0" collapsed="false">
      <c r="A37" s="19"/>
      <c r="B37" s="14" t="n">
        <v>73</v>
      </c>
      <c r="C37" s="15" t="s">
        <v>9</v>
      </c>
      <c r="D37" s="20"/>
      <c r="E37" s="20" t="n">
        <v>1</v>
      </c>
      <c r="F37" s="18" t="n">
        <v>1</v>
      </c>
    </row>
    <row r="38" customFormat="false" ht="14.25" hidden="false" customHeight="false" outlineLevel="0" collapsed="false">
      <c r="A38" s="19"/>
      <c r="B38" s="14" t="n">
        <v>75</v>
      </c>
      <c r="C38" s="15" t="s">
        <v>9</v>
      </c>
      <c r="D38" s="16"/>
      <c r="E38" s="17" t="n">
        <v>1</v>
      </c>
      <c r="F38" s="18" t="n">
        <v>1</v>
      </c>
    </row>
    <row r="39" customFormat="false" ht="14.25" hidden="false" customHeight="false" outlineLevel="0" collapsed="false">
      <c r="A39" s="19"/>
      <c r="B39" s="14" t="n">
        <v>76</v>
      </c>
      <c r="C39" s="15" t="s">
        <v>11</v>
      </c>
      <c r="D39" s="20"/>
      <c r="E39" s="20" t="n">
        <v>1</v>
      </c>
      <c r="F39" s="18" t="n">
        <v>1</v>
      </c>
    </row>
    <row r="40" customFormat="false" ht="14.25" hidden="false" customHeight="false" outlineLevel="0" collapsed="false">
      <c r="A40" s="19"/>
      <c r="B40" s="14" t="n">
        <v>77</v>
      </c>
      <c r="C40" s="15" t="s">
        <v>14</v>
      </c>
      <c r="D40" s="16" t="n">
        <v>1</v>
      </c>
      <c r="E40" s="17"/>
      <c r="F40" s="18" t="n">
        <v>1</v>
      </c>
    </row>
    <row r="41" customFormat="false" ht="14.25" hidden="false" customHeight="false" outlineLevel="0" collapsed="false">
      <c r="A41" s="19"/>
      <c r="B41" s="14" t="n">
        <v>78</v>
      </c>
      <c r="C41" s="15" t="s">
        <v>11</v>
      </c>
      <c r="D41" s="20"/>
      <c r="E41" s="20" t="n">
        <v>1</v>
      </c>
      <c r="F41" s="18" t="n">
        <v>1</v>
      </c>
    </row>
    <row r="42" customFormat="false" ht="14.25" hidden="false" customHeight="false" outlineLevel="0" collapsed="false">
      <c r="A42" s="19"/>
      <c r="B42" s="14" t="n">
        <v>79</v>
      </c>
      <c r="C42" s="15" t="s">
        <v>9</v>
      </c>
      <c r="D42" s="16" t="n">
        <v>1</v>
      </c>
      <c r="E42" s="17"/>
      <c r="F42" s="18" t="n">
        <v>1</v>
      </c>
    </row>
    <row r="43" customFormat="false" ht="14.25" hidden="false" customHeight="false" outlineLevel="0" collapsed="false">
      <c r="A43" s="19"/>
      <c r="B43" s="14" t="n">
        <v>80</v>
      </c>
      <c r="C43" s="15" t="s">
        <v>17</v>
      </c>
      <c r="D43" s="20"/>
      <c r="E43" s="20" t="n">
        <v>1</v>
      </c>
      <c r="F43" s="18" t="n">
        <v>1</v>
      </c>
    </row>
    <row r="44" customFormat="false" ht="14.25" hidden="false" customHeight="false" outlineLevel="0" collapsed="false">
      <c r="A44" s="19"/>
      <c r="B44" s="14" t="n">
        <v>81</v>
      </c>
      <c r="C44" s="15" t="s">
        <v>10</v>
      </c>
      <c r="D44" s="16" t="n">
        <v>1</v>
      </c>
      <c r="E44" s="17"/>
      <c r="F44" s="18" t="n">
        <v>1</v>
      </c>
    </row>
    <row r="45" customFormat="false" ht="14.25" hidden="false" customHeight="false" outlineLevel="0" collapsed="false">
      <c r="A45" s="19"/>
      <c r="B45" s="14" t="n">
        <v>82</v>
      </c>
      <c r="C45" s="15" t="s">
        <v>10</v>
      </c>
      <c r="D45" s="20" t="n">
        <v>1</v>
      </c>
      <c r="E45" s="20"/>
      <c r="F45" s="18" t="n">
        <v>1</v>
      </c>
    </row>
    <row r="46" customFormat="false" ht="14.25" hidden="false" customHeight="false" outlineLevel="0" collapsed="false">
      <c r="A46" s="19"/>
      <c r="B46" s="14" t="n">
        <v>83</v>
      </c>
      <c r="C46" s="15" t="s">
        <v>10</v>
      </c>
      <c r="D46" s="16" t="n">
        <v>1</v>
      </c>
      <c r="E46" s="17"/>
      <c r="F46" s="18" t="n">
        <v>1</v>
      </c>
    </row>
    <row r="47" customFormat="false" ht="14.25" hidden="false" customHeight="false" outlineLevel="0" collapsed="false">
      <c r="A47" s="19"/>
      <c r="B47" s="14" t="n">
        <v>84</v>
      </c>
      <c r="C47" s="15" t="s">
        <v>10</v>
      </c>
      <c r="D47" s="20" t="n">
        <v>1</v>
      </c>
      <c r="E47" s="20"/>
      <c r="F47" s="18" t="n">
        <v>1</v>
      </c>
    </row>
    <row r="48" customFormat="false" ht="14.25" hidden="false" customHeight="false" outlineLevel="0" collapsed="false">
      <c r="A48" s="19"/>
      <c r="B48" s="14" t="n">
        <v>85</v>
      </c>
      <c r="C48" s="15" t="s">
        <v>18</v>
      </c>
      <c r="D48" s="16" t="n">
        <v>1</v>
      </c>
      <c r="E48" s="17"/>
      <c r="F48" s="18" t="n">
        <v>1</v>
      </c>
    </row>
    <row r="49" customFormat="false" ht="14.25" hidden="false" customHeight="false" outlineLevel="0" collapsed="false">
      <c r="A49" s="19"/>
      <c r="B49" s="14" t="n">
        <v>87</v>
      </c>
      <c r="C49" s="15" t="s">
        <v>18</v>
      </c>
      <c r="D49" s="20" t="n">
        <v>1</v>
      </c>
      <c r="E49" s="20"/>
      <c r="F49" s="18" t="n">
        <v>1</v>
      </c>
    </row>
    <row r="50" customFormat="false" ht="14.25" hidden="false" customHeight="false" outlineLevel="0" collapsed="false">
      <c r="A50" s="19"/>
      <c r="B50" s="24" t="n">
        <v>10</v>
      </c>
      <c r="C50" s="25" t="s">
        <v>11</v>
      </c>
      <c r="D50" s="26"/>
      <c r="E50" s="27" t="n">
        <v>1</v>
      </c>
      <c r="F50" s="28" t="n">
        <v>1</v>
      </c>
    </row>
    <row r="51" customFormat="false" ht="14.25" hidden="false" customHeight="false" outlineLevel="0" collapsed="false">
      <c r="A51" s="19"/>
      <c r="B51" s="29"/>
      <c r="C51" s="29" t="s">
        <v>9</v>
      </c>
      <c r="D51" s="30" t="n">
        <v>1</v>
      </c>
      <c r="E51" s="31"/>
      <c r="F51" s="32" t="n">
        <v>1</v>
      </c>
    </row>
    <row r="52" customFormat="false" ht="14.25" hidden="false" customHeight="false" outlineLevel="0" collapsed="false">
      <c r="A52" s="19"/>
      <c r="B52" s="14" t="n">
        <v>88</v>
      </c>
      <c r="C52" s="15" t="s">
        <v>13</v>
      </c>
      <c r="D52" s="20" t="n">
        <v>1</v>
      </c>
      <c r="E52" s="20"/>
      <c r="F52" s="18" t="n">
        <v>1</v>
      </c>
    </row>
    <row r="53" customFormat="false" ht="14.25" hidden="false" customHeight="false" outlineLevel="0" collapsed="false">
      <c r="A53" s="19"/>
      <c r="B53" s="14" t="n">
        <v>89</v>
      </c>
      <c r="C53" s="15" t="s">
        <v>13</v>
      </c>
      <c r="D53" s="16" t="n">
        <v>1</v>
      </c>
      <c r="E53" s="17"/>
      <c r="F53" s="18" t="n">
        <v>1</v>
      </c>
    </row>
    <row r="54" customFormat="false" ht="14.25" hidden="false" customHeight="false" outlineLevel="0" collapsed="false">
      <c r="A54" s="19"/>
      <c r="B54" s="14" t="n">
        <v>90</v>
      </c>
      <c r="C54" s="15" t="s">
        <v>13</v>
      </c>
      <c r="D54" s="20"/>
      <c r="E54" s="20" t="n">
        <v>1</v>
      </c>
      <c r="F54" s="18" t="n">
        <v>1</v>
      </c>
    </row>
    <row r="55" customFormat="false" ht="14.25" hidden="false" customHeight="false" outlineLevel="0" collapsed="false">
      <c r="A55" s="19"/>
      <c r="B55" s="14" t="n">
        <v>91</v>
      </c>
      <c r="C55" s="15" t="s">
        <v>13</v>
      </c>
      <c r="D55" s="16"/>
      <c r="E55" s="17" t="n">
        <v>1</v>
      </c>
      <c r="F55" s="18" t="n">
        <v>1</v>
      </c>
    </row>
    <row r="56" customFormat="false" ht="14.25" hidden="false" customHeight="false" outlineLevel="0" collapsed="false">
      <c r="A56" s="19"/>
      <c r="B56" s="14" t="n">
        <v>13</v>
      </c>
      <c r="C56" s="15" t="s">
        <v>10</v>
      </c>
      <c r="D56" s="20"/>
      <c r="E56" s="20" t="n">
        <v>1</v>
      </c>
      <c r="F56" s="18" t="n">
        <v>1</v>
      </c>
    </row>
    <row r="57" customFormat="false" ht="14.25" hidden="false" customHeight="false" outlineLevel="0" collapsed="false">
      <c r="A57" s="19"/>
      <c r="B57" s="14" t="n">
        <v>92</v>
      </c>
      <c r="C57" s="15" t="s">
        <v>18</v>
      </c>
      <c r="D57" s="16"/>
      <c r="E57" s="17" t="n">
        <v>1</v>
      </c>
      <c r="F57" s="18" t="n">
        <v>1</v>
      </c>
    </row>
    <row r="58" customFormat="false" ht="14.25" hidden="false" customHeight="false" outlineLevel="0" collapsed="false">
      <c r="A58" s="19"/>
      <c r="B58" s="14" t="n">
        <v>94</v>
      </c>
      <c r="C58" s="15" t="s">
        <v>18</v>
      </c>
      <c r="D58" s="20" t="n">
        <v>1</v>
      </c>
      <c r="E58" s="20"/>
      <c r="F58" s="18" t="n">
        <v>1</v>
      </c>
    </row>
    <row r="59" customFormat="false" ht="14.25" hidden="false" customHeight="false" outlineLevel="0" collapsed="false">
      <c r="A59" s="19"/>
      <c r="B59" s="14" t="n">
        <v>96</v>
      </c>
      <c r="C59" s="15" t="s">
        <v>13</v>
      </c>
      <c r="D59" s="16" t="n">
        <v>1</v>
      </c>
      <c r="E59" s="17"/>
      <c r="F59" s="18" t="n">
        <v>1</v>
      </c>
    </row>
    <row r="60" customFormat="false" ht="14.25" hidden="false" customHeight="false" outlineLevel="0" collapsed="false">
      <c r="A60" s="19"/>
      <c r="B60" s="14" t="n">
        <v>97</v>
      </c>
      <c r="C60" s="15" t="s">
        <v>13</v>
      </c>
      <c r="D60" s="20" t="n">
        <v>1</v>
      </c>
      <c r="E60" s="20"/>
      <c r="F60" s="18" t="n">
        <v>1</v>
      </c>
    </row>
    <row r="61" customFormat="false" ht="14.25" hidden="false" customHeight="false" outlineLevel="0" collapsed="false">
      <c r="A61" s="19"/>
      <c r="B61" s="14" t="n">
        <v>98</v>
      </c>
      <c r="C61" s="15" t="s">
        <v>13</v>
      </c>
      <c r="D61" s="16" t="n">
        <v>1</v>
      </c>
      <c r="E61" s="17"/>
      <c r="F61" s="18" t="n">
        <v>1</v>
      </c>
    </row>
    <row r="62" customFormat="false" ht="14.25" hidden="false" customHeight="false" outlineLevel="0" collapsed="false">
      <c r="A62" s="19"/>
      <c r="B62" s="14" t="n">
        <v>1</v>
      </c>
      <c r="C62" s="15" t="s">
        <v>9</v>
      </c>
      <c r="D62" s="20" t="n">
        <v>1</v>
      </c>
      <c r="E62" s="20"/>
      <c r="F62" s="18" t="n">
        <v>1</v>
      </c>
    </row>
    <row r="63" customFormat="false" ht="14.25" hidden="false" customHeight="false" outlineLevel="0" collapsed="false">
      <c r="A63" s="19"/>
      <c r="B63" s="14" t="n">
        <v>3</v>
      </c>
      <c r="C63" s="15" t="s">
        <v>9</v>
      </c>
      <c r="D63" s="16"/>
      <c r="E63" s="17" t="n">
        <v>1</v>
      </c>
      <c r="F63" s="18" t="n">
        <v>1</v>
      </c>
    </row>
    <row r="64" customFormat="false" ht="14.25" hidden="false" customHeight="false" outlineLevel="0" collapsed="false">
      <c r="A64" s="19"/>
      <c r="B64" s="14" t="n">
        <v>5</v>
      </c>
      <c r="C64" s="15" t="s">
        <v>19</v>
      </c>
      <c r="D64" s="20" t="n">
        <v>1</v>
      </c>
      <c r="E64" s="20"/>
      <c r="F64" s="18" t="n">
        <v>1</v>
      </c>
    </row>
    <row r="65" customFormat="false" ht="14.25" hidden="false" customHeight="false" outlineLevel="0" collapsed="false">
      <c r="A65" s="19"/>
      <c r="B65" s="14" t="n">
        <v>6</v>
      </c>
      <c r="C65" s="15" t="s">
        <v>19</v>
      </c>
      <c r="D65" s="16" t="n">
        <v>1</v>
      </c>
      <c r="E65" s="17"/>
      <c r="F65" s="18" t="n">
        <v>1</v>
      </c>
    </row>
    <row r="66" customFormat="false" ht="14.25" hidden="false" customHeight="false" outlineLevel="0" collapsed="false">
      <c r="A66" s="19"/>
      <c r="B66" s="14" t="n">
        <v>7</v>
      </c>
      <c r="C66" s="15" t="s">
        <v>20</v>
      </c>
      <c r="D66" s="20"/>
      <c r="E66" s="20" t="n">
        <v>1</v>
      </c>
      <c r="F66" s="18" t="n">
        <v>1</v>
      </c>
    </row>
    <row r="67" customFormat="false" ht="14.25" hidden="false" customHeight="false" outlineLevel="0" collapsed="false">
      <c r="A67" s="19"/>
      <c r="B67" s="14" t="n">
        <v>8</v>
      </c>
      <c r="C67" s="15" t="s">
        <v>12</v>
      </c>
      <c r="D67" s="16" t="n">
        <v>1</v>
      </c>
      <c r="E67" s="17"/>
      <c r="F67" s="18" t="n">
        <v>1</v>
      </c>
    </row>
    <row r="68" customFormat="false" ht="14.25" hidden="false" customHeight="false" outlineLevel="0" collapsed="false">
      <c r="A68" s="19"/>
      <c r="B68" s="14" t="n">
        <v>12</v>
      </c>
      <c r="C68" s="15" t="s">
        <v>21</v>
      </c>
      <c r="D68" s="20"/>
      <c r="E68" s="20" t="n">
        <v>1</v>
      </c>
      <c r="F68" s="18" t="n">
        <v>1</v>
      </c>
    </row>
    <row r="69" customFormat="false" ht="14.25" hidden="false" customHeight="false" outlineLevel="0" collapsed="false">
      <c r="A69" s="19"/>
      <c r="B69" s="14" t="n">
        <v>17</v>
      </c>
      <c r="C69" s="15" t="s">
        <v>9</v>
      </c>
      <c r="D69" s="16" t="n">
        <v>1</v>
      </c>
      <c r="E69" s="17"/>
      <c r="F69" s="18" t="n">
        <v>1</v>
      </c>
    </row>
    <row r="70" customFormat="false" ht="14.25" hidden="false" customHeight="false" outlineLevel="0" collapsed="false">
      <c r="A70" s="19"/>
      <c r="B70" s="14" t="n">
        <v>18</v>
      </c>
      <c r="C70" s="15" t="s">
        <v>9</v>
      </c>
      <c r="D70" s="20" t="n">
        <v>1</v>
      </c>
      <c r="E70" s="20"/>
      <c r="F70" s="18" t="n">
        <v>1</v>
      </c>
    </row>
    <row r="71" customFormat="false" ht="14.25" hidden="false" customHeight="false" outlineLevel="0" collapsed="false">
      <c r="A71" s="19"/>
      <c r="B71" s="14" t="n">
        <v>21</v>
      </c>
      <c r="C71" s="15" t="s">
        <v>9</v>
      </c>
      <c r="D71" s="16" t="n">
        <v>1</v>
      </c>
      <c r="E71" s="17"/>
      <c r="F71" s="18" t="n">
        <v>1</v>
      </c>
    </row>
    <row r="72" customFormat="false" ht="14.25" hidden="false" customHeight="false" outlineLevel="0" collapsed="false">
      <c r="A72" s="19"/>
      <c r="B72" s="14" t="n">
        <v>23</v>
      </c>
      <c r="C72" s="15" t="s">
        <v>9</v>
      </c>
      <c r="D72" s="20" t="n">
        <v>1</v>
      </c>
      <c r="E72" s="20"/>
      <c r="F72" s="18" t="n">
        <v>1</v>
      </c>
    </row>
    <row r="73" customFormat="false" ht="14.25" hidden="false" customHeight="false" outlineLevel="0" collapsed="false">
      <c r="A73" s="19"/>
      <c r="B73" s="14" t="n">
        <v>24</v>
      </c>
      <c r="C73" s="15" t="s">
        <v>9</v>
      </c>
      <c r="D73" s="16" t="n">
        <v>1</v>
      </c>
      <c r="E73" s="17"/>
      <c r="F73" s="18" t="n">
        <v>1</v>
      </c>
    </row>
    <row r="74" customFormat="false" ht="14.25" hidden="false" customHeight="false" outlineLevel="0" collapsed="false">
      <c r="A74" s="19"/>
      <c r="B74" s="14" t="n">
        <v>25</v>
      </c>
      <c r="C74" s="15" t="s">
        <v>9</v>
      </c>
      <c r="D74" s="20"/>
      <c r="E74" s="20" t="n">
        <v>1</v>
      </c>
      <c r="F74" s="18" t="n">
        <v>1</v>
      </c>
    </row>
    <row r="75" customFormat="false" ht="14.25" hidden="false" customHeight="false" outlineLevel="0" collapsed="false">
      <c r="A75" s="19"/>
      <c r="B75" s="14" t="n">
        <v>95</v>
      </c>
      <c r="C75" s="15" t="s">
        <v>22</v>
      </c>
      <c r="D75" s="16"/>
      <c r="E75" s="17" t="n">
        <v>1</v>
      </c>
      <c r="F75" s="18" t="n">
        <v>1</v>
      </c>
    </row>
    <row r="76" customFormat="false" ht="14.25" hidden="false" customHeight="false" outlineLevel="0" collapsed="false">
      <c r="A76" s="19"/>
      <c r="B76" s="14" t="n">
        <v>26</v>
      </c>
      <c r="C76" s="15" t="s">
        <v>9</v>
      </c>
      <c r="D76" s="20"/>
      <c r="E76" s="20" t="n">
        <v>1</v>
      </c>
      <c r="F76" s="18" t="n">
        <v>1</v>
      </c>
    </row>
    <row r="77" customFormat="false" ht="14.25" hidden="false" customHeight="false" outlineLevel="0" collapsed="false">
      <c r="A77" s="19"/>
      <c r="B77" s="14" t="n">
        <v>99</v>
      </c>
      <c r="C77" s="15" t="s">
        <v>13</v>
      </c>
      <c r="D77" s="16"/>
      <c r="E77" s="17" t="n">
        <v>1</v>
      </c>
      <c r="F77" s="18" t="n">
        <v>1</v>
      </c>
    </row>
    <row r="78" customFormat="false" ht="14.25" hidden="false" customHeight="false" outlineLevel="0" collapsed="false">
      <c r="A78" s="19"/>
      <c r="B78" s="14" t="n">
        <v>104</v>
      </c>
      <c r="C78" s="15" t="s">
        <v>13</v>
      </c>
      <c r="D78" s="20" t="n">
        <v>1</v>
      </c>
      <c r="E78" s="20"/>
      <c r="F78" s="18" t="n">
        <v>1</v>
      </c>
    </row>
    <row r="79" customFormat="false" ht="14.25" hidden="false" customHeight="false" outlineLevel="0" collapsed="false">
      <c r="A79" s="19"/>
      <c r="B79" s="14" t="n">
        <v>102</v>
      </c>
      <c r="C79" s="15" t="s">
        <v>13</v>
      </c>
      <c r="D79" s="16" t="n">
        <v>1</v>
      </c>
      <c r="E79" s="17"/>
      <c r="F79" s="18" t="n">
        <v>1</v>
      </c>
    </row>
    <row r="80" customFormat="false" ht="14.25" hidden="false" customHeight="false" outlineLevel="0" collapsed="false">
      <c r="A80" s="19"/>
      <c r="B80" s="14" t="n">
        <v>101</v>
      </c>
      <c r="C80" s="15" t="s">
        <v>13</v>
      </c>
      <c r="D80" s="20" t="n">
        <v>1</v>
      </c>
      <c r="E80" s="20"/>
      <c r="F80" s="18" t="n">
        <v>1</v>
      </c>
    </row>
    <row r="81" customFormat="false" ht="14.25" hidden="false" customHeight="false" outlineLevel="0" collapsed="false">
      <c r="A81" s="19"/>
      <c r="B81" s="14" t="n">
        <v>105</v>
      </c>
      <c r="C81" s="15" t="s">
        <v>18</v>
      </c>
      <c r="D81" s="16"/>
      <c r="E81" s="17" t="n">
        <v>1</v>
      </c>
      <c r="F81" s="18" t="n">
        <v>1</v>
      </c>
    </row>
    <row r="82" customFormat="false" ht="14.25" hidden="false" customHeight="false" outlineLevel="0" collapsed="false">
      <c r="A82" s="19"/>
      <c r="B82" s="14" t="n">
        <v>100</v>
      </c>
      <c r="C82" s="15" t="s">
        <v>15</v>
      </c>
      <c r="D82" s="20" t="n">
        <v>1</v>
      </c>
      <c r="E82" s="20"/>
      <c r="F82" s="18" t="n">
        <v>1</v>
      </c>
    </row>
    <row r="83" customFormat="false" ht="14.25" hidden="false" customHeight="false" outlineLevel="0" collapsed="false">
      <c r="A83" s="19"/>
      <c r="B83" s="14" t="n">
        <v>106</v>
      </c>
      <c r="C83" s="15" t="s">
        <v>21</v>
      </c>
      <c r="D83" s="16"/>
      <c r="E83" s="17" t="n">
        <v>1</v>
      </c>
      <c r="F83" s="18" t="n">
        <v>1</v>
      </c>
    </row>
    <row r="84" customFormat="false" ht="14.25" hidden="false" customHeight="false" outlineLevel="0" collapsed="false">
      <c r="A84" s="19"/>
      <c r="B84" s="14" t="n">
        <v>108</v>
      </c>
      <c r="C84" s="15" t="s">
        <v>12</v>
      </c>
      <c r="D84" s="20"/>
      <c r="E84" s="20" t="n">
        <v>1</v>
      </c>
      <c r="F84" s="18" t="n">
        <v>1</v>
      </c>
    </row>
    <row r="85" customFormat="false" ht="14.25" hidden="false" customHeight="false" outlineLevel="0" collapsed="false">
      <c r="A85" s="19"/>
      <c r="B85" s="14" t="n">
        <v>111</v>
      </c>
      <c r="C85" s="15" t="s">
        <v>19</v>
      </c>
      <c r="D85" s="16"/>
      <c r="E85" s="17" t="n">
        <v>1</v>
      </c>
      <c r="F85" s="18" t="n">
        <v>1</v>
      </c>
    </row>
    <row r="86" customFormat="false" ht="14.25" hidden="false" customHeight="false" outlineLevel="0" collapsed="false">
      <c r="A86" s="19"/>
      <c r="B86" s="14" t="n">
        <v>110</v>
      </c>
      <c r="C86" s="15" t="s">
        <v>15</v>
      </c>
      <c r="D86" s="20"/>
      <c r="E86" s="20" t="n">
        <v>1</v>
      </c>
      <c r="F86" s="18" t="n">
        <v>1</v>
      </c>
    </row>
    <row r="87" customFormat="false" ht="14.25" hidden="false" customHeight="false" outlineLevel="0" collapsed="false">
      <c r="A87" s="19"/>
      <c r="B87" s="14" t="n">
        <v>103</v>
      </c>
      <c r="C87" s="15" t="s">
        <v>23</v>
      </c>
      <c r="D87" s="16" t="n">
        <v>1</v>
      </c>
      <c r="E87" s="17"/>
      <c r="F87" s="18" t="n">
        <v>1</v>
      </c>
    </row>
    <row r="88" customFormat="false" ht="14.25" hidden="false" customHeight="false" outlineLevel="0" collapsed="false">
      <c r="A88" s="19"/>
      <c r="B88" s="14" t="n">
        <v>113</v>
      </c>
      <c r="C88" s="15" t="s">
        <v>19</v>
      </c>
      <c r="D88" s="20"/>
      <c r="E88" s="20" t="n">
        <v>1</v>
      </c>
      <c r="F88" s="18" t="n">
        <v>1</v>
      </c>
    </row>
    <row r="89" customFormat="false" ht="14.25" hidden="false" customHeight="false" outlineLevel="0" collapsed="false">
      <c r="A89" s="19"/>
      <c r="B89" s="14" t="n">
        <v>114</v>
      </c>
      <c r="C89" s="15" t="s">
        <v>13</v>
      </c>
      <c r="D89" s="16" t="n">
        <v>1</v>
      </c>
      <c r="E89" s="17"/>
      <c r="F89" s="18" t="n">
        <v>1</v>
      </c>
    </row>
    <row r="90" customFormat="false" ht="14.25" hidden="false" customHeight="false" outlineLevel="0" collapsed="false">
      <c r="A90" s="19"/>
      <c r="B90" s="14" t="n">
        <v>117</v>
      </c>
      <c r="C90" s="15" t="s">
        <v>13</v>
      </c>
      <c r="D90" s="20" t="n">
        <v>1</v>
      </c>
      <c r="E90" s="20"/>
      <c r="F90" s="18" t="n">
        <v>1</v>
      </c>
    </row>
    <row r="91" customFormat="false" ht="14.25" hidden="false" customHeight="false" outlineLevel="0" collapsed="false">
      <c r="A91" s="19"/>
      <c r="B91" s="14" t="n">
        <v>118</v>
      </c>
      <c r="C91" s="15" t="s">
        <v>9</v>
      </c>
      <c r="D91" s="16" t="n">
        <v>1</v>
      </c>
      <c r="E91" s="17"/>
      <c r="F91" s="18" t="n">
        <v>1</v>
      </c>
    </row>
    <row r="92" customFormat="false" ht="14.25" hidden="false" customHeight="false" outlineLevel="0" collapsed="false">
      <c r="A92" s="19"/>
      <c r="B92" s="14" t="n">
        <v>119</v>
      </c>
      <c r="C92" s="15" t="s">
        <v>9</v>
      </c>
      <c r="D92" s="20" t="n">
        <v>1</v>
      </c>
      <c r="E92" s="20"/>
      <c r="F92" s="18" t="n">
        <v>1</v>
      </c>
    </row>
    <row r="93" customFormat="false" ht="14.25" hidden="false" customHeight="false" outlineLevel="0" collapsed="false">
      <c r="A93" s="19"/>
      <c r="B93" s="14" t="n">
        <v>120</v>
      </c>
      <c r="C93" s="15" t="s">
        <v>23</v>
      </c>
      <c r="D93" s="16"/>
      <c r="E93" s="17" t="n">
        <v>1</v>
      </c>
      <c r="F93" s="18" t="n">
        <v>1</v>
      </c>
    </row>
    <row r="94" customFormat="false" ht="14.25" hidden="false" customHeight="false" outlineLevel="0" collapsed="false">
      <c r="A94" s="19"/>
      <c r="B94" s="14" t="n">
        <v>123</v>
      </c>
      <c r="C94" s="15" t="s">
        <v>15</v>
      </c>
      <c r="D94" s="20"/>
      <c r="E94" s="20" t="n">
        <v>1</v>
      </c>
      <c r="F94" s="18" t="n">
        <v>1</v>
      </c>
    </row>
    <row r="95" customFormat="false" ht="14.25" hidden="false" customHeight="false" outlineLevel="0" collapsed="false">
      <c r="A95" s="19"/>
      <c r="B95" s="14" t="n">
        <v>125</v>
      </c>
      <c r="C95" s="15" t="s">
        <v>14</v>
      </c>
      <c r="D95" s="16"/>
      <c r="E95" s="17" t="n">
        <v>1</v>
      </c>
      <c r="F95" s="18" t="n">
        <v>1</v>
      </c>
    </row>
    <row r="96" customFormat="false" ht="14.25" hidden="false" customHeight="false" outlineLevel="0" collapsed="false">
      <c r="A96" s="19"/>
      <c r="B96" s="14" t="n">
        <v>126</v>
      </c>
      <c r="C96" s="15" t="s">
        <v>14</v>
      </c>
      <c r="D96" s="20"/>
      <c r="E96" s="20" t="n">
        <v>1</v>
      </c>
      <c r="F96" s="18" t="n">
        <v>1</v>
      </c>
    </row>
    <row r="97" customFormat="false" ht="14.25" hidden="false" customHeight="false" outlineLevel="0" collapsed="false">
      <c r="A97" s="19"/>
      <c r="B97" s="14" t="n">
        <v>127</v>
      </c>
      <c r="C97" s="15" t="s">
        <v>14</v>
      </c>
      <c r="D97" s="16"/>
      <c r="E97" s="17" t="n">
        <v>1</v>
      </c>
      <c r="F97" s="18" t="n">
        <v>1</v>
      </c>
    </row>
    <row r="98" customFormat="false" ht="14.25" hidden="false" customHeight="false" outlineLevel="0" collapsed="false">
      <c r="A98" s="19"/>
      <c r="B98" s="14" t="n">
        <v>128</v>
      </c>
      <c r="C98" s="15" t="s">
        <v>14</v>
      </c>
      <c r="D98" s="20"/>
      <c r="E98" s="20" t="n">
        <v>1</v>
      </c>
      <c r="F98" s="18" t="n">
        <v>1</v>
      </c>
    </row>
    <row r="99" customFormat="false" ht="14.25" hidden="false" customHeight="false" outlineLevel="0" collapsed="false">
      <c r="A99" s="19"/>
      <c r="B99" s="14" t="n">
        <v>130</v>
      </c>
      <c r="C99" s="15" t="s">
        <v>19</v>
      </c>
      <c r="D99" s="16" t="n">
        <v>1</v>
      </c>
      <c r="E99" s="17"/>
      <c r="F99" s="18" t="n">
        <v>1</v>
      </c>
    </row>
    <row r="100" customFormat="false" ht="14.25" hidden="false" customHeight="false" outlineLevel="0" collapsed="false">
      <c r="A100" s="19"/>
      <c r="B100" s="14" t="n">
        <v>131</v>
      </c>
      <c r="C100" s="15" t="s">
        <v>19</v>
      </c>
      <c r="D100" s="20" t="n">
        <v>1</v>
      </c>
      <c r="E100" s="20"/>
      <c r="F100" s="18" t="n">
        <v>1</v>
      </c>
    </row>
    <row r="101" customFormat="false" ht="14.25" hidden="false" customHeight="false" outlineLevel="0" collapsed="false">
      <c r="A101" s="19"/>
      <c r="B101" s="14" t="n">
        <v>132</v>
      </c>
      <c r="C101" s="15" t="s">
        <v>19</v>
      </c>
      <c r="D101" s="16" t="n">
        <v>1</v>
      </c>
      <c r="E101" s="17"/>
      <c r="F101" s="18" t="n">
        <v>1</v>
      </c>
    </row>
    <row r="102" customFormat="false" ht="14.25" hidden="false" customHeight="false" outlineLevel="0" collapsed="false">
      <c r="A102" s="19"/>
      <c r="B102" s="14" t="n">
        <v>133</v>
      </c>
      <c r="C102" s="15" t="s">
        <v>19</v>
      </c>
      <c r="D102" s="20" t="n">
        <v>1</v>
      </c>
      <c r="E102" s="20"/>
      <c r="F102" s="18" t="n">
        <v>1</v>
      </c>
    </row>
    <row r="103" customFormat="false" ht="14.25" hidden="false" customHeight="false" outlineLevel="0" collapsed="false">
      <c r="A103" s="19"/>
      <c r="B103" s="14" t="n">
        <v>134</v>
      </c>
      <c r="C103" s="15" t="s">
        <v>19</v>
      </c>
      <c r="D103" s="16" t="n">
        <v>1</v>
      </c>
      <c r="E103" s="17"/>
      <c r="F103" s="18" t="n">
        <v>1</v>
      </c>
    </row>
    <row r="104" customFormat="false" ht="14.25" hidden="false" customHeight="false" outlineLevel="0" collapsed="false">
      <c r="A104" s="19"/>
      <c r="B104" s="14" t="n">
        <v>136</v>
      </c>
      <c r="C104" s="15" t="s">
        <v>12</v>
      </c>
      <c r="D104" s="20" t="n">
        <v>1</v>
      </c>
      <c r="E104" s="20"/>
      <c r="F104" s="18" t="n">
        <v>1</v>
      </c>
    </row>
    <row r="105" customFormat="false" ht="14.25" hidden="false" customHeight="false" outlineLevel="0" collapsed="false">
      <c r="A105" s="19"/>
      <c r="B105" s="14" t="n">
        <v>137</v>
      </c>
      <c r="C105" s="15" t="s">
        <v>13</v>
      </c>
      <c r="D105" s="16" t="n">
        <v>1</v>
      </c>
      <c r="E105" s="17"/>
      <c r="F105" s="18" t="n">
        <v>1</v>
      </c>
    </row>
    <row r="106" customFormat="false" ht="14.25" hidden="false" customHeight="false" outlineLevel="0" collapsed="false">
      <c r="A106" s="19"/>
      <c r="B106" s="14" t="n">
        <v>138</v>
      </c>
      <c r="C106" s="15" t="s">
        <v>13</v>
      </c>
      <c r="D106" s="20" t="n">
        <v>1</v>
      </c>
      <c r="E106" s="20"/>
      <c r="F106" s="18" t="n">
        <v>1</v>
      </c>
    </row>
    <row r="107" customFormat="false" ht="14.25" hidden="false" customHeight="false" outlineLevel="0" collapsed="false">
      <c r="A107" s="19"/>
      <c r="B107" s="14" t="n">
        <v>139</v>
      </c>
      <c r="C107" s="15" t="s">
        <v>13</v>
      </c>
      <c r="D107" s="16" t="n">
        <v>1</v>
      </c>
      <c r="E107" s="17"/>
      <c r="F107" s="18" t="n">
        <v>1</v>
      </c>
    </row>
    <row r="108" customFormat="false" ht="14.25" hidden="false" customHeight="false" outlineLevel="0" collapsed="false">
      <c r="A108" s="19"/>
      <c r="B108" s="14" t="n">
        <v>140</v>
      </c>
      <c r="C108" s="15" t="s">
        <v>10</v>
      </c>
      <c r="D108" s="20" t="n">
        <v>1</v>
      </c>
      <c r="E108" s="20"/>
      <c r="F108" s="18" t="n">
        <v>1</v>
      </c>
    </row>
    <row r="109" customFormat="false" ht="14.25" hidden="false" customHeight="false" outlineLevel="0" collapsed="false">
      <c r="A109" s="19"/>
      <c r="B109" s="14" t="n">
        <v>141</v>
      </c>
      <c r="C109" s="15" t="s">
        <v>14</v>
      </c>
      <c r="D109" s="16"/>
      <c r="E109" s="17" t="n">
        <v>1</v>
      </c>
      <c r="F109" s="18" t="n">
        <v>1</v>
      </c>
    </row>
    <row r="110" customFormat="false" ht="14.25" hidden="false" customHeight="false" outlineLevel="0" collapsed="false">
      <c r="A110" s="19"/>
      <c r="B110" s="14" t="n">
        <v>142</v>
      </c>
      <c r="C110" s="15" t="s">
        <v>17</v>
      </c>
      <c r="D110" s="20"/>
      <c r="E110" s="20" t="n">
        <v>1</v>
      </c>
      <c r="F110" s="18" t="n">
        <v>1</v>
      </c>
    </row>
    <row r="111" customFormat="false" ht="14.25" hidden="false" customHeight="false" outlineLevel="0" collapsed="false">
      <c r="A111" s="19"/>
      <c r="B111" s="14" t="n">
        <v>143</v>
      </c>
      <c r="C111" s="15" t="s">
        <v>17</v>
      </c>
      <c r="D111" s="16" t="n">
        <v>1</v>
      </c>
      <c r="E111" s="17"/>
      <c r="F111" s="18" t="n">
        <v>1</v>
      </c>
    </row>
    <row r="112" customFormat="false" ht="14.25" hidden="false" customHeight="false" outlineLevel="0" collapsed="false">
      <c r="A112" s="19"/>
      <c r="B112" s="14" t="n">
        <v>146</v>
      </c>
      <c r="C112" s="15" t="s">
        <v>14</v>
      </c>
      <c r="D112" s="20"/>
      <c r="E112" s="20" t="n">
        <v>1</v>
      </c>
      <c r="F112" s="18" t="n">
        <v>1</v>
      </c>
    </row>
    <row r="113" customFormat="false" ht="14.25" hidden="false" customHeight="false" outlineLevel="0" collapsed="false">
      <c r="A113" s="19"/>
      <c r="B113" s="14" t="n">
        <v>147</v>
      </c>
      <c r="C113" s="15" t="s">
        <v>9</v>
      </c>
      <c r="D113" s="16" t="n">
        <v>1</v>
      </c>
      <c r="E113" s="17"/>
      <c r="F113" s="18" t="n">
        <v>1</v>
      </c>
    </row>
    <row r="114" customFormat="false" ht="14.25" hidden="false" customHeight="false" outlineLevel="0" collapsed="false">
      <c r="A114" s="19"/>
      <c r="B114" s="14" t="n">
        <v>148</v>
      </c>
      <c r="C114" s="15" t="s">
        <v>9</v>
      </c>
      <c r="D114" s="20" t="n">
        <v>1</v>
      </c>
      <c r="E114" s="20"/>
      <c r="F114" s="18" t="n">
        <v>1</v>
      </c>
    </row>
    <row r="115" customFormat="false" ht="14.25" hidden="false" customHeight="false" outlineLevel="0" collapsed="false">
      <c r="A115" s="19"/>
      <c r="B115" s="14" t="n">
        <v>149</v>
      </c>
      <c r="C115" s="15" t="s">
        <v>18</v>
      </c>
      <c r="D115" s="16" t="n">
        <v>1</v>
      </c>
      <c r="E115" s="17"/>
      <c r="F115" s="18" t="n">
        <v>1</v>
      </c>
    </row>
    <row r="116" customFormat="false" ht="14.25" hidden="false" customHeight="false" outlineLevel="0" collapsed="false">
      <c r="A116" s="19"/>
      <c r="B116" s="14" t="n">
        <v>150</v>
      </c>
      <c r="C116" s="15" t="s">
        <v>19</v>
      </c>
      <c r="D116" s="20" t="n">
        <v>1</v>
      </c>
      <c r="E116" s="20"/>
      <c r="F116" s="18" t="n">
        <v>1</v>
      </c>
    </row>
    <row r="117" customFormat="false" ht="14.25" hidden="false" customHeight="false" outlineLevel="0" collapsed="false">
      <c r="A117" s="19"/>
      <c r="B117" s="14" t="n">
        <v>151</v>
      </c>
      <c r="C117" s="15" t="s">
        <v>19</v>
      </c>
      <c r="D117" s="16" t="n">
        <v>1</v>
      </c>
      <c r="E117" s="17"/>
      <c r="F117" s="18" t="n">
        <v>1</v>
      </c>
    </row>
    <row r="118" customFormat="false" ht="14.25" hidden="false" customHeight="false" outlineLevel="0" collapsed="false">
      <c r="A118" s="19"/>
      <c r="B118" s="14" t="n">
        <v>152</v>
      </c>
      <c r="C118" s="15" t="s">
        <v>21</v>
      </c>
      <c r="D118" s="20" t="n">
        <v>1</v>
      </c>
      <c r="E118" s="20"/>
      <c r="F118" s="18" t="n">
        <v>1</v>
      </c>
    </row>
    <row r="119" customFormat="false" ht="14.25" hidden="false" customHeight="false" outlineLevel="0" collapsed="false">
      <c r="A119" s="19"/>
      <c r="B119" s="14" t="n">
        <v>153</v>
      </c>
      <c r="C119" s="15" t="s">
        <v>9</v>
      </c>
      <c r="D119" s="16" t="n">
        <v>1</v>
      </c>
      <c r="E119" s="17"/>
      <c r="F119" s="18" t="n">
        <v>1</v>
      </c>
    </row>
    <row r="120" customFormat="false" ht="14.25" hidden="false" customHeight="false" outlineLevel="0" collapsed="false">
      <c r="A120" s="19"/>
      <c r="B120" s="14" t="n">
        <v>154</v>
      </c>
      <c r="C120" s="15" t="s">
        <v>9</v>
      </c>
      <c r="D120" s="20" t="n">
        <v>1</v>
      </c>
      <c r="E120" s="20"/>
      <c r="F120" s="18" t="n">
        <v>1</v>
      </c>
    </row>
    <row r="121" customFormat="false" ht="14.25" hidden="false" customHeight="false" outlineLevel="0" collapsed="false">
      <c r="A121" s="19"/>
      <c r="B121" s="14" t="n">
        <v>156</v>
      </c>
      <c r="C121" s="15" t="s">
        <v>19</v>
      </c>
      <c r="D121" s="16" t="n">
        <v>1</v>
      </c>
      <c r="E121" s="17"/>
      <c r="F121" s="18" t="n">
        <v>1</v>
      </c>
    </row>
    <row r="122" customFormat="false" ht="14.25" hidden="false" customHeight="false" outlineLevel="0" collapsed="false">
      <c r="A122" s="19"/>
      <c r="B122" s="14" t="n">
        <v>157</v>
      </c>
      <c r="C122" s="15" t="s">
        <v>19</v>
      </c>
      <c r="D122" s="20" t="n">
        <v>1</v>
      </c>
      <c r="E122" s="20"/>
      <c r="F122" s="18" t="n">
        <v>1</v>
      </c>
    </row>
    <row r="123" customFormat="false" ht="14.25" hidden="false" customHeight="false" outlineLevel="0" collapsed="false">
      <c r="A123" s="19"/>
      <c r="B123" s="14" t="n">
        <v>158</v>
      </c>
      <c r="C123" s="15" t="s">
        <v>19</v>
      </c>
      <c r="D123" s="16" t="n">
        <v>1</v>
      </c>
      <c r="E123" s="17"/>
      <c r="F123" s="18" t="n">
        <v>1</v>
      </c>
    </row>
    <row r="124" customFormat="false" ht="14.25" hidden="false" customHeight="false" outlineLevel="0" collapsed="false">
      <c r="A124" s="19"/>
      <c r="B124" s="14" t="n">
        <v>159</v>
      </c>
      <c r="C124" s="15" t="s">
        <v>19</v>
      </c>
      <c r="D124" s="20" t="n">
        <v>1</v>
      </c>
      <c r="E124" s="20"/>
      <c r="F124" s="18" t="n">
        <v>1</v>
      </c>
    </row>
    <row r="125" customFormat="false" ht="14.25" hidden="false" customHeight="false" outlineLevel="0" collapsed="false">
      <c r="A125" s="19"/>
      <c r="B125" s="14" t="n">
        <v>161</v>
      </c>
      <c r="C125" s="15" t="s">
        <v>21</v>
      </c>
      <c r="D125" s="16" t="n">
        <v>1</v>
      </c>
      <c r="E125" s="17"/>
      <c r="F125" s="18" t="n">
        <v>1</v>
      </c>
    </row>
    <row r="126" customFormat="false" ht="14.25" hidden="false" customHeight="false" outlineLevel="0" collapsed="false">
      <c r="A126" s="19"/>
      <c r="B126" s="14" t="n">
        <v>162</v>
      </c>
      <c r="C126" s="15" t="s">
        <v>21</v>
      </c>
      <c r="D126" s="20" t="n">
        <v>1</v>
      </c>
      <c r="E126" s="20"/>
      <c r="F126" s="18" t="n">
        <v>1</v>
      </c>
    </row>
    <row r="127" customFormat="false" ht="14.25" hidden="false" customHeight="false" outlineLevel="0" collapsed="false">
      <c r="A127" s="19"/>
      <c r="B127" s="14" t="n">
        <v>166</v>
      </c>
      <c r="C127" s="15" t="s">
        <v>23</v>
      </c>
      <c r="D127" s="16" t="n">
        <v>1</v>
      </c>
      <c r="E127" s="17"/>
      <c r="F127" s="18" t="n">
        <v>1</v>
      </c>
    </row>
    <row r="128" customFormat="false" ht="14.25" hidden="false" customHeight="false" outlineLevel="0" collapsed="false">
      <c r="A128" s="19"/>
      <c r="B128" s="14" t="n">
        <v>167</v>
      </c>
      <c r="C128" s="15" t="s">
        <v>23</v>
      </c>
      <c r="D128" s="20" t="n">
        <v>1</v>
      </c>
      <c r="E128" s="20"/>
      <c r="F128" s="18" t="n">
        <v>1</v>
      </c>
    </row>
    <row r="129" customFormat="false" ht="14.25" hidden="false" customHeight="false" outlineLevel="0" collapsed="false">
      <c r="A129" s="19"/>
      <c r="B129" s="14" t="n">
        <v>168</v>
      </c>
      <c r="C129" s="15" t="s">
        <v>19</v>
      </c>
      <c r="D129" s="16"/>
      <c r="E129" s="17" t="n">
        <v>1</v>
      </c>
      <c r="F129" s="18" t="n">
        <v>1</v>
      </c>
    </row>
    <row r="130" customFormat="false" ht="14.25" hidden="false" customHeight="false" outlineLevel="0" collapsed="false">
      <c r="A130" s="19"/>
      <c r="B130" s="14" t="n">
        <v>172</v>
      </c>
      <c r="C130" s="15" t="s">
        <v>18</v>
      </c>
      <c r="D130" s="20" t="n">
        <v>1</v>
      </c>
      <c r="E130" s="20"/>
      <c r="F130" s="18" t="n">
        <v>1</v>
      </c>
    </row>
    <row r="131" customFormat="false" ht="14.25" hidden="false" customHeight="false" outlineLevel="0" collapsed="false">
      <c r="A131" s="19"/>
      <c r="B131" s="14" t="n">
        <v>173</v>
      </c>
      <c r="C131" s="15" t="s">
        <v>9</v>
      </c>
      <c r="D131" s="16"/>
      <c r="E131" s="17" t="n">
        <v>1</v>
      </c>
      <c r="F131" s="18" t="n">
        <v>1</v>
      </c>
    </row>
    <row r="132" customFormat="false" ht="14.25" hidden="false" customHeight="false" outlineLevel="0" collapsed="false">
      <c r="A132" s="19"/>
      <c r="B132" s="14" t="n">
        <v>176</v>
      </c>
      <c r="C132" s="15" t="s">
        <v>11</v>
      </c>
      <c r="D132" s="20"/>
      <c r="E132" s="20" t="n">
        <v>1</v>
      </c>
      <c r="F132" s="18" t="n">
        <v>1</v>
      </c>
    </row>
    <row r="133" customFormat="false" ht="14.25" hidden="false" customHeight="false" outlineLevel="0" collapsed="false">
      <c r="A133" s="19"/>
      <c r="B133" s="14" t="n">
        <v>177</v>
      </c>
      <c r="C133" s="15" t="s">
        <v>11</v>
      </c>
      <c r="D133" s="16"/>
      <c r="E133" s="17" t="n">
        <v>1</v>
      </c>
      <c r="F133" s="18" t="n">
        <v>1</v>
      </c>
    </row>
    <row r="134" customFormat="false" ht="14.25" hidden="false" customHeight="false" outlineLevel="0" collapsed="false">
      <c r="A134" s="19"/>
      <c r="B134" s="14" t="n">
        <v>183</v>
      </c>
      <c r="C134" s="15" t="s">
        <v>23</v>
      </c>
      <c r="D134" s="20" t="n">
        <v>1</v>
      </c>
      <c r="E134" s="20"/>
      <c r="F134" s="18" t="n">
        <v>1</v>
      </c>
    </row>
    <row r="135" customFormat="false" ht="14.25" hidden="false" customHeight="false" outlineLevel="0" collapsed="false">
      <c r="A135" s="19"/>
      <c r="B135" s="14" t="n">
        <v>187</v>
      </c>
      <c r="C135" s="15" t="s">
        <v>17</v>
      </c>
      <c r="D135" s="16" t="n">
        <v>1</v>
      </c>
      <c r="E135" s="17"/>
      <c r="F135" s="18" t="n">
        <v>1</v>
      </c>
    </row>
    <row r="136" customFormat="false" ht="14.25" hidden="false" customHeight="false" outlineLevel="0" collapsed="false">
      <c r="A136" s="19"/>
      <c r="B136" s="14" t="n">
        <v>188</v>
      </c>
      <c r="C136" s="15" t="s">
        <v>9</v>
      </c>
      <c r="D136" s="20" t="n">
        <v>1</v>
      </c>
      <c r="E136" s="20"/>
      <c r="F136" s="18" t="n">
        <v>1</v>
      </c>
    </row>
    <row r="137" customFormat="false" ht="14.25" hidden="false" customHeight="false" outlineLevel="0" collapsed="false">
      <c r="A137" s="33"/>
      <c r="B137" s="14" t="n">
        <v>189</v>
      </c>
      <c r="C137" s="15" t="s">
        <v>9</v>
      </c>
      <c r="D137" s="16" t="n">
        <v>1</v>
      </c>
      <c r="E137" s="17"/>
      <c r="F137" s="18" t="n">
        <v>1</v>
      </c>
    </row>
    <row r="138" customFormat="false" ht="14.25" hidden="false" customHeight="false" outlineLevel="0" collapsed="false">
      <c r="A138" s="13" t="s">
        <v>24</v>
      </c>
      <c r="B138" s="14" t="n">
        <v>50</v>
      </c>
      <c r="C138" s="15" t="s">
        <v>22</v>
      </c>
      <c r="D138" s="34"/>
      <c r="E138" s="34" t="n">
        <v>1</v>
      </c>
      <c r="F138" s="18" t="n">
        <v>1</v>
      </c>
    </row>
    <row r="139" customFormat="false" ht="14.25" hidden="false" customHeight="false" outlineLevel="0" collapsed="false">
      <c r="A139" s="19"/>
      <c r="B139" s="14" t="n">
        <v>4</v>
      </c>
      <c r="C139" s="15" t="s">
        <v>25</v>
      </c>
      <c r="D139" s="16"/>
      <c r="E139" s="17" t="n">
        <v>1</v>
      </c>
      <c r="F139" s="18" t="n">
        <v>1</v>
      </c>
    </row>
    <row r="140" customFormat="false" ht="14.25" hidden="false" customHeight="false" outlineLevel="0" collapsed="false">
      <c r="A140" s="19"/>
      <c r="B140" s="14" t="n">
        <v>2</v>
      </c>
      <c r="C140" s="15" t="s">
        <v>11</v>
      </c>
      <c r="D140" s="20"/>
      <c r="E140" s="20" t="n">
        <v>1</v>
      </c>
      <c r="F140" s="18" t="n">
        <v>1</v>
      </c>
    </row>
    <row r="141" customFormat="false" ht="14.25" hidden="false" customHeight="false" outlineLevel="0" collapsed="false">
      <c r="A141" s="19"/>
      <c r="B141" s="14" t="n">
        <v>86</v>
      </c>
      <c r="C141" s="15" t="s">
        <v>17</v>
      </c>
      <c r="D141" s="16"/>
      <c r="E141" s="17" t="n">
        <v>1</v>
      </c>
      <c r="F141" s="18" t="n">
        <v>1</v>
      </c>
    </row>
    <row r="142" customFormat="false" ht="14.25" hidden="false" customHeight="false" outlineLevel="0" collapsed="false">
      <c r="A142" s="19"/>
      <c r="B142" s="14" t="n">
        <v>13</v>
      </c>
      <c r="C142" s="15" t="s">
        <v>19</v>
      </c>
      <c r="D142" s="20"/>
      <c r="E142" s="20" t="n">
        <v>1</v>
      </c>
      <c r="F142" s="18" t="n">
        <v>1</v>
      </c>
    </row>
    <row r="143" customFormat="false" ht="14.25" hidden="false" customHeight="false" outlineLevel="0" collapsed="false">
      <c r="A143" s="19"/>
      <c r="B143" s="14" t="n">
        <v>1</v>
      </c>
      <c r="C143" s="15" t="s">
        <v>26</v>
      </c>
      <c r="D143" s="16"/>
      <c r="E143" s="17" t="n">
        <v>1</v>
      </c>
      <c r="F143" s="18" t="n">
        <v>1</v>
      </c>
    </row>
    <row r="144" customFormat="false" ht="14.25" hidden="false" customHeight="false" outlineLevel="0" collapsed="false">
      <c r="A144" s="19"/>
      <c r="B144" s="14" t="n">
        <v>15</v>
      </c>
      <c r="C144" s="15" t="s">
        <v>27</v>
      </c>
      <c r="D144" s="20"/>
      <c r="E144" s="20" t="n">
        <v>1</v>
      </c>
      <c r="F144" s="18" t="n">
        <v>1</v>
      </c>
    </row>
    <row r="145" customFormat="false" ht="14.25" hidden="false" customHeight="false" outlineLevel="0" collapsed="false">
      <c r="A145" s="19"/>
      <c r="B145" s="14" t="n">
        <v>107</v>
      </c>
      <c r="C145" s="15" t="s">
        <v>14</v>
      </c>
      <c r="D145" s="16"/>
      <c r="E145" s="17" t="n">
        <v>1</v>
      </c>
      <c r="F145" s="18" t="n">
        <v>1</v>
      </c>
    </row>
    <row r="146" customFormat="false" ht="14.25" hidden="false" customHeight="false" outlineLevel="0" collapsed="false">
      <c r="A146" s="19"/>
      <c r="B146" s="14" t="n">
        <v>109</v>
      </c>
      <c r="C146" s="15" t="s">
        <v>12</v>
      </c>
      <c r="D146" s="20"/>
      <c r="E146" s="20" t="n">
        <v>1</v>
      </c>
      <c r="F146" s="18" t="n">
        <v>1</v>
      </c>
    </row>
    <row r="147" customFormat="false" ht="14.25" hidden="false" customHeight="false" outlineLevel="0" collapsed="false">
      <c r="A147" s="19"/>
      <c r="B147" s="14" t="n">
        <v>116</v>
      </c>
      <c r="C147" s="15" t="s">
        <v>23</v>
      </c>
      <c r="D147" s="16"/>
      <c r="E147" s="17" t="n">
        <v>1</v>
      </c>
      <c r="F147" s="18" t="n">
        <v>1</v>
      </c>
    </row>
    <row r="148" customFormat="false" ht="14.25" hidden="false" customHeight="false" outlineLevel="0" collapsed="false">
      <c r="A148" s="19"/>
      <c r="B148" s="14" t="n">
        <v>122</v>
      </c>
      <c r="C148" s="15" t="s">
        <v>15</v>
      </c>
      <c r="D148" s="20"/>
      <c r="E148" s="20" t="n">
        <v>1</v>
      </c>
      <c r="F148" s="18" t="n">
        <v>1</v>
      </c>
    </row>
    <row r="149" customFormat="false" ht="14.25" hidden="false" customHeight="false" outlineLevel="0" collapsed="false">
      <c r="A149" s="19"/>
      <c r="B149" s="14" t="n">
        <v>124</v>
      </c>
      <c r="C149" s="15" t="s">
        <v>10</v>
      </c>
      <c r="D149" s="16"/>
      <c r="E149" s="17" t="n">
        <v>1</v>
      </c>
      <c r="F149" s="18" t="n">
        <v>1</v>
      </c>
    </row>
    <row r="150" customFormat="false" ht="14.25" hidden="false" customHeight="false" outlineLevel="0" collapsed="false">
      <c r="A150" s="19"/>
      <c r="B150" s="14" t="n">
        <v>135</v>
      </c>
      <c r="C150" s="15" t="s">
        <v>23</v>
      </c>
      <c r="D150" s="20"/>
      <c r="E150" s="20" t="n">
        <v>1</v>
      </c>
      <c r="F150" s="18" t="n">
        <v>1</v>
      </c>
    </row>
    <row r="151" customFormat="false" ht="14.25" hidden="false" customHeight="false" outlineLevel="0" collapsed="false">
      <c r="A151" s="19"/>
      <c r="B151" s="14" t="n">
        <v>155</v>
      </c>
      <c r="C151" s="15" t="s">
        <v>18</v>
      </c>
      <c r="D151" s="16"/>
      <c r="E151" s="17" t="n">
        <v>1</v>
      </c>
      <c r="F151" s="18" t="n">
        <v>1</v>
      </c>
    </row>
    <row r="152" customFormat="false" ht="14.25" hidden="false" customHeight="false" outlineLevel="0" collapsed="false">
      <c r="A152" s="19"/>
      <c r="B152" s="14" t="n">
        <v>164</v>
      </c>
      <c r="C152" s="15" t="s">
        <v>28</v>
      </c>
      <c r="D152" s="20"/>
      <c r="E152" s="20" t="n">
        <v>1</v>
      </c>
      <c r="F152" s="18" t="n">
        <v>1</v>
      </c>
    </row>
    <row r="153" customFormat="false" ht="14.25" hidden="false" customHeight="false" outlineLevel="0" collapsed="false">
      <c r="A153" s="19"/>
      <c r="B153" s="14" t="n">
        <v>165</v>
      </c>
      <c r="C153" s="15" t="s">
        <v>28</v>
      </c>
      <c r="D153" s="16"/>
      <c r="E153" s="17" t="n">
        <v>1</v>
      </c>
      <c r="F153" s="18" t="n">
        <v>1</v>
      </c>
    </row>
    <row r="154" customFormat="false" ht="14.25" hidden="false" customHeight="false" outlineLevel="0" collapsed="false">
      <c r="A154" s="19"/>
      <c r="B154" s="14" t="n">
        <v>170</v>
      </c>
      <c r="C154" s="15" t="s">
        <v>29</v>
      </c>
      <c r="D154" s="20"/>
      <c r="E154" s="20" t="n">
        <v>1</v>
      </c>
      <c r="F154" s="18" t="n">
        <v>1</v>
      </c>
    </row>
    <row r="155" customFormat="false" ht="14.25" hidden="false" customHeight="false" outlineLevel="0" collapsed="false">
      <c r="A155" s="19"/>
      <c r="B155" s="14" t="n">
        <v>171</v>
      </c>
      <c r="C155" s="15" t="s">
        <v>28</v>
      </c>
      <c r="D155" s="16"/>
      <c r="E155" s="17" t="n">
        <v>1</v>
      </c>
      <c r="F155" s="18" t="n">
        <v>1</v>
      </c>
    </row>
    <row r="156" customFormat="false" ht="14.25" hidden="false" customHeight="false" outlineLevel="0" collapsed="false">
      <c r="A156" s="19"/>
      <c r="B156" s="14" t="n">
        <v>175</v>
      </c>
      <c r="C156" s="15" t="s">
        <v>14</v>
      </c>
      <c r="D156" s="20"/>
      <c r="E156" s="20" t="n">
        <v>1</v>
      </c>
      <c r="F156" s="18" t="n">
        <v>1</v>
      </c>
    </row>
    <row r="157" customFormat="false" ht="14.25" hidden="false" customHeight="false" outlineLevel="0" collapsed="false">
      <c r="A157" s="19"/>
      <c r="B157" s="14" t="n">
        <v>178</v>
      </c>
      <c r="C157" s="15" t="s">
        <v>18</v>
      </c>
      <c r="D157" s="16"/>
      <c r="E157" s="17" t="n">
        <v>1</v>
      </c>
      <c r="F157" s="18" t="n">
        <v>1</v>
      </c>
    </row>
    <row r="158" customFormat="false" ht="14.25" hidden="false" customHeight="false" outlineLevel="0" collapsed="false">
      <c r="A158" s="33"/>
      <c r="B158" s="14" t="s">
        <v>30</v>
      </c>
      <c r="C158" s="15" t="s">
        <v>28</v>
      </c>
      <c r="D158" s="20"/>
      <c r="E158" s="20" t="n">
        <v>1</v>
      </c>
      <c r="F158" s="18" t="n">
        <v>1</v>
      </c>
    </row>
    <row r="159" customFormat="false" ht="14.25" hidden="false" customHeight="false" outlineLevel="0" collapsed="false">
      <c r="A159" s="13" t="s">
        <v>31</v>
      </c>
      <c r="B159" s="14" t="n">
        <v>74</v>
      </c>
      <c r="C159" s="15" t="s">
        <v>9</v>
      </c>
      <c r="D159" s="16"/>
      <c r="E159" s="17" t="n">
        <v>1</v>
      </c>
      <c r="F159" s="18" t="n">
        <v>1</v>
      </c>
    </row>
    <row r="160" customFormat="false" ht="14.25" hidden="false" customHeight="false" outlineLevel="0" collapsed="false">
      <c r="A160" s="19"/>
      <c r="B160" s="14" t="n">
        <v>14</v>
      </c>
      <c r="C160" s="15" t="s">
        <v>19</v>
      </c>
      <c r="D160" s="20"/>
      <c r="E160" s="20" t="n">
        <v>1</v>
      </c>
      <c r="F160" s="18" t="n">
        <v>1</v>
      </c>
    </row>
    <row r="161" customFormat="false" ht="14.25" hidden="false" customHeight="false" outlineLevel="0" collapsed="false">
      <c r="A161" s="19"/>
      <c r="B161" s="14" t="n">
        <v>174</v>
      </c>
      <c r="C161" s="15" t="s">
        <v>18</v>
      </c>
      <c r="D161" s="16"/>
      <c r="E161" s="17" t="n">
        <v>1</v>
      </c>
      <c r="F161" s="18" t="n">
        <v>1</v>
      </c>
    </row>
    <row r="162" customFormat="false" ht="14.25" hidden="false" customHeight="false" outlineLevel="0" collapsed="false">
      <c r="A162" s="19"/>
      <c r="B162" s="14" t="n">
        <v>182</v>
      </c>
      <c r="C162" s="15" t="s">
        <v>23</v>
      </c>
      <c r="D162" s="20"/>
      <c r="E162" s="20" t="n">
        <v>1</v>
      </c>
      <c r="F162" s="18" t="n">
        <v>1</v>
      </c>
    </row>
    <row r="163" customFormat="false" ht="14.25" hidden="false" customHeight="false" outlineLevel="0" collapsed="false">
      <c r="A163" s="19"/>
      <c r="B163" s="14" t="n">
        <v>184</v>
      </c>
      <c r="C163" s="15" t="s">
        <v>18</v>
      </c>
      <c r="D163" s="16"/>
      <c r="E163" s="17" t="n">
        <v>1</v>
      </c>
      <c r="F163" s="18" t="n">
        <v>1</v>
      </c>
    </row>
    <row r="164" customFormat="false" ht="14.25" hidden="false" customHeight="false" outlineLevel="0" collapsed="false">
      <c r="A164" s="19"/>
      <c r="B164" s="14" t="n">
        <v>185</v>
      </c>
      <c r="C164" s="15" t="s">
        <v>18</v>
      </c>
      <c r="D164" s="20"/>
      <c r="E164" s="20" t="n">
        <v>1</v>
      </c>
      <c r="F164" s="18" t="n">
        <v>1</v>
      </c>
    </row>
    <row r="165" customFormat="false" ht="14.25" hidden="false" customHeight="false" outlineLevel="0" collapsed="false">
      <c r="A165" s="19"/>
      <c r="B165" s="14" t="n">
        <v>191</v>
      </c>
      <c r="C165" s="15" t="s">
        <v>18</v>
      </c>
      <c r="D165" s="16"/>
      <c r="E165" s="17" t="n">
        <v>1</v>
      </c>
      <c r="F165" s="18" t="n">
        <v>1</v>
      </c>
    </row>
    <row r="166" customFormat="false" ht="14.25" hidden="false" customHeight="false" outlineLevel="0" collapsed="false">
      <c r="A166" s="19"/>
      <c r="B166" s="14" t="n">
        <v>192</v>
      </c>
      <c r="C166" s="15" t="s">
        <v>21</v>
      </c>
      <c r="D166" s="20"/>
      <c r="E166" s="20" t="n">
        <v>1</v>
      </c>
      <c r="F166" s="18" t="n">
        <v>1</v>
      </c>
    </row>
    <row r="167" customFormat="false" ht="14.25" hidden="false" customHeight="false" outlineLevel="0" collapsed="false">
      <c r="A167" s="19"/>
      <c r="B167" s="14" t="n">
        <v>196</v>
      </c>
      <c r="C167" s="15" t="s">
        <v>18</v>
      </c>
      <c r="D167" s="16"/>
      <c r="E167" s="17" t="n">
        <v>1</v>
      </c>
      <c r="F167" s="18" t="n">
        <v>1</v>
      </c>
    </row>
    <row r="168" customFormat="false" ht="14.25" hidden="false" customHeight="false" outlineLevel="0" collapsed="false">
      <c r="A168" s="33"/>
      <c r="B168" s="14" t="s">
        <v>32</v>
      </c>
      <c r="C168" s="15" t="s">
        <v>28</v>
      </c>
      <c r="D168" s="20"/>
      <c r="E168" s="20" t="n">
        <v>1</v>
      </c>
      <c r="F168" s="18" t="n">
        <v>1</v>
      </c>
    </row>
    <row r="169" customFormat="false" ht="14.25" hidden="false" customHeight="false" outlineLevel="0" collapsed="false">
      <c r="A169" s="35" t="s">
        <v>7</v>
      </c>
      <c r="B169" s="36"/>
      <c r="C169" s="37"/>
      <c r="D169" s="38" t="n">
        <v>89</v>
      </c>
      <c r="E169" s="39" t="n">
        <v>77</v>
      </c>
      <c r="F169" s="40" t="n">
        <v>166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3" topLeftCell="A4" activePane="bottomLeft" state="frozen"/>
      <selection pane="topLeft" activeCell="B1" activeCellId="0" sqref="B1"/>
      <selection pane="bottomLeft" activeCell="D1" activeCellId="0" sqref="D1"/>
    </sheetView>
  </sheetViews>
  <sheetFormatPr defaultColWidth="11.4453125" defaultRowHeight="14.25" zeroHeight="false" outlineLevelRow="0" outlineLevelCol="0"/>
  <cols>
    <col collapsed="false" customWidth="true" hidden="false" outlineLevel="0" max="2" min="1" style="1" width="37.76"/>
    <col collapsed="false" customWidth="true" hidden="false" outlineLevel="0" max="3" min="3" style="1" width="71.22"/>
    <col collapsed="false" customWidth="true" hidden="false" outlineLevel="0" max="4" min="4" style="1" width="40"/>
    <col collapsed="false" customWidth="true" hidden="false" outlineLevel="0" max="5" min="5" style="1" width="41.11"/>
    <col collapsed="false" customWidth="true" hidden="false" outlineLevel="0" max="6" min="6" style="1" width="19.21"/>
    <col collapsed="false" customWidth="true" hidden="false" outlineLevel="0" max="10" min="7" style="1" width="23.67"/>
    <col collapsed="false" customWidth="true" hidden="false" outlineLevel="0" max="11" min="11" style="1" width="19"/>
    <col collapsed="false" customWidth="true" hidden="false" outlineLevel="0" max="12" min="12" style="1" width="23.22"/>
    <col collapsed="false" customWidth="true" hidden="false" outlineLevel="0" max="15" min="13" style="1" width="17.67"/>
    <col collapsed="false" customWidth="true" hidden="false" outlineLevel="0" max="16" min="16" style="1" width="25.11"/>
    <col collapsed="false" customWidth="true" hidden="false" outlineLevel="0" max="18" min="17" style="1" width="21.88"/>
    <col collapsed="false" customWidth="true" hidden="false" outlineLevel="0" max="19" min="19" style="1" width="30.56"/>
    <col collapsed="false" customWidth="false" hidden="false" outlineLevel="0" max="16384" min="20" style="41" width="11.44"/>
  </cols>
  <sheetData>
    <row r="1" customFormat="false" ht="39.55" hidden="false" customHeight="false" outlineLevel="0" collapsed="false">
      <c r="A1" s="42" t="s">
        <v>33</v>
      </c>
      <c r="B1" s="42" t="s">
        <v>3</v>
      </c>
      <c r="C1" s="43" t="s">
        <v>34</v>
      </c>
      <c r="D1" s="44" t="s">
        <v>4</v>
      </c>
      <c r="E1" s="43" t="s">
        <v>35</v>
      </c>
      <c r="F1" s="45" t="s">
        <v>36</v>
      </c>
      <c r="G1" s="44" t="s">
        <v>37</v>
      </c>
      <c r="H1" s="44" t="s">
        <v>38</v>
      </c>
      <c r="I1" s="44" t="s">
        <v>39</v>
      </c>
      <c r="J1" s="44" t="s">
        <v>40</v>
      </c>
      <c r="K1" s="44" t="s">
        <v>41</v>
      </c>
      <c r="L1" s="44" t="s">
        <v>42</v>
      </c>
      <c r="M1" s="43" t="s">
        <v>43</v>
      </c>
      <c r="N1" s="43" t="s">
        <v>44</v>
      </c>
      <c r="O1" s="43" t="s">
        <v>45</v>
      </c>
      <c r="P1" s="43" t="s">
        <v>46</v>
      </c>
      <c r="Q1" s="46" t="s">
        <v>47</v>
      </c>
      <c r="R1" s="46" t="s">
        <v>1</v>
      </c>
      <c r="S1" s="47" t="s">
        <v>2</v>
      </c>
    </row>
    <row r="2" customFormat="false" ht="21" hidden="false" customHeight="true" outlineLevel="0" collapsed="false">
      <c r="A2" s="48" t="s">
        <v>48</v>
      </c>
      <c r="B2" s="48" t="n">
        <v>27</v>
      </c>
      <c r="C2" s="49" t="s">
        <v>49</v>
      </c>
      <c r="D2" s="49" t="s">
        <v>9</v>
      </c>
      <c r="E2" s="50" t="n">
        <v>45701</v>
      </c>
      <c r="F2" s="50" t="n">
        <v>45701</v>
      </c>
      <c r="G2" s="50"/>
      <c r="H2" s="50"/>
      <c r="I2" s="50" t="n">
        <f aca="false">IF(MAX(F2:H2)=0,"",MAX(F2:H2))</f>
        <v>45701</v>
      </c>
      <c r="J2" s="50" t="n">
        <f aca="false">Tableau1[[#This Row],[délai final]]+4</f>
        <v>45705</v>
      </c>
      <c r="K2" s="49" t="s">
        <v>50</v>
      </c>
      <c r="L2" s="51" t="str">
        <f aca="true">IFERROR(IF((I2-TODAY())&lt;=0,"échu",I2-TODAY()),"")</f>
        <v>échu</v>
      </c>
      <c r="M2" s="51"/>
      <c r="N2" s="50"/>
      <c r="O2" s="49" t="n">
        <f aca="false">COUNTIF('Consultation &amp; AO'!B:B,B2)</f>
        <v>4</v>
      </c>
      <c r="P2" s="52" t="n">
        <v>45702</v>
      </c>
      <c r="Q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2" s="53" t="str">
        <f aca="false">IF(Tableau1[[#This Row],[temps mis pour dépouiller]]&gt;4,"hors délais","dans les délais")</f>
        <v>dans les délais</v>
      </c>
      <c r="S2" s="54" t="str">
        <f aca="false">IF(I2="","",IF(P2&lt;&gt;"","cloturé",IF(L2&lt;&gt;"échu","En cours Reception",IF(AND(L2="échu",O2=0),"Échu sans offres","Attente dépouillement"))))</f>
        <v>cloturé</v>
      </c>
    </row>
    <row r="3" customFormat="false" ht="24.75" hidden="false" customHeight="true" outlineLevel="0" collapsed="false">
      <c r="A3" s="48" t="s">
        <v>48</v>
      </c>
      <c r="B3" s="48" t="n">
        <v>28</v>
      </c>
      <c r="C3" s="49" t="s">
        <v>51</v>
      </c>
      <c r="D3" s="49" t="s">
        <v>10</v>
      </c>
      <c r="E3" s="50" t="n">
        <v>45721</v>
      </c>
      <c r="F3" s="50" t="n">
        <v>45726</v>
      </c>
      <c r="G3" s="50"/>
      <c r="H3" s="50"/>
      <c r="I3" s="50" t="n">
        <f aca="false">IF(MAX(F3:H3)=0,"",MAX(F3:H3))</f>
        <v>45726</v>
      </c>
      <c r="J3" s="50" t="n">
        <f aca="false">Tableau1[[#This Row],[délai final]]+4</f>
        <v>45730</v>
      </c>
      <c r="K3" s="49" t="s">
        <v>50</v>
      </c>
      <c r="L3" s="51" t="str">
        <f aca="true">IFERROR(IF((I3-TODAY())&lt;=0,"échu",I3-TODAY()),"")</f>
        <v>échu</v>
      </c>
      <c r="M3" s="51"/>
      <c r="N3" s="50"/>
      <c r="O3" s="49" t="n">
        <f aca="false">COUNTIF('Consultation &amp; AO'!B:B,B3)</f>
        <v>7</v>
      </c>
      <c r="P3" s="52" t="n">
        <v>45726</v>
      </c>
      <c r="Q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3" s="53" t="str">
        <f aca="false">IF(Tableau1[[#This Row],[temps mis pour dépouiller]]&gt;4,"hors délais","dans les délais")</f>
        <v>dans les délais</v>
      </c>
      <c r="S3" s="54" t="str">
        <f aca="false">IF(I3="","",IF(P3&lt;&gt;"","cloturé",IF(L3&lt;&gt;"échu","En cours Reception",IF(AND(L3="échu",O3=0),"Échu sans offres","Attente dépouillement"))))</f>
        <v>cloturé</v>
      </c>
    </row>
    <row r="4" customFormat="false" ht="33" hidden="false" customHeight="true" outlineLevel="0" collapsed="false">
      <c r="A4" s="48" t="s">
        <v>48</v>
      </c>
      <c r="B4" s="48" t="n">
        <v>29</v>
      </c>
      <c r="C4" s="49" t="s">
        <v>52</v>
      </c>
      <c r="D4" s="49" t="s">
        <v>11</v>
      </c>
      <c r="E4" s="50" t="n">
        <v>45709</v>
      </c>
      <c r="F4" s="50" t="n">
        <v>45716</v>
      </c>
      <c r="G4" s="50" t="n">
        <v>45720</v>
      </c>
      <c r="H4" s="50" t="n">
        <v>45728</v>
      </c>
      <c r="I4" s="50" t="n">
        <f aca="false">IF(MAX(F4:H4)=0,"",MAX(F4:H4))</f>
        <v>45728</v>
      </c>
      <c r="J4" s="50" t="n">
        <f aca="false">Tableau1[[#This Row],[délai final]]+4</f>
        <v>45732</v>
      </c>
      <c r="K4" s="49" t="s">
        <v>53</v>
      </c>
      <c r="L4" s="51" t="str">
        <f aca="true">IFERROR(IF((I4-TODAY())&lt;=0,"échu",I4-TODAY()),"")</f>
        <v>échu</v>
      </c>
      <c r="M4" s="51"/>
      <c r="N4" s="50"/>
      <c r="O4" s="49" t="n">
        <f aca="false">COUNTIF('Consultation &amp; AO'!B:B,B4)</f>
        <v>4</v>
      </c>
      <c r="P4" s="52" t="n">
        <v>45735</v>
      </c>
      <c r="Q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7</v>
      </c>
      <c r="R4" s="53" t="str">
        <f aca="false">IF(Tableau1[[#This Row],[temps mis pour dépouiller]]&gt;4,"hors délais","dans les délais")</f>
        <v>hors délais</v>
      </c>
      <c r="S4" s="54" t="str">
        <f aca="false">IF(I4="","",IF(P4&lt;&gt;"","cloturé",IF(L4&lt;&gt;"échu","En cours Reception",IF(AND(L4="échu",O4=0),"Échu sans offres","Attente dépouillement"))))</f>
        <v>cloturé</v>
      </c>
    </row>
    <row r="5" customFormat="false" ht="27" hidden="false" customHeight="true" outlineLevel="0" collapsed="false">
      <c r="A5" s="48" t="s">
        <v>48</v>
      </c>
      <c r="B5" s="48" t="n">
        <v>30</v>
      </c>
      <c r="C5" s="49" t="s">
        <v>54</v>
      </c>
      <c r="D5" s="49" t="s">
        <v>12</v>
      </c>
      <c r="E5" s="50" t="n">
        <v>45716</v>
      </c>
      <c r="F5" s="50" t="n">
        <v>45721</v>
      </c>
      <c r="G5" s="50"/>
      <c r="H5" s="50"/>
      <c r="I5" s="50" t="n">
        <f aca="false">IF(MAX(F5:H5)=0,"",MAX(F5:H5))</f>
        <v>45721</v>
      </c>
      <c r="J5" s="50" t="n">
        <f aca="false">Tableau1[[#This Row],[délai final]]+4</f>
        <v>45725</v>
      </c>
      <c r="K5" s="49" t="s">
        <v>55</v>
      </c>
      <c r="L5" s="51" t="str">
        <f aca="true">IFERROR(IF((I5-TODAY())&lt;=0,"échu",I5-TODAY()),"")</f>
        <v>échu</v>
      </c>
      <c r="M5" s="51"/>
      <c r="N5" s="50"/>
      <c r="O5" s="49" t="n">
        <f aca="false">COUNTIF('Consultation &amp; AO'!B:B,B5)</f>
        <v>1</v>
      </c>
      <c r="P5" s="52" t="n">
        <v>45723</v>
      </c>
      <c r="Q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5" s="53" t="str">
        <f aca="false">IF(Tableau1[[#This Row],[temps mis pour dépouiller]]&gt;4,"hors délais","dans les délais")</f>
        <v>dans les délais</v>
      </c>
      <c r="S5" s="54" t="str">
        <f aca="false">IF(I5="","",IF(P5&lt;&gt;"","cloturé",IF(L5&lt;&gt;"échu","En cours Reception",IF(AND(L5="échu",O5=0),"Échu sans offres","Attente dépouillement"))))</f>
        <v>cloturé</v>
      </c>
    </row>
    <row r="6" customFormat="false" ht="29.25" hidden="false" customHeight="true" outlineLevel="0" collapsed="false">
      <c r="A6" s="48" t="s">
        <v>48</v>
      </c>
      <c r="B6" s="48" t="n">
        <v>31</v>
      </c>
      <c r="C6" s="55" t="s">
        <v>56</v>
      </c>
      <c r="D6" s="55" t="s">
        <v>12</v>
      </c>
      <c r="E6" s="56" t="n">
        <v>45716</v>
      </c>
      <c r="F6" s="56" t="n">
        <v>45721</v>
      </c>
      <c r="G6" s="56"/>
      <c r="H6" s="56"/>
      <c r="I6" s="50" t="n">
        <f aca="false">IF(MAX(F6:H6)=0,"",MAX(F6:H6))</f>
        <v>45721</v>
      </c>
      <c r="J6" s="50" t="n">
        <f aca="false">Tableau1[[#This Row],[délai final]]+4</f>
        <v>45725</v>
      </c>
      <c r="K6" s="55" t="s">
        <v>50</v>
      </c>
      <c r="L6" s="51" t="str">
        <f aca="true">IFERROR(IF((I6-TODAY())&lt;=0,"échu",I6-TODAY()),"")</f>
        <v>échu</v>
      </c>
      <c r="M6" s="55"/>
      <c r="N6" s="55"/>
      <c r="O6" s="49" t="n">
        <f aca="false">COUNTIF('Consultation &amp; AO'!B:B,B6)</f>
        <v>1</v>
      </c>
      <c r="P6" s="57" t="n">
        <v>45723</v>
      </c>
      <c r="Q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6" s="53" t="str">
        <f aca="false">IF(Tableau1[[#This Row],[temps mis pour dépouiller]]&gt;4,"hors délais","dans les délais")</f>
        <v>dans les délais</v>
      </c>
      <c r="S6" s="54" t="str">
        <f aca="false">IF(I6="","",IF(P6&lt;&gt;"","cloturé",IF(L6&lt;&gt;"échu","En cours Reception",IF(AND(L6="échu",O6=0),"Échu sans offres","Attente dépouillement"))))</f>
        <v>cloturé</v>
      </c>
    </row>
    <row r="7" customFormat="false" ht="28.5" hidden="false" customHeight="true" outlineLevel="0" collapsed="false">
      <c r="A7" s="48" t="s">
        <v>48</v>
      </c>
      <c r="B7" s="48" t="n">
        <v>32</v>
      </c>
      <c r="C7" s="49" t="s">
        <v>57</v>
      </c>
      <c r="D7" s="49" t="s">
        <v>12</v>
      </c>
      <c r="E7" s="50" t="n">
        <v>45716</v>
      </c>
      <c r="F7" s="50" t="n">
        <v>45721</v>
      </c>
      <c r="G7" s="50"/>
      <c r="H7" s="50"/>
      <c r="I7" s="50" t="n">
        <f aca="false">IF(MAX(F7:H7)=0,"",MAX(F7:H7))</f>
        <v>45721</v>
      </c>
      <c r="J7" s="50" t="n">
        <f aca="false">Tableau1[[#This Row],[délai final]]+4</f>
        <v>45725</v>
      </c>
      <c r="K7" s="49" t="s">
        <v>55</v>
      </c>
      <c r="L7" s="51" t="str">
        <f aca="true">IFERROR(IF((I7-TODAY())&lt;=0,"échu",I7-TODAY()),"")</f>
        <v>échu</v>
      </c>
      <c r="M7" s="51"/>
      <c r="N7" s="50"/>
      <c r="O7" s="49" t="n">
        <f aca="false">COUNTIF('Consultation &amp; AO'!B:B,B7)</f>
        <v>1</v>
      </c>
      <c r="P7" s="52" t="n">
        <v>45723</v>
      </c>
      <c r="Q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7" s="53" t="str">
        <f aca="false">IF(Tableau1[[#This Row],[temps mis pour dépouiller]]&gt;4,"hors délais","dans les délais")</f>
        <v>dans les délais</v>
      </c>
      <c r="S7" s="54" t="str">
        <f aca="false">IF(I7="","",IF(P7&lt;&gt;"","cloturé",IF(L7&lt;&gt;"échu","En cours Reception",IF(AND(L7="échu",O7=0),"Échu sans offres","Attente dépouillement"))))</f>
        <v>cloturé</v>
      </c>
    </row>
    <row r="8" customFormat="false" ht="30.75" hidden="false" customHeight="true" outlineLevel="0" collapsed="false">
      <c r="A8" s="48" t="s">
        <v>48</v>
      </c>
      <c r="B8" s="48" t="n">
        <v>33</v>
      </c>
      <c r="C8" s="49" t="s">
        <v>58</v>
      </c>
      <c r="D8" s="49" t="s">
        <v>12</v>
      </c>
      <c r="E8" s="50" t="n">
        <v>45716</v>
      </c>
      <c r="F8" s="50" t="n">
        <v>45721</v>
      </c>
      <c r="G8" s="50" t="n">
        <v>45722</v>
      </c>
      <c r="H8" s="50"/>
      <c r="I8" s="50" t="n">
        <f aca="false">IF(MAX(F8:H8)=0,"",MAX(F8:H8))</f>
        <v>45722</v>
      </c>
      <c r="J8" s="50" t="n">
        <f aca="false">Tableau1[[#This Row],[délai final]]+4</f>
        <v>45726</v>
      </c>
      <c r="K8" s="49" t="s">
        <v>55</v>
      </c>
      <c r="L8" s="51" t="str">
        <f aca="true">IFERROR(IF((I8-TODAY())&lt;=0,"échu",I8-TODAY()),"")</f>
        <v>échu</v>
      </c>
      <c r="M8" s="51"/>
      <c r="N8" s="50"/>
      <c r="O8" s="49" t="n">
        <f aca="false">COUNTIF('Consultation &amp; AO'!B:B,B8)</f>
        <v>2</v>
      </c>
      <c r="P8" s="52" t="n">
        <v>45723</v>
      </c>
      <c r="Q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8" s="53" t="str">
        <f aca="false">IF(Tableau1[[#This Row],[temps mis pour dépouiller]]&gt;4,"hors délais","dans les délais")</f>
        <v>dans les délais</v>
      </c>
      <c r="S8" s="54" t="str">
        <f aca="false">IF(I8="","",IF(P8&lt;&gt;"","cloturé",IF(L8&lt;&gt;"échu","En cours Reception",IF(AND(L8="échu",O8=0),"Échu sans offres","Attente dépouillement"))))</f>
        <v>cloturé</v>
      </c>
    </row>
    <row r="9" customFormat="false" ht="24" hidden="false" customHeight="true" outlineLevel="0" collapsed="false">
      <c r="A9" s="48" t="s">
        <v>48</v>
      </c>
      <c r="B9" s="48" t="n">
        <v>35</v>
      </c>
      <c r="C9" s="49" t="s">
        <v>59</v>
      </c>
      <c r="D9" s="49" t="s">
        <v>10</v>
      </c>
      <c r="E9" s="50" t="n">
        <v>45713</v>
      </c>
      <c r="F9" s="50" t="n">
        <v>45720</v>
      </c>
      <c r="G9" s="50" t="n">
        <v>45726</v>
      </c>
      <c r="H9" s="50" t="n">
        <v>45733</v>
      </c>
      <c r="I9" s="50" t="n">
        <f aca="false">IF(MAX(F9:H9)=0,"",MAX(F9:H9))</f>
        <v>45733</v>
      </c>
      <c r="J9" s="50" t="n">
        <f aca="false">Tableau1[[#This Row],[délai final]]+4</f>
        <v>45737</v>
      </c>
      <c r="K9" s="49" t="s">
        <v>50</v>
      </c>
      <c r="L9" s="51" t="str">
        <f aca="true">IFERROR(IF((I9-TODAY())&lt;=0,"échu",I9-TODAY()),"")</f>
        <v>échu</v>
      </c>
      <c r="M9" s="51"/>
      <c r="N9" s="50"/>
      <c r="O9" s="49" t="n">
        <f aca="false">COUNTIF('Consultation &amp; AO'!B:B,B9)</f>
        <v>7</v>
      </c>
      <c r="P9" s="52" t="n">
        <v>45736</v>
      </c>
      <c r="Q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9" s="53" t="str">
        <f aca="false">IF(Tableau1[[#This Row],[temps mis pour dépouiller]]&gt;4,"hors délais","dans les délais")</f>
        <v>dans les délais</v>
      </c>
      <c r="S9" s="54" t="str">
        <f aca="false">IF(I9="","",IF(P9&lt;&gt;"","cloturé",IF(L9&lt;&gt;"échu","En cours Reception",IF(AND(L9="échu",O9=0),"Échu sans offres","Attente dépouillement"))))</f>
        <v>cloturé</v>
      </c>
    </row>
    <row r="10" customFormat="false" ht="27" hidden="false" customHeight="true" outlineLevel="0" collapsed="false">
      <c r="A10" s="48" t="s">
        <v>48</v>
      </c>
      <c r="B10" s="48" t="n">
        <v>36</v>
      </c>
      <c r="C10" s="55" t="s">
        <v>60</v>
      </c>
      <c r="D10" s="55" t="s">
        <v>10</v>
      </c>
      <c r="E10" s="56" t="n">
        <v>45715</v>
      </c>
      <c r="F10" s="56" t="n">
        <v>45726</v>
      </c>
      <c r="G10" s="56"/>
      <c r="H10" s="56"/>
      <c r="I10" s="50" t="n">
        <f aca="false">IF(MAX(F10:H10)=0,"",MAX(F10:H10))</f>
        <v>45726</v>
      </c>
      <c r="J10" s="50" t="n">
        <f aca="false">Tableau1[[#This Row],[délai final]]+4</f>
        <v>45730</v>
      </c>
      <c r="K10" s="55" t="s">
        <v>50</v>
      </c>
      <c r="L10" s="51" t="str">
        <f aca="true">IFERROR(IF((I10-TODAY())&lt;=0,"échu",I10-TODAY()),"")</f>
        <v>échu</v>
      </c>
      <c r="M10" s="55"/>
      <c r="N10" s="55"/>
      <c r="O10" s="49" t="n">
        <f aca="false">COUNTIF('Consultation &amp; AO'!B:B,B10)</f>
        <v>7</v>
      </c>
      <c r="P10" s="57" t="n">
        <v>45726</v>
      </c>
      <c r="Q1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0" s="53" t="str">
        <f aca="false">IF(Tableau1[[#This Row],[temps mis pour dépouiller]]&gt;4,"hors délais","dans les délais")</f>
        <v>dans les délais</v>
      </c>
      <c r="S10" s="54" t="str">
        <f aca="false">IF(I10="","",IF(P10&lt;&gt;"","cloturé",IF(L10&lt;&gt;"échu","En cours Reception",IF(AND(L10="échu",O10=0),"Échu sans offres","Attente dépouillement"))))</f>
        <v>cloturé</v>
      </c>
    </row>
    <row r="11" customFormat="false" ht="28.5" hidden="false" customHeight="true" outlineLevel="0" collapsed="false">
      <c r="A11" s="48" t="s">
        <v>48</v>
      </c>
      <c r="B11" s="48" t="n">
        <v>37</v>
      </c>
      <c r="C11" s="49" t="s">
        <v>61</v>
      </c>
      <c r="D11" s="49" t="s">
        <v>10</v>
      </c>
      <c r="E11" s="58" t="n">
        <v>45715</v>
      </c>
      <c r="F11" s="50" t="n">
        <v>45726</v>
      </c>
      <c r="G11" s="50" t="n">
        <v>45733</v>
      </c>
      <c r="H11" s="50"/>
      <c r="I11" s="50" t="n">
        <f aca="false">IF(MAX(F11:H11)=0,"",MAX(F11:H11))</f>
        <v>45733</v>
      </c>
      <c r="J11" s="50" t="n">
        <f aca="false">Tableau1[[#This Row],[délai final]]+4</f>
        <v>45737</v>
      </c>
      <c r="K11" s="49" t="s">
        <v>50</v>
      </c>
      <c r="L11" s="51" t="str">
        <f aca="true">IFERROR(IF((I11-TODAY())&lt;=0,"échu",I11-TODAY()),"")</f>
        <v>échu</v>
      </c>
      <c r="M11" s="51"/>
      <c r="N11" s="50"/>
      <c r="O11" s="49" t="n">
        <f aca="false">COUNTIF('Consultation &amp; AO'!B:B,B11)</f>
        <v>4</v>
      </c>
      <c r="P11" s="52" t="n">
        <v>45736</v>
      </c>
      <c r="Q1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11" s="53" t="str">
        <f aca="false">IF(Tableau1[[#This Row],[temps mis pour dépouiller]]&gt;4,"hors délais","dans les délais")</f>
        <v>dans les délais</v>
      </c>
      <c r="S11" s="54" t="str">
        <f aca="false">IF(I11="","",IF(P11&lt;&gt;"","cloturé",IF(L11&lt;&gt;"échu","En cours Reception",IF(AND(L11="échu",O11=0),"Échu sans offres","Attente dépouillement"))))</f>
        <v>cloturé</v>
      </c>
    </row>
    <row r="12" customFormat="false" ht="27.75" hidden="false" customHeight="true" outlineLevel="0" collapsed="false">
      <c r="A12" s="48" t="s">
        <v>48</v>
      </c>
      <c r="B12" s="48" t="n">
        <v>38</v>
      </c>
      <c r="C12" s="49" t="s">
        <v>62</v>
      </c>
      <c r="D12" s="49" t="s">
        <v>10</v>
      </c>
      <c r="E12" s="50" t="n">
        <v>45719</v>
      </c>
      <c r="F12" s="50" t="n">
        <v>45728</v>
      </c>
      <c r="G12" s="50" t="n">
        <v>45734</v>
      </c>
      <c r="H12" s="50"/>
      <c r="I12" s="50" t="n">
        <f aca="false">IF(MAX(F12:H12)=0,"",MAX(F12:H12))</f>
        <v>45734</v>
      </c>
      <c r="J12" s="50" t="n">
        <f aca="false">Tableau1[[#This Row],[délai final]]+4</f>
        <v>45738</v>
      </c>
      <c r="K12" s="49" t="s">
        <v>50</v>
      </c>
      <c r="L12" s="51" t="str">
        <f aca="true">IFERROR(IF((I12-TODAY())&lt;=0,"échu",I12-TODAY()),"")</f>
        <v>échu</v>
      </c>
      <c r="M12" s="51"/>
      <c r="N12" s="50"/>
      <c r="O12" s="49" t="n">
        <f aca="false">COUNTIF('Consultation &amp; AO'!B:B,B12)</f>
        <v>4</v>
      </c>
      <c r="P12" s="52" t="n">
        <v>45736</v>
      </c>
      <c r="Q1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12" s="53" t="str">
        <f aca="false">IF(Tableau1[[#This Row],[temps mis pour dépouiller]]&gt;4,"hors délais","dans les délais")</f>
        <v>dans les délais</v>
      </c>
      <c r="S12" s="54" t="str">
        <f aca="false">IF(I12="","",IF(P12&lt;&gt;"","cloturé",IF(L12&lt;&gt;"échu","En cours Reception",IF(AND(L12="échu",O12=0),"Échu sans offres","Attente dépouillement"))))</f>
        <v>cloturé</v>
      </c>
    </row>
    <row r="13" customFormat="false" ht="21" hidden="false" customHeight="true" outlineLevel="0" collapsed="false">
      <c r="A13" s="48" t="s">
        <v>48</v>
      </c>
      <c r="B13" s="48" t="n">
        <v>39</v>
      </c>
      <c r="C13" s="59" t="s">
        <v>63</v>
      </c>
      <c r="D13" s="49" t="s">
        <v>10</v>
      </c>
      <c r="E13" s="56" t="n">
        <v>45713</v>
      </c>
      <c r="F13" s="56" t="n">
        <v>45720</v>
      </c>
      <c r="G13" s="56" t="n">
        <v>45721</v>
      </c>
      <c r="H13" s="56" t="n">
        <v>45726</v>
      </c>
      <c r="I13" s="50" t="n">
        <f aca="false">IF(MAX(F13:H13)=0,"",MAX(F13:H13))</f>
        <v>45726</v>
      </c>
      <c r="J13" s="50" t="n">
        <f aca="false">Tableau1[[#This Row],[délai final]]+4</f>
        <v>45730</v>
      </c>
      <c r="K13" s="55" t="s">
        <v>50</v>
      </c>
      <c r="L13" s="51" t="str">
        <f aca="true">IFERROR(IF((I13-TODAY())&lt;=0,"échu",I13-TODAY()),"")</f>
        <v>échu</v>
      </c>
      <c r="M13" s="55"/>
      <c r="N13" s="55"/>
      <c r="O13" s="49" t="n">
        <f aca="false">COUNTIF('Consultation &amp; AO'!B:B,B13)</f>
        <v>4</v>
      </c>
      <c r="P13" s="57" t="n">
        <v>45726</v>
      </c>
      <c r="Q1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3" s="53" t="str">
        <f aca="false">IF(Tableau1[[#This Row],[temps mis pour dépouiller]]&gt;4,"hors délais","dans les délais")</f>
        <v>dans les délais</v>
      </c>
      <c r="S13" s="54" t="str">
        <f aca="false">IF(I13="","",IF(P13&lt;&gt;"","cloturé",IF(L13&lt;&gt;"échu","En cours Reception",IF(AND(L13="échu",O13=0),"Échu sans offres","Attente dépouillement"))))</f>
        <v>cloturé</v>
      </c>
    </row>
    <row r="14" customFormat="false" ht="14.25" hidden="false" customHeight="false" outlineLevel="0" collapsed="false">
      <c r="A14" s="48" t="s">
        <v>48</v>
      </c>
      <c r="B14" s="48" t="n">
        <v>40</v>
      </c>
      <c r="C14" s="49" t="s">
        <v>64</v>
      </c>
      <c r="D14" s="49" t="s">
        <v>10</v>
      </c>
      <c r="E14" s="50" t="n">
        <v>45713</v>
      </c>
      <c r="F14" s="50" t="n">
        <v>45720</v>
      </c>
      <c r="G14" s="50"/>
      <c r="H14" s="50"/>
      <c r="I14" s="50" t="n">
        <f aca="false">IF(MAX(F14:H14)=0,"",MAX(F14:H14))</f>
        <v>45720</v>
      </c>
      <c r="J14" s="50" t="n">
        <f aca="false">Tableau1[[#This Row],[délai final]]+4</f>
        <v>45724</v>
      </c>
      <c r="K14" s="49" t="s">
        <v>50</v>
      </c>
      <c r="L14" s="51" t="str">
        <f aca="true">IFERROR(IF((I14-TODAY())&lt;=0,"échu",I14-TODAY()),"")</f>
        <v>échu</v>
      </c>
      <c r="M14" s="51"/>
      <c r="N14" s="50"/>
      <c r="O14" s="49" t="n">
        <f aca="false">COUNTIF('Consultation &amp; AO'!B:B,B14)</f>
        <v>4</v>
      </c>
      <c r="P14" s="52" t="n">
        <v>45722</v>
      </c>
      <c r="Q1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14" s="53" t="str">
        <f aca="false">IF(Tableau1[[#This Row],[temps mis pour dépouiller]]&gt;4,"hors délais","dans les délais")</f>
        <v>dans les délais</v>
      </c>
      <c r="S14" s="54" t="str">
        <f aca="false">IF(I14="","",IF(P14&lt;&gt;"","cloturé",IF(L14&lt;&gt;"échu","En cours Reception",IF(AND(L14="échu",O14=0),"Échu sans offres","Attente dépouillement"))))</f>
        <v>cloturé</v>
      </c>
    </row>
    <row r="15" customFormat="false" ht="14.25" hidden="false" customHeight="false" outlineLevel="0" collapsed="false">
      <c r="A15" s="48" t="s">
        <v>48</v>
      </c>
      <c r="B15" s="48" t="n">
        <v>41</v>
      </c>
      <c r="C15" s="49" t="s">
        <v>63</v>
      </c>
      <c r="D15" s="49" t="s">
        <v>10</v>
      </c>
      <c r="E15" s="50" t="n">
        <v>45713</v>
      </c>
      <c r="F15" s="50" t="n">
        <v>45720</v>
      </c>
      <c r="G15" s="50"/>
      <c r="H15" s="50"/>
      <c r="I15" s="50" t="n">
        <f aca="false">IF(MAX(F15:H15)=0,"",MAX(F15:H15))</f>
        <v>45720</v>
      </c>
      <c r="J15" s="50" t="n">
        <f aca="false">Tableau1[[#This Row],[délai final]]+4</f>
        <v>45724</v>
      </c>
      <c r="K15" s="49" t="s">
        <v>50</v>
      </c>
      <c r="L15" s="51" t="str">
        <f aca="true">IFERROR(IF((I15-TODAY())&lt;=0,"échu",I15-TODAY()),"")</f>
        <v>échu</v>
      </c>
      <c r="M15" s="51"/>
      <c r="N15" s="50"/>
      <c r="O15" s="49" t="n">
        <f aca="false">COUNTIF('Consultation &amp; AO'!B:B,B15)</f>
        <v>3</v>
      </c>
      <c r="P15" s="52" t="n">
        <v>45722</v>
      </c>
      <c r="Q1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15" s="53" t="str">
        <f aca="false">IF(Tableau1[[#This Row],[temps mis pour dépouiller]]&gt;4,"hors délais","dans les délais")</f>
        <v>dans les délais</v>
      </c>
      <c r="S15" s="54" t="str">
        <f aca="false">IF(I15="","",IF(P15&lt;&gt;"","cloturé",IF(L15&lt;&gt;"échu","En cours Reception",IF(AND(L15="échu",O15=0),"Échu sans offres","Attente dépouillement"))))</f>
        <v>cloturé</v>
      </c>
    </row>
    <row r="16" customFormat="false" ht="26.85" hidden="false" customHeight="false" outlineLevel="0" collapsed="false">
      <c r="A16" s="48" t="s">
        <v>48</v>
      </c>
      <c r="B16" s="48" t="n">
        <v>42</v>
      </c>
      <c r="C16" s="49" t="s">
        <v>65</v>
      </c>
      <c r="D16" s="49" t="s">
        <v>10</v>
      </c>
      <c r="E16" s="50" t="n">
        <v>45712</v>
      </c>
      <c r="F16" s="50" t="n">
        <v>45726</v>
      </c>
      <c r="G16" s="50"/>
      <c r="H16" s="50"/>
      <c r="I16" s="50" t="n">
        <f aca="false">IF(MAX(F16:H16)=0,"",MAX(F16:H16))</f>
        <v>45726</v>
      </c>
      <c r="J16" s="50" t="n">
        <f aca="false">Tableau1[[#This Row],[délai final]]+4</f>
        <v>45730</v>
      </c>
      <c r="K16" s="49"/>
      <c r="L16" s="51" t="str">
        <f aca="true">IFERROR(IF((I16-TODAY())&lt;=0,"échu",I16-TODAY()),"")</f>
        <v>échu</v>
      </c>
      <c r="M16" s="49"/>
      <c r="N16" s="50"/>
      <c r="O16" s="49" t="n">
        <f aca="false">COUNTIF('Consultation &amp; AO'!B:B,B16)</f>
        <v>3</v>
      </c>
      <c r="P16" s="52" t="n">
        <v>45726</v>
      </c>
      <c r="Q1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6" s="53" t="str">
        <f aca="false">IF(Tableau1[[#This Row],[temps mis pour dépouiller]]&gt;4,"hors délais","dans les délais")</f>
        <v>dans les délais</v>
      </c>
      <c r="S16" s="54" t="str">
        <f aca="false">IF(I16="","",IF(P16&lt;&gt;"","cloturé",IF(L16&lt;&gt;"échu","En cours Reception",IF(AND(L16="échu",O16=0),"Échu sans offres","Attente dépouillement"))))</f>
        <v>cloturé</v>
      </c>
    </row>
    <row r="17" customFormat="false" ht="14.25" hidden="false" customHeight="false" outlineLevel="0" collapsed="false">
      <c r="A17" s="48" t="s">
        <v>48</v>
      </c>
      <c r="B17" s="48" t="n">
        <v>45</v>
      </c>
      <c r="C17" s="49" t="s">
        <v>66</v>
      </c>
      <c r="D17" s="49" t="s">
        <v>13</v>
      </c>
      <c r="E17" s="50" t="n">
        <v>45712</v>
      </c>
      <c r="F17" s="50" t="n">
        <v>45719</v>
      </c>
      <c r="G17" s="50"/>
      <c r="H17" s="50"/>
      <c r="I17" s="50" t="n">
        <f aca="false">IF(MAX(F17:H17)=0,"",MAX(F17:H17))</f>
        <v>45719</v>
      </c>
      <c r="J17" s="50" t="n">
        <f aca="false">Tableau1[[#This Row],[délai final]]+4</f>
        <v>45723</v>
      </c>
      <c r="K17" s="49" t="s">
        <v>67</v>
      </c>
      <c r="L17" s="51" t="str">
        <f aca="true">IFERROR(IF((I17-TODAY())&lt;=0,"échu",I17-TODAY()),"")</f>
        <v>échu</v>
      </c>
      <c r="M17" s="51"/>
      <c r="N17" s="50"/>
      <c r="O17" s="49" t="n">
        <f aca="false">COUNTIF('Consultation &amp; AO'!B:B,B17)</f>
        <v>4</v>
      </c>
      <c r="P17" s="52" t="n">
        <v>45721</v>
      </c>
      <c r="Q1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17" s="53" t="str">
        <f aca="false">IF(Tableau1[[#This Row],[temps mis pour dépouiller]]&gt;4,"hors délais","dans les délais")</f>
        <v>dans les délais</v>
      </c>
      <c r="S17" s="54" t="str">
        <f aca="false">IF(I17="","",IF(P17&lt;&gt;"","cloturé",IF(L17&lt;&gt;"échu","En cours Reception",IF(AND(L17="échu",O17=0),"Échu sans offres","Attente dépouillement"))))</f>
        <v>cloturé</v>
      </c>
    </row>
    <row r="18" customFormat="false" ht="26.85" hidden="false" customHeight="false" outlineLevel="0" collapsed="false">
      <c r="A18" s="48" t="s">
        <v>48</v>
      </c>
      <c r="B18" s="48" t="n">
        <v>47</v>
      </c>
      <c r="C18" s="49" t="s">
        <v>68</v>
      </c>
      <c r="D18" s="55" t="s">
        <v>14</v>
      </c>
      <c r="E18" s="56" t="n">
        <v>45721</v>
      </c>
      <c r="F18" s="56" t="n">
        <v>45728</v>
      </c>
      <c r="G18" s="50" t="n">
        <v>45736</v>
      </c>
      <c r="H18" s="50" t="n">
        <v>45740</v>
      </c>
      <c r="I18" s="50" t="n">
        <f aca="false">IF(MAX(F18:H18)=0,"",MAX(F18:H18))</f>
        <v>45740</v>
      </c>
      <c r="J18" s="50" t="n">
        <f aca="false">Tableau1[[#This Row],[délai final]]+4</f>
        <v>45744</v>
      </c>
      <c r="K18" s="55" t="s">
        <v>50</v>
      </c>
      <c r="L18" s="51" t="str">
        <f aca="true">IFERROR(IF((I18-TODAY())&lt;=0,"échu",I18-TODAY()),"")</f>
        <v>échu</v>
      </c>
      <c r="M18" s="51"/>
      <c r="N18" s="50"/>
      <c r="O18" s="49" t="n">
        <f aca="false">COUNTIF('Consultation &amp; AO'!B:B,B18)</f>
        <v>3</v>
      </c>
      <c r="P18" s="52" t="n">
        <v>45741</v>
      </c>
      <c r="Q1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8" s="53" t="str">
        <f aca="false">IF(Tableau1[[#This Row],[temps mis pour dépouiller]]&gt;4,"hors délais","dans les délais")</f>
        <v>dans les délais</v>
      </c>
      <c r="S18" s="54" t="str">
        <f aca="false">IF(I18="","",IF(P18&lt;&gt;"","cloturé",IF(L18&lt;&gt;"échu","En cours Reception",IF(AND(L18="échu",O18=0),"Échu sans offres","Attente dépouillement"))))</f>
        <v>cloturé</v>
      </c>
    </row>
    <row r="19" customFormat="false" ht="26.85" hidden="false" customHeight="false" outlineLevel="0" collapsed="false">
      <c r="A19" s="48" t="s">
        <v>48</v>
      </c>
      <c r="B19" s="48" t="n">
        <v>48</v>
      </c>
      <c r="C19" s="55" t="s">
        <v>69</v>
      </c>
      <c r="D19" s="55" t="s">
        <v>14</v>
      </c>
      <c r="E19" s="56" t="n">
        <v>45721</v>
      </c>
      <c r="F19" s="56" t="n">
        <v>45728</v>
      </c>
      <c r="G19" s="56" t="n">
        <v>45736</v>
      </c>
      <c r="H19" s="56" t="n">
        <v>45375</v>
      </c>
      <c r="I19" s="50" t="n">
        <f aca="false">IF(MAX(F19:H19)=0,"",MAX(F19:H19))</f>
        <v>45736</v>
      </c>
      <c r="J19" s="50" t="n">
        <f aca="false">Tableau1[[#This Row],[délai final]]+4</f>
        <v>45740</v>
      </c>
      <c r="K19" s="55" t="s">
        <v>50</v>
      </c>
      <c r="L19" s="51" t="str">
        <f aca="true">IFERROR(IF((I19-TODAY())&lt;=0,"échu",I19-TODAY()),"")</f>
        <v>échu</v>
      </c>
      <c r="M19" s="55"/>
      <c r="N19" s="55"/>
      <c r="O19" s="49" t="n">
        <f aca="false">COUNTIF('Consultation &amp; AO'!B:B,B19)</f>
        <v>6</v>
      </c>
      <c r="P19" s="57" t="n">
        <v>45741</v>
      </c>
      <c r="Q1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19" s="53" t="str">
        <f aca="false">IF(Tableau1[[#This Row],[temps mis pour dépouiller]]&gt;4,"hors délais","dans les délais")</f>
        <v>hors délais</v>
      </c>
      <c r="S19" s="54" t="str">
        <f aca="false">IF(I19="","",IF(P19&lt;&gt;"","cloturé",IF(L19&lt;&gt;"échu","En cours Reception",IF(AND(L19="échu",O19=0),"Échu sans offres","Attente dépouillement"))))</f>
        <v>cloturé</v>
      </c>
    </row>
    <row r="20" customFormat="false" ht="26.85" hidden="false" customHeight="false" outlineLevel="0" collapsed="false">
      <c r="A20" s="48" t="s">
        <v>48</v>
      </c>
      <c r="B20" s="48" t="n">
        <v>49</v>
      </c>
      <c r="C20" s="55" t="s">
        <v>70</v>
      </c>
      <c r="D20" s="60" t="s">
        <v>14</v>
      </c>
      <c r="E20" s="61" t="n">
        <v>45720</v>
      </c>
      <c r="F20" s="62" t="n">
        <v>45729</v>
      </c>
      <c r="G20" s="62" t="n">
        <v>45740</v>
      </c>
      <c r="H20" s="62"/>
      <c r="I20" s="50" t="n">
        <f aca="false">IF(MAX(F20:H20)=0,"",MAX(F20:H20))</f>
        <v>45740</v>
      </c>
      <c r="J20" s="50" t="n">
        <f aca="false">Tableau1[[#This Row],[délai final]]+4</f>
        <v>45744</v>
      </c>
      <c r="K20" s="49" t="s">
        <v>50</v>
      </c>
      <c r="L20" s="51" t="str">
        <f aca="true">IFERROR(IF((I20-TODAY())&lt;=0,"échu",I20-TODAY()),"")</f>
        <v>échu</v>
      </c>
      <c r="M20" s="51"/>
      <c r="N20" s="50"/>
      <c r="O20" s="49" t="n">
        <f aca="false">COUNTIF('Consultation &amp; AO'!B:B,B20)</f>
        <v>6</v>
      </c>
      <c r="P20" s="50" t="n">
        <v>45742</v>
      </c>
      <c r="Q2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20" s="53" t="str">
        <f aca="false">IF(Tableau1[[#This Row],[temps mis pour dépouiller]]&gt;4,"hors délais","dans les délais")</f>
        <v>dans les délais</v>
      </c>
      <c r="S20" s="54" t="str">
        <f aca="false">IF(I20="","",IF(P20&lt;&gt;"","cloturé",IF(L20&lt;&gt;"échu","En cours Reception",IF(AND(L20="échu",O20=0),"Échu sans offres","Attente dépouillement"))))</f>
        <v>cloturé</v>
      </c>
    </row>
    <row r="21" customFormat="false" ht="14.25" hidden="false" customHeight="false" outlineLevel="0" collapsed="false">
      <c r="A21" s="48" t="s">
        <v>48</v>
      </c>
      <c r="B21" s="48" t="n">
        <v>50</v>
      </c>
      <c r="C21" s="49" t="s">
        <v>71</v>
      </c>
      <c r="D21" s="49" t="s">
        <v>22</v>
      </c>
      <c r="E21" s="50" t="n">
        <v>45715</v>
      </c>
      <c r="F21" s="50" t="n">
        <v>45721</v>
      </c>
      <c r="G21" s="50" t="n">
        <v>45723</v>
      </c>
      <c r="H21" s="50"/>
      <c r="I21" s="50" t="n">
        <f aca="false">IF(MAX(F21:H21)=0,"",MAX(F21:H21))</f>
        <v>45723</v>
      </c>
      <c r="J21" s="50" t="n">
        <f aca="false">Tableau1[[#This Row],[délai final]]+4</f>
        <v>45727</v>
      </c>
      <c r="K21" s="49" t="s">
        <v>50</v>
      </c>
      <c r="L21" s="51" t="str">
        <f aca="true">IFERROR(IF((I21-TODAY())&lt;=0,"échu",I21-TODAY()),"")</f>
        <v>échu</v>
      </c>
      <c r="M21" s="49"/>
      <c r="N21" s="50"/>
      <c r="O21" s="49" t="n">
        <f aca="false">COUNTIF('Consultation &amp; AO'!B:B,B21)</f>
        <v>4</v>
      </c>
      <c r="P21" s="52"/>
      <c r="Q21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21" s="53" t="str">
        <f aca="false">IF(Tableau1[[#This Row],[temps mis pour dépouiller]]&gt;4,"hors délais","dans les délais")</f>
        <v>hors délais</v>
      </c>
      <c r="S21" s="54" t="str">
        <f aca="false">IF(I21="","",IF(P21&lt;&gt;"","cloturé",IF(L21&lt;&gt;"échu","En cours Reception",IF(AND(L21="échu",O21=0),"Échu sans offres","Attente dépouillement"))))</f>
        <v>Attente dépouillement</v>
      </c>
    </row>
    <row r="22" customFormat="false" ht="14.25" hidden="false" customHeight="false" outlineLevel="0" collapsed="false">
      <c r="A22" s="48" t="s">
        <v>48</v>
      </c>
      <c r="B22" s="48" t="n">
        <v>51</v>
      </c>
      <c r="C22" s="49" t="s">
        <v>72</v>
      </c>
      <c r="D22" s="49" t="s">
        <v>10</v>
      </c>
      <c r="E22" s="50" t="n">
        <v>45720</v>
      </c>
      <c r="F22" s="50" t="n">
        <v>45727</v>
      </c>
      <c r="G22" s="50" t="n">
        <v>45740</v>
      </c>
      <c r="H22" s="50"/>
      <c r="I22" s="50" t="n">
        <f aca="false">IF(MAX(F22:H22)=0,"",MAX(F22:H22))</f>
        <v>45740</v>
      </c>
      <c r="J22" s="50" t="n">
        <f aca="false">Tableau1[[#This Row],[délai final]]+4</f>
        <v>45744</v>
      </c>
      <c r="K22" s="49" t="s">
        <v>50</v>
      </c>
      <c r="L22" s="51" t="str">
        <f aca="true">IFERROR(IF((I22-TODAY())&lt;=0,"échu",I22-TODAY()),"")</f>
        <v>échu</v>
      </c>
      <c r="M22" s="51"/>
      <c r="N22" s="50"/>
      <c r="O22" s="49" t="n">
        <f aca="false">COUNTIF('Consultation &amp; AO'!B:B,B22)</f>
        <v>3</v>
      </c>
      <c r="P22" s="52" t="n">
        <v>45741</v>
      </c>
      <c r="Q2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22" s="53" t="str">
        <f aca="false">IF(Tableau1[[#This Row],[temps mis pour dépouiller]]&gt;4,"hors délais","dans les délais")</f>
        <v>dans les délais</v>
      </c>
      <c r="S22" s="54" t="str">
        <f aca="false">IF(I22="","",IF(P22&lt;&gt;"","cloturé",IF(L22&lt;&gt;"échu","En cours Reception",IF(AND(L22="échu",O22=0),"Échu sans offres","Attente dépouillement"))))</f>
        <v>cloturé</v>
      </c>
    </row>
    <row r="23" customFormat="false" ht="14.25" hidden="false" customHeight="false" outlineLevel="0" collapsed="false">
      <c r="A23" s="48" t="s">
        <v>48</v>
      </c>
      <c r="B23" s="48" t="n">
        <v>63</v>
      </c>
      <c r="C23" s="55" t="s">
        <v>73</v>
      </c>
      <c r="D23" s="55" t="s">
        <v>9</v>
      </c>
      <c r="E23" s="56" t="n">
        <v>45729</v>
      </c>
      <c r="F23" s="56" t="n">
        <v>45740</v>
      </c>
      <c r="G23" s="56"/>
      <c r="H23" s="56"/>
      <c r="I23" s="50" t="n">
        <f aca="false">IF(MAX(F23:H23)=0,"",MAX(F23:H23))</f>
        <v>45740</v>
      </c>
      <c r="J23" s="50" t="n">
        <f aca="false">Tableau1[[#This Row],[délai final]]+4</f>
        <v>45744</v>
      </c>
      <c r="K23" s="55" t="s">
        <v>50</v>
      </c>
      <c r="L23" s="51" t="str">
        <f aca="true">IFERROR(IF((I23-TODAY())&lt;=0,"échu",I23-TODAY()),"")</f>
        <v>échu</v>
      </c>
      <c r="M23" s="55"/>
      <c r="N23" s="55"/>
      <c r="O23" s="49" t="n">
        <f aca="false">COUNTIF('Consultation &amp; AO'!B:B,B23)</f>
        <v>7</v>
      </c>
      <c r="P23" s="57" t="n">
        <v>45754</v>
      </c>
      <c r="Q2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14</v>
      </c>
      <c r="R23" s="53" t="str">
        <f aca="false">IF(Tableau1[[#This Row],[temps mis pour dépouiller]]&gt;4,"hors délais","dans les délais")</f>
        <v>hors délais</v>
      </c>
      <c r="S23" s="54" t="str">
        <f aca="false">IF(I23="","",IF(P23&lt;&gt;"","cloturé",IF(L23&lt;&gt;"échu","En cours Reception",IF(AND(L23="échu",O23=0),"Échu sans offres","Attente dépouillement"))))</f>
        <v>cloturé</v>
      </c>
    </row>
    <row r="24" customFormat="false" ht="14.25" hidden="false" customHeight="false" outlineLevel="0" collapsed="false">
      <c r="A24" s="48" t="s">
        <v>48</v>
      </c>
      <c r="B24" s="48" t="n">
        <v>64</v>
      </c>
      <c r="C24" s="55" t="s">
        <v>74</v>
      </c>
      <c r="D24" s="55" t="s">
        <v>9</v>
      </c>
      <c r="E24" s="56" t="n">
        <v>45729</v>
      </c>
      <c r="F24" s="56" t="n">
        <v>45740</v>
      </c>
      <c r="G24" s="56"/>
      <c r="H24" s="56"/>
      <c r="I24" s="50" t="n">
        <f aca="false">IF(MAX(F24:H24)=0,"",MAX(F24:H24))</f>
        <v>45740</v>
      </c>
      <c r="J24" s="50" t="n">
        <f aca="false">Tableau1[[#This Row],[délai final]]+4</f>
        <v>45744</v>
      </c>
      <c r="K24" s="55" t="s">
        <v>75</v>
      </c>
      <c r="L24" s="51" t="str">
        <f aca="true">IFERROR(IF((I24-TODAY())&lt;=0,"échu",I24-TODAY()),"")</f>
        <v>échu</v>
      </c>
      <c r="M24" s="55"/>
      <c r="N24" s="55"/>
      <c r="O24" s="49" t="n">
        <f aca="false">COUNTIF('Consultation &amp; AO'!B:B,B24)</f>
        <v>10</v>
      </c>
      <c r="P24" s="57" t="n">
        <v>45754</v>
      </c>
      <c r="Q2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14</v>
      </c>
      <c r="R24" s="53" t="str">
        <f aca="false">IF(Tableau1[[#This Row],[temps mis pour dépouiller]]&gt;4,"hors délais","dans les délais")</f>
        <v>hors délais</v>
      </c>
      <c r="S24" s="54" t="str">
        <f aca="false">IF(I24="","",IF(P24&lt;&gt;"","cloturé",IF(L24&lt;&gt;"échu","En cours Reception",IF(AND(L24="échu",O24=0),"Échu sans offres","Attente dépouillement"))))</f>
        <v>cloturé</v>
      </c>
    </row>
    <row r="25" customFormat="false" ht="14.25" hidden="false" customHeight="false" outlineLevel="0" collapsed="false">
      <c r="A25" s="48" t="s">
        <v>48</v>
      </c>
      <c r="B25" s="48" t="n">
        <v>65</v>
      </c>
      <c r="C25" s="55" t="s">
        <v>76</v>
      </c>
      <c r="D25" s="55" t="s">
        <v>9</v>
      </c>
      <c r="E25" s="56" t="n">
        <v>45729</v>
      </c>
      <c r="F25" s="56" t="n">
        <v>45740</v>
      </c>
      <c r="G25" s="56"/>
      <c r="H25" s="56"/>
      <c r="I25" s="50" t="n">
        <f aca="false">IF(MAX(F25:H25)=0,"",MAX(F25:H25))</f>
        <v>45740</v>
      </c>
      <c r="J25" s="50" t="n">
        <f aca="false">Tableau1[[#This Row],[délai final]]+4</f>
        <v>45744</v>
      </c>
      <c r="K25" s="55" t="s">
        <v>50</v>
      </c>
      <c r="L25" s="51" t="str">
        <f aca="true">IFERROR(IF((I25-TODAY())&lt;=0,"échu",I25-TODAY()),"")</f>
        <v>échu</v>
      </c>
      <c r="M25" s="55"/>
      <c r="N25" s="55"/>
      <c r="O25" s="49" t="n">
        <f aca="false">COUNTIF('Consultation &amp; AO'!B:B,B25)</f>
        <v>9</v>
      </c>
      <c r="P25" s="57" t="n">
        <v>45754</v>
      </c>
      <c r="Q2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14</v>
      </c>
      <c r="R25" s="53" t="str">
        <f aca="false">IF(Tableau1[[#This Row],[temps mis pour dépouiller]]&gt;4,"hors délais","dans les délais")</f>
        <v>hors délais</v>
      </c>
      <c r="S25" s="54" t="str">
        <f aca="false">IF(I25="","",IF(P25&lt;&gt;"","cloturé",IF(L25&lt;&gt;"échu","En cours Reception",IF(AND(L25="échu",O25=0),"Échu sans offres","Attente dépouillement"))))</f>
        <v>cloturé</v>
      </c>
    </row>
    <row r="26" customFormat="false" ht="14.25" hidden="false" customHeight="false" outlineLevel="0" collapsed="false">
      <c r="A26" s="48" t="s">
        <v>48</v>
      </c>
      <c r="B26" s="48" t="n">
        <v>66</v>
      </c>
      <c r="C26" s="55" t="s">
        <v>77</v>
      </c>
      <c r="D26" s="55" t="s">
        <v>9</v>
      </c>
      <c r="E26" s="56" t="n">
        <v>45729</v>
      </c>
      <c r="F26" s="56" t="n">
        <v>45740</v>
      </c>
      <c r="G26" s="56"/>
      <c r="H26" s="56"/>
      <c r="I26" s="50" t="n">
        <f aca="false">IF(MAX(F26:H26)=0,"",MAX(F26:H26))</f>
        <v>45740</v>
      </c>
      <c r="J26" s="50" t="n">
        <f aca="false">Tableau1[[#This Row],[délai final]]+4</f>
        <v>45744</v>
      </c>
      <c r="K26" s="55" t="s">
        <v>50</v>
      </c>
      <c r="L26" s="51" t="str">
        <f aca="true">IFERROR(IF((I26-TODAY())&lt;=0,"échu",I26-TODAY()),"")</f>
        <v>échu</v>
      </c>
      <c r="M26" s="55"/>
      <c r="N26" s="55"/>
      <c r="O26" s="49" t="n">
        <f aca="false">COUNTIF('Consultation &amp; AO'!B:B,B26)</f>
        <v>11</v>
      </c>
      <c r="P26" s="57" t="n">
        <v>45754</v>
      </c>
      <c r="Q2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14</v>
      </c>
      <c r="R26" s="53" t="str">
        <f aca="false">IF(Tableau1[[#This Row],[temps mis pour dépouiller]]&gt;4,"hors délais","dans les délais")</f>
        <v>hors délais</v>
      </c>
      <c r="S26" s="54" t="str">
        <f aca="false">IF(I26="","",IF(P26&lt;&gt;"","cloturé",IF(L26&lt;&gt;"échu","En cours Reception",IF(AND(L26="échu",O26=0),"Échu sans offres","Attente dépouillement"))))</f>
        <v>cloturé</v>
      </c>
    </row>
    <row r="27" customFormat="false" ht="14.25" hidden="false" customHeight="false" outlineLevel="0" collapsed="false">
      <c r="A27" s="48" t="s">
        <v>48</v>
      </c>
      <c r="B27" s="48" t="n">
        <v>67</v>
      </c>
      <c r="C27" s="49" t="s">
        <v>78</v>
      </c>
      <c r="D27" s="49" t="s">
        <v>15</v>
      </c>
      <c r="E27" s="50" t="n">
        <v>45721</v>
      </c>
      <c r="F27" s="50" t="n">
        <v>45727</v>
      </c>
      <c r="G27" s="50"/>
      <c r="H27" s="50"/>
      <c r="I27" s="50" t="n">
        <f aca="false">IF(MAX(F27:H27)=0,"",MAX(F27:H27))</f>
        <v>45727</v>
      </c>
      <c r="J27" s="50" t="n">
        <f aca="false">Tableau1[[#This Row],[délai final]]+4</f>
        <v>45731</v>
      </c>
      <c r="K27" s="49" t="s">
        <v>50</v>
      </c>
      <c r="L27" s="51" t="str">
        <f aca="true">IFERROR(IF((I27-TODAY())&lt;=0,"échu",I27-TODAY()),"")</f>
        <v>échu</v>
      </c>
      <c r="M27" s="51"/>
      <c r="N27" s="50"/>
      <c r="O27" s="49" t="n">
        <f aca="false">COUNTIF('Consultation &amp; AO'!B:B,B27)</f>
        <v>5</v>
      </c>
      <c r="P27" s="52" t="n">
        <v>45729</v>
      </c>
      <c r="Q2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27" s="53" t="str">
        <f aca="false">IF(Tableau1[[#This Row],[temps mis pour dépouiller]]&gt;4,"hors délais","dans les délais")</f>
        <v>dans les délais</v>
      </c>
      <c r="S27" s="54" t="str">
        <f aca="false">IF(I27="","",IF(P27&lt;&gt;"","cloturé",IF(L27&lt;&gt;"échu","En cours Reception",IF(AND(L27="échu",O27=0),"Échu sans offres","Attente dépouillement"))))</f>
        <v>cloturé</v>
      </c>
    </row>
    <row r="28" customFormat="false" ht="16.5" hidden="false" customHeight="true" outlineLevel="0" collapsed="false">
      <c r="A28" s="48" t="s">
        <v>48</v>
      </c>
      <c r="B28" s="48" t="n">
        <v>68</v>
      </c>
      <c r="C28" s="55" t="s">
        <v>79</v>
      </c>
      <c r="D28" s="55" t="s">
        <v>15</v>
      </c>
      <c r="E28" s="56" t="n">
        <v>45721</v>
      </c>
      <c r="F28" s="56" t="n">
        <v>45727</v>
      </c>
      <c r="G28" s="56" t="n">
        <v>45733</v>
      </c>
      <c r="H28" s="56"/>
      <c r="I28" s="50" t="n">
        <f aca="false">IF(MAX(F28:H28)=0,"",MAX(F28:H28))</f>
        <v>45733</v>
      </c>
      <c r="J28" s="50" t="n">
        <f aca="false">Tableau1[[#This Row],[délai final]]+4</f>
        <v>45737</v>
      </c>
      <c r="K28" s="55" t="s">
        <v>50</v>
      </c>
      <c r="L28" s="51" t="str">
        <f aca="true">IFERROR(IF((I28-TODAY())&lt;=0,"échu",I28-TODAY()),"")</f>
        <v>échu</v>
      </c>
      <c r="M28" s="55"/>
      <c r="N28" s="55"/>
      <c r="O28" s="49" t="n">
        <f aca="false">COUNTIF('Consultation &amp; AO'!B:B,B28)</f>
        <v>2</v>
      </c>
      <c r="P28" s="57" t="n">
        <v>45748</v>
      </c>
      <c r="Q2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15</v>
      </c>
      <c r="R28" s="53" t="str">
        <f aca="false">IF(Tableau1[[#This Row],[temps mis pour dépouiller]]&gt;4,"hors délais","dans les délais")</f>
        <v>hors délais</v>
      </c>
      <c r="S28" s="54" t="str">
        <f aca="false">IF(I28="","",IF(P28&lt;&gt;"","cloturé",IF(L28&lt;&gt;"échu","En cours Reception",IF(AND(L28="échu",O28=0),"Échu sans offres","Attente dépouillement"))))</f>
        <v>cloturé</v>
      </c>
    </row>
    <row r="29" customFormat="false" ht="25.5" hidden="false" customHeight="true" outlineLevel="0" collapsed="false">
      <c r="A29" s="48" t="s">
        <v>48</v>
      </c>
      <c r="B29" s="48" t="n">
        <v>69</v>
      </c>
      <c r="C29" s="55" t="s">
        <v>80</v>
      </c>
      <c r="D29" s="49" t="s">
        <v>15</v>
      </c>
      <c r="E29" s="56" t="n">
        <v>45721</v>
      </c>
      <c r="F29" s="56" t="n">
        <v>45727</v>
      </c>
      <c r="G29" s="56" t="n">
        <v>45733</v>
      </c>
      <c r="H29" s="56"/>
      <c r="I29" s="50" t="n">
        <f aca="false">IF(MAX(F29:H29)=0,"",MAX(F29:H29))</f>
        <v>45733</v>
      </c>
      <c r="J29" s="50" t="n">
        <f aca="false">Tableau1[[#This Row],[délai final]]+4</f>
        <v>45737</v>
      </c>
      <c r="K29" s="55" t="s">
        <v>50</v>
      </c>
      <c r="L29" s="51" t="str">
        <f aca="true">IFERROR(IF((I29-TODAY())&lt;=0,"échu",I29-TODAY()),"")</f>
        <v>échu</v>
      </c>
      <c r="M29" s="55"/>
      <c r="N29" s="55"/>
      <c r="O29" s="49" t="n">
        <f aca="false">COUNTIF('Consultation &amp; AO'!B:B,B29)</f>
        <v>4</v>
      </c>
      <c r="P29" s="57" t="n">
        <v>45735</v>
      </c>
      <c r="Q2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29" s="53" t="str">
        <f aca="false">IF(Tableau1[[#This Row],[temps mis pour dépouiller]]&gt;4,"hors délais","dans les délais")</f>
        <v>dans les délais</v>
      </c>
      <c r="S29" s="54" t="str">
        <f aca="false">IF(I29="","",IF(P29&lt;&gt;"","cloturé",IF(L29&lt;&gt;"échu","En cours Reception",IF(AND(L29="échu",O29=0),"Échu sans offres","Attente dépouillement"))))</f>
        <v>cloturé</v>
      </c>
    </row>
    <row r="30" customFormat="false" ht="23.25" hidden="false" customHeight="true" outlineLevel="0" collapsed="false">
      <c r="A30" s="48" t="s">
        <v>48</v>
      </c>
      <c r="B30" s="48" t="n">
        <v>70</v>
      </c>
      <c r="C30" s="49" t="s">
        <v>80</v>
      </c>
      <c r="D30" s="49" t="s">
        <v>15</v>
      </c>
      <c r="E30" s="50" t="n">
        <v>45721</v>
      </c>
      <c r="F30" s="50" t="n">
        <v>45727</v>
      </c>
      <c r="G30" s="50" t="n">
        <v>45733</v>
      </c>
      <c r="H30" s="50"/>
      <c r="I30" s="50" t="n">
        <f aca="false">IF(MAX(F30:H30)=0,"",MAX(F30:H30))</f>
        <v>45733</v>
      </c>
      <c r="J30" s="50" t="n">
        <f aca="false">Tableau1[[#This Row],[délai final]]+4</f>
        <v>45737</v>
      </c>
      <c r="K30" s="49" t="s">
        <v>50</v>
      </c>
      <c r="L30" s="51" t="str">
        <f aca="true">IFERROR(IF((I30-TODAY())&lt;=0,"échu",I30-TODAY()),"")</f>
        <v>échu</v>
      </c>
      <c r="M30" s="51"/>
      <c r="N30" s="50"/>
      <c r="O30" s="49" t="n">
        <f aca="false">COUNTIF('Consultation &amp; AO'!B:B,B30)</f>
        <v>3</v>
      </c>
      <c r="P30" s="52" t="n">
        <v>45735</v>
      </c>
      <c r="Q3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30" s="53" t="str">
        <f aca="false">IF(Tableau1[[#This Row],[temps mis pour dépouiller]]&gt;4,"hors délais","dans les délais")</f>
        <v>dans les délais</v>
      </c>
      <c r="S30" s="54" t="str">
        <f aca="false">IF(I30="","",IF(P30&lt;&gt;"","cloturé",IF(L30&lt;&gt;"échu","En cours Reception",IF(AND(L30="échu",O30=0),"Échu sans offres","Attente dépouillement"))))</f>
        <v>cloturé</v>
      </c>
    </row>
    <row r="31" customFormat="false" ht="23.25" hidden="false" customHeight="true" outlineLevel="0" collapsed="false">
      <c r="A31" s="48" t="s">
        <v>81</v>
      </c>
      <c r="B31" s="48" t="n">
        <v>9</v>
      </c>
      <c r="C31" s="49" t="s">
        <v>82</v>
      </c>
      <c r="D31" s="49" t="s">
        <v>11</v>
      </c>
      <c r="E31" s="50" t="n">
        <v>45726</v>
      </c>
      <c r="F31" s="50" t="n">
        <v>45729</v>
      </c>
      <c r="G31" s="50"/>
      <c r="H31" s="50"/>
      <c r="I31" s="50" t="n">
        <f aca="false">IF(MAX(F31:H31)=0,"",MAX(F31:H31))</f>
        <v>45729</v>
      </c>
      <c r="J31" s="50" t="n">
        <v>45736</v>
      </c>
      <c r="K31" s="49" t="s">
        <v>53</v>
      </c>
      <c r="L31" s="51" t="str">
        <f aca="true">IFERROR(IF((I31-TODAY())&lt;=0,"échu",I31-TODAY()),"")</f>
        <v>échu</v>
      </c>
      <c r="M31" s="49"/>
      <c r="N31" s="50"/>
      <c r="O31" s="49" t="n">
        <f aca="false">COUNTIF('Consultation &amp; AO'!B:B,B31)</f>
        <v>4</v>
      </c>
      <c r="P31" s="52" t="n">
        <v>45729</v>
      </c>
      <c r="Q3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31" s="53" t="str">
        <f aca="false">IF(Tableau1[[#This Row],[temps mis pour dépouiller]]&gt;4,"hors délais","dans les délais")</f>
        <v>dans les délais</v>
      </c>
      <c r="S31" s="54" t="str">
        <f aca="false">IF(I31="","",IF(P31&lt;&gt;"","cloturé",IF(L31&lt;&gt;"échu","En cours Reception",IF(AND(L31="échu",O31=0),"Échu sans offres","Attente dépouillement"))))</f>
        <v>cloturé</v>
      </c>
    </row>
    <row r="32" customFormat="false" ht="23.25" hidden="false" customHeight="true" outlineLevel="0" collapsed="false">
      <c r="A32" s="48" t="s">
        <v>83</v>
      </c>
      <c r="B32" s="48" t="n">
        <v>4</v>
      </c>
      <c r="C32" s="49" t="s">
        <v>84</v>
      </c>
      <c r="D32" s="49" t="s">
        <v>25</v>
      </c>
      <c r="E32" s="50" t="n">
        <v>45727</v>
      </c>
      <c r="F32" s="50" t="n">
        <v>45730</v>
      </c>
      <c r="G32" s="50"/>
      <c r="H32" s="50"/>
      <c r="I32" s="50" t="n">
        <f aca="false">IF(MAX(F32:H32)=0,"",MAX(F32:H32))</f>
        <v>45730</v>
      </c>
      <c r="J32" s="50" t="n">
        <f aca="false">Tableau1[[#This Row],[délai final]]+4</f>
        <v>45734</v>
      </c>
      <c r="K32" s="49" t="s">
        <v>53</v>
      </c>
      <c r="L32" s="51" t="str">
        <f aca="true">IFERROR(IF((I32-TODAY())&lt;=0,"échu",I32-TODAY()),"")</f>
        <v>échu</v>
      </c>
      <c r="M32" s="49"/>
      <c r="N32" s="50"/>
      <c r="O32" s="49" t="n">
        <f aca="false">COUNTIF('Consultation &amp; AO'!B:B,B32)</f>
        <v>11</v>
      </c>
      <c r="P32" s="52"/>
      <c r="Q32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32" s="53" t="str">
        <f aca="false">IF(Tableau1[[#This Row],[temps mis pour dépouiller]]&gt;4,"hors délais","dans les délais")</f>
        <v>hors délais</v>
      </c>
      <c r="S32" s="54" t="str">
        <f aca="false">IF(I32="","",IF(P32&lt;&gt;"","cloturé",IF(L32&lt;&gt;"échu","En cours Reception",IF(AND(L32="échu",O32=0),"Échu sans offres","Attente dépouillement"))))</f>
        <v>Attente dépouillement</v>
      </c>
    </row>
    <row r="33" customFormat="false" ht="23.25" hidden="false" customHeight="true" outlineLevel="0" collapsed="false">
      <c r="A33" s="48" t="s">
        <v>85</v>
      </c>
      <c r="B33" s="48" t="n">
        <v>2</v>
      </c>
      <c r="C33" s="55" t="s">
        <v>86</v>
      </c>
      <c r="D33" s="55" t="s">
        <v>11</v>
      </c>
      <c r="E33" s="56" t="n">
        <v>45728</v>
      </c>
      <c r="F33" s="56" t="n">
        <v>45734</v>
      </c>
      <c r="G33" s="50"/>
      <c r="H33" s="50"/>
      <c r="I33" s="50" t="n">
        <f aca="false">IF(MAX(F33:H33)=0,"",MAX(F33:H33))</f>
        <v>45734</v>
      </c>
      <c r="J33" s="50" t="n">
        <f aca="false">Tableau1[[#This Row],[délai final]]+4</f>
        <v>45738</v>
      </c>
      <c r="K33" s="49" t="s">
        <v>53</v>
      </c>
      <c r="L33" s="51" t="str">
        <f aca="true">IFERROR(IF((I33-TODAY())&lt;=0,"échu",I33-TODAY()),"")</f>
        <v>échu</v>
      </c>
      <c r="M33" s="49"/>
      <c r="N33" s="50"/>
      <c r="O33" s="49" t="n">
        <f aca="false">COUNTIF('Consultation &amp; AO'!B:B,B33)</f>
        <v>5</v>
      </c>
      <c r="P33" s="52"/>
      <c r="Q33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33" s="53" t="str">
        <f aca="false">IF(Tableau1[[#This Row],[temps mis pour dépouiller]]&gt;4,"hors délais","dans les délais")</f>
        <v>hors délais</v>
      </c>
      <c r="S33" s="54" t="str">
        <f aca="false">IF(I33="","",IF(P33&lt;&gt;"","cloturé",IF(L33&lt;&gt;"échu","En cours Reception",IF(AND(L33="échu",O33=0),"Échu sans offres","Attente dépouillement"))))</f>
        <v>Attente dépouillement</v>
      </c>
    </row>
    <row r="34" customFormat="false" ht="23.25" hidden="false" customHeight="true" outlineLevel="0" collapsed="false">
      <c r="A34" s="48" t="s">
        <v>48</v>
      </c>
      <c r="B34" s="48" t="n">
        <v>71</v>
      </c>
      <c r="C34" s="55" t="s">
        <v>87</v>
      </c>
      <c r="D34" s="55" t="s">
        <v>9</v>
      </c>
      <c r="E34" s="56" t="n">
        <v>45728</v>
      </c>
      <c r="F34" s="56" t="n">
        <v>45740</v>
      </c>
      <c r="G34" s="56"/>
      <c r="H34" s="56"/>
      <c r="I34" s="50" t="n">
        <f aca="false">IF(MAX(F34:H34)=0,"",MAX(F34:H34))</f>
        <v>45740</v>
      </c>
      <c r="J34" s="50" t="n">
        <f aca="false">Tableau1[[#This Row],[délai final]]+4</f>
        <v>45744</v>
      </c>
      <c r="K34" s="55" t="s">
        <v>55</v>
      </c>
      <c r="L34" s="51" t="str">
        <f aca="true">IFERROR(IF((I34-TODAY())&lt;=0,"échu",I34-TODAY()),"")</f>
        <v>échu</v>
      </c>
      <c r="M34" s="55"/>
      <c r="N34" s="55"/>
      <c r="O34" s="49" t="n">
        <f aca="false">COUNTIF('Consultation &amp; AO'!B:B,B34)</f>
        <v>9</v>
      </c>
      <c r="P34" s="57" t="n">
        <v>45754</v>
      </c>
      <c r="Q3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14</v>
      </c>
      <c r="R34" s="53" t="str">
        <f aca="false">IF(Tableau1[[#This Row],[temps mis pour dépouiller]]&gt;4,"hors délais","dans les délais")</f>
        <v>hors délais</v>
      </c>
      <c r="S34" s="54" t="str">
        <f aca="false">IF(I34="","",IF(P34&lt;&gt;"","cloturé",IF(L34&lt;&gt;"échu","En cours Reception",IF(AND(L34="échu",O34=0),"Échu sans offres","Attente dépouillement"))))</f>
        <v>cloturé</v>
      </c>
    </row>
    <row r="35" customFormat="false" ht="23.25" hidden="false" customHeight="true" outlineLevel="0" collapsed="false">
      <c r="A35" s="48" t="s">
        <v>48</v>
      </c>
      <c r="B35" s="48" t="n">
        <v>72</v>
      </c>
      <c r="C35" s="55" t="s">
        <v>88</v>
      </c>
      <c r="D35" s="55" t="s">
        <v>9</v>
      </c>
      <c r="E35" s="56" t="n">
        <v>45728</v>
      </c>
      <c r="F35" s="56" t="n">
        <v>45740</v>
      </c>
      <c r="G35" s="56"/>
      <c r="H35" s="56"/>
      <c r="I35" s="50" t="n">
        <f aca="false">IF(MAX(F35:H35)=0,"",MAX(F35:H35))</f>
        <v>45740</v>
      </c>
      <c r="J35" s="50" t="n">
        <f aca="false">Tableau1[[#This Row],[délai final]]+4</f>
        <v>45744</v>
      </c>
      <c r="K35" s="55" t="s">
        <v>55</v>
      </c>
      <c r="L35" s="51" t="str">
        <f aca="true">IFERROR(IF((I35-TODAY())&lt;=0,"échu",I35-TODAY()),"")</f>
        <v>échu</v>
      </c>
      <c r="M35" s="55"/>
      <c r="N35" s="55"/>
      <c r="O35" s="49" t="n">
        <f aca="false">COUNTIF('Consultation &amp; AO'!B:B,B35)</f>
        <v>6</v>
      </c>
      <c r="P35" s="57" t="n">
        <v>45754</v>
      </c>
      <c r="Q3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14</v>
      </c>
      <c r="R35" s="53" t="str">
        <f aca="false">IF(Tableau1[[#This Row],[temps mis pour dépouiller]]&gt;4,"hors délais","dans les délais")</f>
        <v>hors délais</v>
      </c>
      <c r="S35" s="54" t="str">
        <f aca="false">IF(I35="","",IF(P35&lt;&gt;"","cloturé",IF(L35&lt;&gt;"échu","En cours Reception",IF(AND(L35="échu",O35=0),"Échu sans offres","Attente dépouillement"))))</f>
        <v>cloturé</v>
      </c>
    </row>
    <row r="36" customFormat="false" ht="14.25" hidden="false" customHeight="false" outlineLevel="0" collapsed="false">
      <c r="A36" s="48" t="s">
        <v>48</v>
      </c>
      <c r="B36" s="48" t="n">
        <v>73</v>
      </c>
      <c r="C36" s="55" t="s">
        <v>89</v>
      </c>
      <c r="D36" s="55" t="s">
        <v>9</v>
      </c>
      <c r="E36" s="56" t="n">
        <v>45728</v>
      </c>
      <c r="F36" s="56" t="n">
        <v>45740</v>
      </c>
      <c r="G36" s="56"/>
      <c r="H36" s="56"/>
      <c r="I36" s="50" t="n">
        <f aca="false">IF(MAX(F36:H36)=0,"",MAX(F36:H36))</f>
        <v>45740</v>
      </c>
      <c r="J36" s="50" t="n">
        <f aca="false">Tableau1[[#This Row],[délai final]]+4</f>
        <v>45744</v>
      </c>
      <c r="K36" s="55" t="s">
        <v>55</v>
      </c>
      <c r="L36" s="51" t="str">
        <f aca="true">IFERROR(IF((I36-TODAY())&lt;=0,"échu",I36-TODAY()),"")</f>
        <v>échu</v>
      </c>
      <c r="M36" s="55"/>
      <c r="N36" s="55"/>
      <c r="O36" s="49" t="n">
        <f aca="false">COUNTIF('Consultation &amp; AO'!B:B,B36)</f>
        <v>11</v>
      </c>
      <c r="P36" s="57" t="n">
        <v>45754</v>
      </c>
      <c r="Q3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14</v>
      </c>
      <c r="R36" s="53" t="str">
        <f aca="false">IF(Tableau1[[#This Row],[temps mis pour dépouiller]]&gt;4,"hors délais","dans les délais")</f>
        <v>hors délais</v>
      </c>
      <c r="S36" s="54" t="str">
        <f aca="false">IF(I36="","",IF(P36&lt;&gt;"","cloturé",IF(L36&lt;&gt;"échu","En cours Reception",IF(AND(L36="échu",O36=0),"Échu sans offres","Attente dépouillement"))))</f>
        <v>cloturé</v>
      </c>
    </row>
    <row r="37" s="63" customFormat="true" ht="14.25" hidden="false" customHeight="false" outlineLevel="0" collapsed="false">
      <c r="A37" s="48" t="s">
        <v>48</v>
      </c>
      <c r="B37" s="48" t="n">
        <v>74</v>
      </c>
      <c r="C37" s="55" t="s">
        <v>90</v>
      </c>
      <c r="D37" s="55" t="s">
        <v>9</v>
      </c>
      <c r="E37" s="56" t="n">
        <v>45728</v>
      </c>
      <c r="F37" s="56" t="n">
        <v>45740</v>
      </c>
      <c r="G37" s="56"/>
      <c r="H37" s="56"/>
      <c r="I37" s="50" t="n">
        <f aca="false">IF(MAX(F37:H37)=0,"",MAX(F37:H37))</f>
        <v>45740</v>
      </c>
      <c r="J37" s="50" t="n">
        <f aca="false">Tableau1[[#This Row],[délai final]]+4</f>
        <v>45744</v>
      </c>
      <c r="K37" s="55" t="s">
        <v>55</v>
      </c>
      <c r="L37" s="51" t="str">
        <f aca="true">IFERROR(IF((I37-TODAY())&lt;=0,"échu",I37-TODAY()),"")</f>
        <v>échu</v>
      </c>
      <c r="M37" s="55"/>
      <c r="N37" s="55"/>
      <c r="O37" s="49" t="n">
        <f aca="false">COUNTIF('Consultation &amp; AO'!B:B,B37)</f>
        <v>0</v>
      </c>
      <c r="P37" s="57"/>
      <c r="Q37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37" s="53" t="str">
        <f aca="false">IF(Tableau1[[#This Row],[temps mis pour dépouiller]]&gt;4,"hors délais","dans les délais")</f>
        <v>hors délais</v>
      </c>
      <c r="S37" s="54" t="str">
        <f aca="false">IF(I37="","",IF(P37&lt;&gt;"","cloturé",IF(L37&lt;&gt;"échu","En cours Reception",IF(AND(L37="échu",O37=0),"Échu sans offres","Attente dépouillement"))))</f>
        <v>Échu sans offres</v>
      </c>
    </row>
    <row r="38" customFormat="false" ht="14.25" hidden="false" customHeight="false" outlineLevel="0" collapsed="false">
      <c r="A38" s="48" t="s">
        <v>48</v>
      </c>
      <c r="B38" s="48" t="n">
        <v>75</v>
      </c>
      <c r="C38" s="55" t="s">
        <v>91</v>
      </c>
      <c r="D38" s="55" t="s">
        <v>9</v>
      </c>
      <c r="E38" s="56" t="n">
        <v>45728</v>
      </c>
      <c r="F38" s="56" t="n">
        <v>45740</v>
      </c>
      <c r="G38" s="56"/>
      <c r="H38" s="56"/>
      <c r="I38" s="50" t="n">
        <f aca="false">IF(MAX(F38:H38)=0,"",MAX(F38:H38))</f>
        <v>45740</v>
      </c>
      <c r="J38" s="50" t="n">
        <f aca="false">Tableau1[[#This Row],[délai final]]+4</f>
        <v>45744</v>
      </c>
      <c r="K38" s="55" t="s">
        <v>55</v>
      </c>
      <c r="L38" s="51" t="str">
        <f aca="true">IFERROR(IF((I38-TODAY())&lt;=0,"échu",I38-TODAY()),"")</f>
        <v>échu</v>
      </c>
      <c r="M38" s="55"/>
      <c r="N38" s="55"/>
      <c r="O38" s="49" t="n">
        <f aca="false">COUNTIF('Consultation &amp; AO'!B:B,B38)</f>
        <v>7</v>
      </c>
      <c r="P38" s="57" t="n">
        <v>45754</v>
      </c>
      <c r="Q3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14</v>
      </c>
      <c r="R38" s="53" t="str">
        <f aca="false">IF(Tableau1[[#This Row],[temps mis pour dépouiller]]&gt;4,"hors délais","dans les délais")</f>
        <v>hors délais</v>
      </c>
      <c r="S38" s="54" t="str">
        <f aca="false">IF(I38="","",IF(P38&lt;&gt;"","cloturé",IF(L38&lt;&gt;"échu","En cours Reception",IF(AND(L38="échu",O38=0),"Échu sans offres","Attente dépouillement"))))</f>
        <v>cloturé</v>
      </c>
    </row>
    <row r="39" customFormat="false" ht="27" hidden="false" customHeight="true" outlineLevel="0" collapsed="false">
      <c r="A39" s="48" t="s">
        <v>48</v>
      </c>
      <c r="B39" s="48" t="n">
        <v>76</v>
      </c>
      <c r="C39" s="55" t="s">
        <v>92</v>
      </c>
      <c r="D39" s="55" t="s">
        <v>11</v>
      </c>
      <c r="E39" s="56" t="n">
        <v>45723</v>
      </c>
      <c r="F39" s="56" t="n">
        <v>45742</v>
      </c>
      <c r="G39" s="56"/>
      <c r="H39" s="56"/>
      <c r="I39" s="50" t="n">
        <f aca="false">IF(MAX(F39:H39)=0,"",MAX(F39:H39))</f>
        <v>45742</v>
      </c>
      <c r="J39" s="50" t="n">
        <f aca="false">Tableau1[[#This Row],[délai final]]+4</f>
        <v>45746</v>
      </c>
      <c r="K39" s="55" t="s">
        <v>53</v>
      </c>
      <c r="L39" s="51" t="str">
        <f aca="true">IFERROR(IF((I39-TODAY())&lt;=0,"échu",I39-TODAY()),"")</f>
        <v>échu</v>
      </c>
      <c r="M39" s="55"/>
      <c r="N39" s="55"/>
      <c r="O39" s="49" t="n">
        <f aca="false">COUNTIF('Consultation &amp; AO'!B:B,B39)</f>
        <v>3</v>
      </c>
      <c r="P39" s="57" t="n">
        <v>45750</v>
      </c>
      <c r="Q3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8</v>
      </c>
      <c r="R39" s="53" t="str">
        <f aca="false">IF(Tableau1[[#This Row],[temps mis pour dépouiller]]&gt;4,"hors délais","dans les délais")</f>
        <v>hors délais</v>
      </c>
      <c r="S39" s="54" t="str">
        <f aca="false">IF(I39="","",IF(P39&lt;&gt;"","cloturé",IF(L39&lt;&gt;"échu","En cours Reception",IF(AND(L39="échu",O39=0),"Échu sans offres","Attente dépouillement"))))</f>
        <v>cloturé</v>
      </c>
    </row>
    <row r="40" customFormat="false" ht="14.25" hidden="false" customHeight="false" outlineLevel="0" collapsed="false">
      <c r="A40" s="48" t="s">
        <v>48</v>
      </c>
      <c r="B40" s="48" t="n">
        <v>77</v>
      </c>
      <c r="C40" s="55" t="s">
        <v>93</v>
      </c>
      <c r="D40" s="55" t="s">
        <v>14</v>
      </c>
      <c r="E40" s="56" t="n">
        <v>45723</v>
      </c>
      <c r="F40" s="56" t="n">
        <v>45737</v>
      </c>
      <c r="G40" s="56" t="n">
        <v>45740</v>
      </c>
      <c r="H40" s="56"/>
      <c r="I40" s="50" t="n">
        <f aca="false">IF(MAX(F40:H40)=0,"",MAX(F40:H40))</f>
        <v>45740</v>
      </c>
      <c r="J40" s="50" t="n">
        <f aca="false">Tableau1[[#This Row],[délai final]]+4</f>
        <v>45744</v>
      </c>
      <c r="K40" s="55" t="s">
        <v>50</v>
      </c>
      <c r="L40" s="51" t="str">
        <f aca="true">IFERROR(IF((I40-TODAY())&lt;=0,"échu",I40-TODAY()),"")</f>
        <v>échu</v>
      </c>
      <c r="M40" s="55"/>
      <c r="N40" s="55"/>
      <c r="O40" s="49" t="n">
        <f aca="false">COUNTIF('Consultation &amp; AO'!B:B,B40)</f>
        <v>6</v>
      </c>
      <c r="P40" s="57" t="n">
        <v>45741</v>
      </c>
      <c r="Q4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40" s="53" t="str">
        <f aca="false">IF(Tableau1[[#This Row],[temps mis pour dépouiller]]&gt;4,"hors délais","dans les délais")</f>
        <v>dans les délais</v>
      </c>
      <c r="S40" s="54" t="str">
        <f aca="false">IF(I40="","",IF(P40&lt;&gt;"","cloturé",IF(L40&lt;&gt;"échu","En cours Reception",IF(AND(L40="échu",O40=0),"Échu sans offres","Attente dépouillement"))))</f>
        <v>cloturé</v>
      </c>
    </row>
    <row r="41" customFormat="false" ht="23.25" hidden="false" customHeight="true" outlineLevel="0" collapsed="false">
      <c r="A41" s="48" t="s">
        <v>48</v>
      </c>
      <c r="B41" s="48" t="n">
        <v>78</v>
      </c>
      <c r="C41" s="49" t="s">
        <v>94</v>
      </c>
      <c r="D41" s="49" t="s">
        <v>11</v>
      </c>
      <c r="E41" s="50" t="n">
        <v>45722</v>
      </c>
      <c r="F41" s="50" t="n">
        <v>45742</v>
      </c>
      <c r="G41" s="50" t="n">
        <v>45754</v>
      </c>
      <c r="H41" s="50"/>
      <c r="I41" s="50" t="n">
        <f aca="false">IF(MAX(F41:H41)=0,"",MAX(F41:H41))</f>
        <v>45754</v>
      </c>
      <c r="J41" s="50" t="n">
        <f aca="false">Tableau1[[#This Row],[délai final]]+4</f>
        <v>45758</v>
      </c>
      <c r="K41" s="49" t="s">
        <v>53</v>
      </c>
      <c r="L41" s="51" t="str">
        <f aca="true">IFERROR(IF((I41-TODAY())&lt;=0,"échu",I41-TODAY()),"")</f>
        <v>échu</v>
      </c>
      <c r="M41" s="49"/>
      <c r="N41" s="49"/>
      <c r="O41" s="49" t="n">
        <f aca="false">COUNTIF('Consultation &amp; AO'!B:B,B41)</f>
        <v>1</v>
      </c>
      <c r="P41" s="52" t="n">
        <v>45772</v>
      </c>
      <c r="Q4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18</v>
      </c>
      <c r="R41" s="53" t="str">
        <f aca="false">IF(Tableau1[[#This Row],[temps mis pour dépouiller]]&gt;4,"hors délais","dans les délais")</f>
        <v>hors délais</v>
      </c>
      <c r="S41" s="54" t="str">
        <f aca="false">IF(I41="","",IF(P41&lt;&gt;"","cloturé",IF(L41&lt;&gt;"échu","En cours Reception",IF(AND(L41="échu",O41=0),"Échu sans offres","Attente dépouillement"))))</f>
        <v>cloturé</v>
      </c>
    </row>
    <row r="42" customFormat="false" ht="14.25" hidden="false" customHeight="false" outlineLevel="0" collapsed="false">
      <c r="A42" s="48" t="s">
        <v>48</v>
      </c>
      <c r="B42" s="48" t="n">
        <v>79</v>
      </c>
      <c r="C42" s="55" t="s">
        <v>95</v>
      </c>
      <c r="D42" s="55" t="s">
        <v>9</v>
      </c>
      <c r="E42" s="56" t="n">
        <v>45722</v>
      </c>
      <c r="F42" s="56" t="n">
        <v>45723</v>
      </c>
      <c r="G42" s="56"/>
      <c r="H42" s="56"/>
      <c r="I42" s="50" t="n">
        <f aca="false">IF(MAX(F42:H42)=0,"",MAX(F42:H42))</f>
        <v>45723</v>
      </c>
      <c r="J42" s="50" t="n">
        <f aca="false">Tableau1[[#This Row],[délai final]]+4</f>
        <v>45727</v>
      </c>
      <c r="K42" s="55" t="s">
        <v>50</v>
      </c>
      <c r="L42" s="51" t="str">
        <f aca="true">IFERROR(IF((I42-TODAY())&lt;=0,"échu",I42-TODAY()),"")</f>
        <v>échu</v>
      </c>
      <c r="M42" s="55"/>
      <c r="N42" s="55"/>
      <c r="O42" s="49" t="n">
        <f aca="false">COUNTIF('Consultation &amp; AO'!B:B,B42)</f>
        <v>3</v>
      </c>
      <c r="P42" s="57" t="n">
        <v>45723</v>
      </c>
      <c r="Q4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42" s="53" t="str">
        <f aca="false">IF(Tableau1[[#This Row],[temps mis pour dépouiller]]&gt;4,"hors délais","dans les délais")</f>
        <v>dans les délais</v>
      </c>
      <c r="S42" s="54" t="str">
        <f aca="false">IF(I42="","",IF(P42&lt;&gt;"","cloturé",IF(L42&lt;&gt;"échu","En cours Reception",IF(AND(L42="échu",O42=0),"Échu sans offres","Attente dépouillement"))))</f>
        <v>cloturé</v>
      </c>
    </row>
    <row r="43" customFormat="false" ht="14.25" hidden="false" customHeight="false" outlineLevel="0" collapsed="false">
      <c r="A43" s="64" t="s">
        <v>48</v>
      </c>
      <c r="B43" s="64" t="n">
        <v>80</v>
      </c>
      <c r="C43" s="55" t="s">
        <v>96</v>
      </c>
      <c r="D43" s="55" t="s">
        <v>17</v>
      </c>
      <c r="E43" s="56" t="n">
        <v>45730</v>
      </c>
      <c r="F43" s="56" t="n">
        <v>45743</v>
      </c>
      <c r="G43" s="56"/>
      <c r="H43" s="56"/>
      <c r="I43" s="50" t="n">
        <f aca="false">IF(MAX(F43:H43)=0,"",MAX(F43:H43))</f>
        <v>45743</v>
      </c>
      <c r="J43" s="50" t="n">
        <f aca="false">Tableau1[[#This Row],[délai final]]+4</f>
        <v>45747</v>
      </c>
      <c r="K43" s="55" t="s">
        <v>50</v>
      </c>
      <c r="L43" s="51" t="str">
        <f aca="true">IFERROR(IF((I43-TODAY())&lt;=0,"échu",I43-TODAY()),"")</f>
        <v>échu</v>
      </c>
      <c r="M43" s="55"/>
      <c r="N43" s="55"/>
      <c r="O43" s="49" t="n">
        <f aca="false">COUNTIF('Consultation &amp; AO'!B:B,B43)</f>
        <v>4</v>
      </c>
      <c r="P43" s="57" t="n">
        <v>45748</v>
      </c>
      <c r="Q4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43" s="53" t="str">
        <f aca="false">IF(Tableau1[[#This Row],[temps mis pour dépouiller]]&gt;4,"hors délais","dans les délais")</f>
        <v>hors délais</v>
      </c>
      <c r="S43" s="54" t="str">
        <f aca="false">IF(I43="","",IF(P43&lt;&gt;"","cloturé",IF(L43&lt;&gt;"échu","En cours Reception",IF(AND(L43="échu",O43=0),"Échu sans offres","Attente dépouillement"))))</f>
        <v>cloturé</v>
      </c>
    </row>
    <row r="44" customFormat="false" ht="14.25" hidden="false" customHeight="false" outlineLevel="0" collapsed="false">
      <c r="A44" s="64" t="s">
        <v>48</v>
      </c>
      <c r="B44" s="64" t="n">
        <v>81</v>
      </c>
      <c r="C44" s="55" t="s">
        <v>97</v>
      </c>
      <c r="D44" s="55" t="s">
        <v>10</v>
      </c>
      <c r="E44" s="56" t="n">
        <v>45728</v>
      </c>
      <c r="F44" s="56" t="n">
        <v>45734</v>
      </c>
      <c r="G44" s="56" t="n">
        <v>45736</v>
      </c>
      <c r="H44" s="56" t="n">
        <v>45742</v>
      </c>
      <c r="I44" s="50" t="n">
        <f aca="false">IF(MAX(F44:H44)=0,"",MAX(F44:H44))</f>
        <v>45742</v>
      </c>
      <c r="J44" s="50" t="n">
        <f aca="false">Tableau1[[#This Row],[délai final]]+4</f>
        <v>45746</v>
      </c>
      <c r="K44" s="55" t="s">
        <v>50</v>
      </c>
      <c r="L44" s="51" t="str">
        <f aca="true">IFERROR(IF((I44-TODAY())&lt;=0,"échu",I44-TODAY()),"")</f>
        <v>échu</v>
      </c>
      <c r="M44" s="55"/>
      <c r="N44" s="55"/>
      <c r="O44" s="49" t="n">
        <f aca="false">COUNTIF('Consultation &amp; AO'!B:B,B44)</f>
        <v>9</v>
      </c>
      <c r="P44" s="57" t="n">
        <v>45743</v>
      </c>
      <c r="Q4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44" s="53" t="str">
        <f aca="false">IF(Tableau1[[#This Row],[temps mis pour dépouiller]]&gt;4,"hors délais","dans les délais")</f>
        <v>dans les délais</v>
      </c>
      <c r="S44" s="54" t="str">
        <f aca="false">IF(I44="","",IF(P44&lt;&gt;"","cloturé",IF(L44&lt;&gt;"échu","En cours Reception",IF(AND(L44="échu",O44=0),"Échu sans offres","Attente dépouillement"))))</f>
        <v>cloturé</v>
      </c>
    </row>
    <row r="45" customFormat="false" ht="26.85" hidden="false" customHeight="false" outlineLevel="0" collapsed="false">
      <c r="A45" s="64" t="s">
        <v>48</v>
      </c>
      <c r="B45" s="64" t="n">
        <v>82</v>
      </c>
      <c r="C45" s="55" t="s">
        <v>98</v>
      </c>
      <c r="D45" s="55" t="s">
        <v>10</v>
      </c>
      <c r="E45" s="56" t="n">
        <v>45728</v>
      </c>
      <c r="F45" s="56" t="n">
        <v>45734</v>
      </c>
      <c r="G45" s="56" t="n">
        <v>45736</v>
      </c>
      <c r="H45" s="56" t="n">
        <v>45742</v>
      </c>
      <c r="I45" s="50" t="n">
        <f aca="false">IF(MAX(F45:H45)=0,"",MAX(F45:H45))</f>
        <v>45742</v>
      </c>
      <c r="J45" s="50" t="n">
        <f aca="false">Tableau1[[#This Row],[délai final]]+4</f>
        <v>45746</v>
      </c>
      <c r="K45" s="55" t="s">
        <v>50</v>
      </c>
      <c r="L45" s="51" t="str">
        <f aca="true">IFERROR(IF((I45-TODAY())&lt;=0,"échu",I45-TODAY()),"")</f>
        <v>échu</v>
      </c>
      <c r="M45" s="55"/>
      <c r="N45" s="55"/>
      <c r="O45" s="49" t="n">
        <f aca="false">COUNTIF('Consultation &amp; AO'!B:B,B45)</f>
        <v>8</v>
      </c>
      <c r="P45" s="57" t="n">
        <v>45743</v>
      </c>
      <c r="Q4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45" s="53" t="str">
        <f aca="false">IF(Tableau1[[#This Row],[temps mis pour dépouiller]]&gt;4,"hors délais","dans les délais")</f>
        <v>dans les délais</v>
      </c>
      <c r="S45" s="54" t="str">
        <f aca="false">IF(I45="","",IF(P45&lt;&gt;"","cloturé",IF(L45&lt;&gt;"échu","En cours Reception",IF(AND(L45="échu",O45=0),"Échu sans offres","Attente dépouillement"))))</f>
        <v>cloturé</v>
      </c>
    </row>
    <row r="46" customFormat="false" ht="30" hidden="false" customHeight="true" outlineLevel="0" collapsed="false">
      <c r="A46" s="64" t="s">
        <v>48</v>
      </c>
      <c r="B46" s="64" t="n">
        <v>83</v>
      </c>
      <c r="C46" s="55" t="s">
        <v>99</v>
      </c>
      <c r="D46" s="55" t="s">
        <v>10</v>
      </c>
      <c r="E46" s="56" t="n">
        <v>45728</v>
      </c>
      <c r="F46" s="56" t="n">
        <v>45734</v>
      </c>
      <c r="G46" s="56" t="n">
        <v>45736</v>
      </c>
      <c r="H46" s="56" t="n">
        <v>45742</v>
      </c>
      <c r="I46" s="50" t="n">
        <f aca="false">IF(MAX(F46:H46)=0,"",MAX(F46:H46))</f>
        <v>45742</v>
      </c>
      <c r="J46" s="50" t="n">
        <f aca="false">Tableau1[[#This Row],[délai final]]+4</f>
        <v>45746</v>
      </c>
      <c r="K46" s="55" t="s">
        <v>50</v>
      </c>
      <c r="L46" s="51" t="str">
        <f aca="true">IFERROR(IF((I46-TODAY())&lt;=0,"échu",I46-TODAY()),"")</f>
        <v>échu</v>
      </c>
      <c r="M46" s="55"/>
      <c r="N46" s="55"/>
      <c r="O46" s="49" t="n">
        <f aca="false">COUNTIF('Consultation &amp; AO'!B:B,B46)</f>
        <v>9</v>
      </c>
      <c r="P46" s="57" t="n">
        <v>45741</v>
      </c>
      <c r="Q4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-1</v>
      </c>
      <c r="R46" s="53" t="str">
        <f aca="false">IF(Tableau1[[#This Row],[temps mis pour dépouiller]]&gt;4,"hors délais","dans les délais")</f>
        <v>dans les délais</v>
      </c>
      <c r="S46" s="54" t="str">
        <f aca="false">IF(I46="","",IF(P46&lt;&gt;"","cloturé",IF(L46&lt;&gt;"échu","En cours Reception",IF(AND(L46="échu",O46=0),"Échu sans offres","Attente dépouillement"))))</f>
        <v>cloturé</v>
      </c>
    </row>
    <row r="47" customFormat="false" ht="26.85" hidden="false" customHeight="false" outlineLevel="0" collapsed="false">
      <c r="A47" s="64" t="s">
        <v>48</v>
      </c>
      <c r="B47" s="64" t="n">
        <v>84</v>
      </c>
      <c r="C47" s="55" t="s">
        <v>100</v>
      </c>
      <c r="D47" s="55" t="s">
        <v>10</v>
      </c>
      <c r="E47" s="56" t="n">
        <v>45728</v>
      </c>
      <c r="F47" s="56" t="n">
        <v>45734</v>
      </c>
      <c r="G47" s="56" t="n">
        <v>45736</v>
      </c>
      <c r="H47" s="56" t="n">
        <v>45742</v>
      </c>
      <c r="I47" s="50" t="n">
        <f aca="false">IF(MAX(F47:H47)=0,"",MAX(F47:H47))</f>
        <v>45742</v>
      </c>
      <c r="J47" s="50" t="n">
        <f aca="false">Tableau1[[#This Row],[délai final]]+4</f>
        <v>45746</v>
      </c>
      <c r="K47" s="55" t="s">
        <v>50</v>
      </c>
      <c r="L47" s="51" t="str">
        <f aca="true">IFERROR(IF((I47-TODAY())&lt;=0,"échu",I47-TODAY()),"")</f>
        <v>échu</v>
      </c>
      <c r="M47" s="55"/>
      <c r="N47" s="55"/>
      <c r="O47" s="49" t="n">
        <f aca="false">COUNTIF('Consultation &amp; AO'!B:B,B47)</f>
        <v>9</v>
      </c>
      <c r="P47" s="57" t="n">
        <v>45741</v>
      </c>
      <c r="Q4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-1</v>
      </c>
      <c r="R47" s="53" t="str">
        <f aca="false">IF(Tableau1[[#This Row],[temps mis pour dépouiller]]&gt;4,"hors délais","dans les délais")</f>
        <v>dans les délais</v>
      </c>
      <c r="S47" s="54" t="str">
        <f aca="false">IF(I47="","",IF(P47&lt;&gt;"","cloturé",IF(L47&lt;&gt;"échu","En cours Reception",IF(AND(L47="échu",O47=0),"Échu sans offres","Attente dépouillement"))))</f>
        <v>cloturé</v>
      </c>
    </row>
    <row r="48" customFormat="false" ht="33.75" hidden="false" customHeight="true" outlineLevel="0" collapsed="false">
      <c r="A48" s="64" t="s">
        <v>48</v>
      </c>
      <c r="B48" s="64" t="n">
        <v>85</v>
      </c>
      <c r="C48" s="55" t="s">
        <v>101</v>
      </c>
      <c r="D48" s="55" t="s">
        <v>18</v>
      </c>
      <c r="E48" s="56" t="n">
        <v>45727</v>
      </c>
      <c r="F48" s="56" t="n">
        <v>45734</v>
      </c>
      <c r="G48" s="56"/>
      <c r="H48" s="56"/>
      <c r="I48" s="50" t="n">
        <f aca="false">IF(MAX(F48:H48)=0,"",MAX(F48:H48))</f>
        <v>45734</v>
      </c>
      <c r="J48" s="50" t="n">
        <f aca="false">Tableau1[[#This Row],[délai final]]+4</f>
        <v>45738</v>
      </c>
      <c r="K48" s="55" t="s">
        <v>55</v>
      </c>
      <c r="L48" s="51" t="str">
        <f aca="true">IFERROR(IF((I48-TODAY())&lt;=0,"échu",I48-TODAY()),"")</f>
        <v>échu</v>
      </c>
      <c r="M48" s="55"/>
      <c r="N48" s="55"/>
      <c r="O48" s="49" t="n">
        <f aca="false">COUNTIF('Consultation &amp; AO'!B:B,B48)</f>
        <v>5</v>
      </c>
      <c r="P48" s="57" t="n">
        <v>45734</v>
      </c>
      <c r="Q4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48" s="53" t="str">
        <f aca="false">IF(Tableau1[[#This Row],[temps mis pour dépouiller]]&gt;4,"hors délais","dans les délais")</f>
        <v>dans les délais</v>
      </c>
      <c r="S48" s="54" t="str">
        <f aca="false">IF(I48="","",IF(P48&lt;&gt;"","cloturé",IF(L48&lt;&gt;"échu","En cours Reception",IF(AND(L48="échu",O48=0),"Échu sans offres","Attente dépouillement"))))</f>
        <v>cloturé</v>
      </c>
    </row>
    <row r="49" customFormat="false" ht="27" hidden="false" customHeight="true" outlineLevel="0" collapsed="false">
      <c r="A49" s="64" t="s">
        <v>48</v>
      </c>
      <c r="B49" s="64" t="n">
        <v>86</v>
      </c>
      <c r="C49" s="55" t="s">
        <v>102</v>
      </c>
      <c r="D49" s="55" t="s">
        <v>17</v>
      </c>
      <c r="E49" s="56" t="n">
        <v>45729</v>
      </c>
      <c r="F49" s="56" t="n">
        <v>45741</v>
      </c>
      <c r="G49" s="56" t="n">
        <v>45791</v>
      </c>
      <c r="H49" s="56"/>
      <c r="I49" s="50" t="n">
        <f aca="false">IF(MAX(F49:H49)=0,"",MAX(F49:H49))</f>
        <v>45791</v>
      </c>
      <c r="J49" s="50" t="n">
        <f aca="false">Tableau1[[#This Row],[délai final]]+4</f>
        <v>45795</v>
      </c>
      <c r="K49" s="55" t="s">
        <v>50</v>
      </c>
      <c r="L49" s="51" t="str">
        <f aca="true">IFERROR(IF((I49-TODAY())&lt;=0,"échu",I49-TODAY()),"")</f>
        <v>échu</v>
      </c>
      <c r="M49" s="55"/>
      <c r="N49" s="55"/>
      <c r="O49" s="49" t="n">
        <f aca="false">COUNTIF('Consultation &amp; AO'!B:B,B49)</f>
        <v>2</v>
      </c>
      <c r="P49" s="57"/>
      <c r="Q49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49" s="53" t="str">
        <f aca="false">IF(Tableau1[[#This Row],[temps mis pour dépouiller]]&gt;4,"hors délais","dans les délais")</f>
        <v>hors délais</v>
      </c>
      <c r="S49" s="54" t="str">
        <f aca="false">IF(I49="","",IF(P49&lt;&gt;"","cloturé",IF(L49&lt;&gt;"échu","En cours Reception",IF(AND(L49="échu",O49=0),"Échu sans offres","Attente dépouillement"))))</f>
        <v>Attente dépouillement</v>
      </c>
    </row>
    <row r="50" customFormat="false" ht="21" hidden="false" customHeight="true" outlineLevel="0" collapsed="false">
      <c r="A50" s="64" t="s">
        <v>48</v>
      </c>
      <c r="B50" s="64" t="n">
        <v>87</v>
      </c>
      <c r="C50" s="55" t="s">
        <v>103</v>
      </c>
      <c r="D50" s="55" t="s">
        <v>18</v>
      </c>
      <c r="E50" s="56" t="n">
        <v>45734</v>
      </c>
      <c r="F50" s="56" t="n">
        <v>45743</v>
      </c>
      <c r="G50" s="56"/>
      <c r="H50" s="56"/>
      <c r="I50" s="50" t="n">
        <f aca="false">IF(MAX(F50:H50)=0,"",MAX(F50:H50))</f>
        <v>45743</v>
      </c>
      <c r="J50" s="50" t="n">
        <f aca="false">Tableau1[[#This Row],[délai final]]+4</f>
        <v>45747</v>
      </c>
      <c r="K50" s="55" t="s">
        <v>55</v>
      </c>
      <c r="L50" s="51" t="str">
        <f aca="true">IFERROR(IF((I50-TODAY())&lt;=0,"échu",I50-TODAY()),"")</f>
        <v>échu</v>
      </c>
      <c r="M50" s="55"/>
      <c r="N50" s="55"/>
      <c r="O50" s="49" t="n">
        <f aca="false">COUNTIF('Consultation &amp; AO'!B:B,B50)</f>
        <v>3</v>
      </c>
      <c r="P50" s="57" t="n">
        <v>45743</v>
      </c>
      <c r="Q5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50" s="53" t="str">
        <f aca="false">IF(Tableau1[[#This Row],[temps mis pour dépouiller]]&gt;4,"hors délais","dans les délais")</f>
        <v>dans les délais</v>
      </c>
      <c r="S50" s="54" t="str">
        <f aca="false">IF(I50="","",IF(P50&lt;&gt;"","cloturé",IF(L50&lt;&gt;"échu","En cours Reception",IF(AND(L50="échu",O50=0),"Échu sans offres","Attente dépouillement"))))</f>
        <v>cloturé</v>
      </c>
    </row>
    <row r="51" customFormat="false" ht="21" hidden="false" customHeight="true" outlineLevel="0" collapsed="false">
      <c r="A51" s="48" t="s">
        <v>104</v>
      </c>
      <c r="B51" s="48" t="n">
        <v>10</v>
      </c>
      <c r="C51" s="55" t="s">
        <v>105</v>
      </c>
      <c r="D51" s="55" t="s">
        <v>11</v>
      </c>
      <c r="E51" s="56" t="n">
        <v>45733</v>
      </c>
      <c r="F51" s="56" t="n">
        <v>45742</v>
      </c>
      <c r="G51" s="56"/>
      <c r="H51" s="56"/>
      <c r="I51" s="50" t="n">
        <f aca="false">IF(MAX(F51:H51)=0,"",MAX(F51:H51))</f>
        <v>45742</v>
      </c>
      <c r="J51" s="50" t="n">
        <f aca="false">Tableau1[[#This Row],[délai final]]+4</f>
        <v>45746</v>
      </c>
      <c r="K51" s="55" t="s">
        <v>53</v>
      </c>
      <c r="L51" s="51" t="str">
        <f aca="true">IFERROR(IF((I51-TODAY())&lt;=0,"échu",I51-TODAY()),"")</f>
        <v>échu</v>
      </c>
      <c r="M51" s="55"/>
      <c r="N51" s="55"/>
      <c r="O51" s="49" t="n">
        <f aca="false">COUNTIF('Consultation &amp; AO'!B:B,B51)</f>
        <v>28</v>
      </c>
      <c r="P51" s="57" t="n">
        <v>45772</v>
      </c>
      <c r="Q5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30</v>
      </c>
      <c r="R51" s="53" t="str">
        <f aca="false">IF(Tableau1[[#This Row],[temps mis pour dépouiller]]&gt;4,"hors délais","dans les délais")</f>
        <v>hors délais</v>
      </c>
      <c r="S51" s="54" t="str">
        <f aca="false">IF(I51="","",IF(P51&lt;&gt;"","cloturé",IF(L51&lt;&gt;"échu","En cours Reception",IF(AND(L51="échu",O51=0),"Échu sans offres","Attente dépouillement"))))</f>
        <v>cloturé</v>
      </c>
    </row>
    <row r="52" customFormat="false" ht="33" hidden="false" customHeight="true" outlineLevel="0" collapsed="false">
      <c r="A52" s="64" t="s">
        <v>48</v>
      </c>
      <c r="B52" s="64" t="n">
        <v>88</v>
      </c>
      <c r="C52" s="55" t="s">
        <v>106</v>
      </c>
      <c r="D52" s="55" t="s">
        <v>13</v>
      </c>
      <c r="E52" s="56" t="n">
        <v>45733</v>
      </c>
      <c r="F52" s="56" t="n">
        <v>45740</v>
      </c>
      <c r="G52" s="56"/>
      <c r="H52" s="56"/>
      <c r="I52" s="50" t="n">
        <f aca="false">IF(MAX(F52:H52)=0,"",MAX(F52:H52))</f>
        <v>45740</v>
      </c>
      <c r="J52" s="50" t="n">
        <f aca="false">Tableau1[[#This Row],[délai final]]+4</f>
        <v>45744</v>
      </c>
      <c r="K52" s="55" t="s">
        <v>50</v>
      </c>
      <c r="L52" s="51" t="str">
        <f aca="true">IFERROR(IF((I52-TODAY())&lt;=0,"échu",I52-TODAY()),"")</f>
        <v>échu</v>
      </c>
      <c r="M52" s="55"/>
      <c r="N52" s="55"/>
      <c r="O52" s="49" t="n">
        <f aca="false">COUNTIF('Consultation &amp; AO'!B:B,B52)</f>
        <v>7</v>
      </c>
      <c r="P52" s="57" t="n">
        <v>45742</v>
      </c>
      <c r="Q5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52" s="53" t="str">
        <f aca="false">IF(Tableau1[[#This Row],[temps mis pour dépouiller]]&gt;4,"hors délais","dans les délais")</f>
        <v>dans les délais</v>
      </c>
      <c r="S52" s="54" t="str">
        <f aca="false">IF(I52="","",IF(P52&lt;&gt;"","cloturé",IF(L52&lt;&gt;"échu","En cours Reception",IF(AND(L52="échu",O52=0),"Échu sans offres","Attente dépouillement"))))</f>
        <v>cloturé</v>
      </c>
    </row>
    <row r="53" customFormat="false" ht="21" hidden="false" customHeight="true" outlineLevel="0" collapsed="false">
      <c r="A53" s="64" t="s">
        <v>48</v>
      </c>
      <c r="B53" s="64" t="n">
        <v>89</v>
      </c>
      <c r="C53" s="55" t="s">
        <v>107</v>
      </c>
      <c r="D53" s="55" t="s">
        <v>13</v>
      </c>
      <c r="E53" s="56" t="n">
        <v>45733</v>
      </c>
      <c r="F53" s="56" t="n">
        <v>45740</v>
      </c>
      <c r="G53" s="56"/>
      <c r="H53" s="56"/>
      <c r="I53" s="50" t="n">
        <f aca="false">IF(MAX(F53:H53)=0,"",MAX(F53:H53))</f>
        <v>45740</v>
      </c>
      <c r="J53" s="50" t="n">
        <f aca="false">Tableau1[[#This Row],[délai final]]+4</f>
        <v>45744</v>
      </c>
      <c r="K53" s="55" t="s">
        <v>50</v>
      </c>
      <c r="L53" s="51" t="str">
        <f aca="true">IFERROR(IF((I53-TODAY())&lt;=0,"échu",I53-TODAY()),"")</f>
        <v>échu</v>
      </c>
      <c r="M53" s="55"/>
      <c r="N53" s="55"/>
      <c r="O53" s="49" t="n">
        <f aca="false">COUNTIF('Consultation &amp; AO'!B:B,B53)</f>
        <v>5</v>
      </c>
      <c r="P53" s="57" t="n">
        <v>45742</v>
      </c>
      <c r="Q5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53" s="53" t="str">
        <f aca="false">IF(Tableau1[[#This Row],[temps mis pour dépouiller]]&gt;4,"hors délais","dans les délais")</f>
        <v>dans les délais</v>
      </c>
      <c r="S53" s="54" t="str">
        <f aca="false">IF(I53="","",IF(P53&lt;&gt;"","cloturé",IF(L53&lt;&gt;"échu","En cours Reception",IF(AND(L53="échu",O53=0),"Échu sans offres","Attente dépouillement"))))</f>
        <v>cloturé</v>
      </c>
    </row>
    <row r="54" customFormat="false" ht="22.5" hidden="false" customHeight="true" outlineLevel="0" collapsed="false">
      <c r="A54" s="64" t="s">
        <v>48</v>
      </c>
      <c r="B54" s="64" t="n">
        <v>90</v>
      </c>
      <c r="C54" s="55" t="s">
        <v>108</v>
      </c>
      <c r="D54" s="55" t="s">
        <v>13</v>
      </c>
      <c r="E54" s="56" t="n">
        <v>45733</v>
      </c>
      <c r="F54" s="56" t="n">
        <v>45742</v>
      </c>
      <c r="G54" s="56"/>
      <c r="H54" s="56"/>
      <c r="I54" s="50" t="n">
        <f aca="false">IF(MAX(F54:H54)=0,"",MAX(F54:H54))</f>
        <v>45742</v>
      </c>
      <c r="J54" s="50" t="n">
        <f aca="false">Tableau1[[#This Row],[délai final]]+4</f>
        <v>45746</v>
      </c>
      <c r="K54" s="55" t="s">
        <v>50</v>
      </c>
      <c r="L54" s="51" t="str">
        <f aca="true">IFERROR(IF((I54-TODAY())&lt;=0,"échu",I54-TODAY()),"")</f>
        <v>échu</v>
      </c>
      <c r="M54" s="55"/>
      <c r="N54" s="55"/>
      <c r="O54" s="49" t="n">
        <f aca="false">COUNTIF('Consultation &amp; AO'!B:B,B54)</f>
        <v>4</v>
      </c>
      <c r="P54" s="57" t="n">
        <v>45748</v>
      </c>
      <c r="Q5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6</v>
      </c>
      <c r="R54" s="53" t="str">
        <f aca="false">IF(Tableau1[[#This Row],[temps mis pour dépouiller]]&gt;4,"hors délais","dans les délais")</f>
        <v>hors délais</v>
      </c>
      <c r="S54" s="54" t="str">
        <f aca="false">IF(I54="","",IF(P54&lt;&gt;"","cloturé",IF(L54&lt;&gt;"échu","En cours Reception",IF(AND(L54="échu",O54=0),"Échu sans offres","Attente dépouillement"))))</f>
        <v>cloturé</v>
      </c>
    </row>
    <row r="55" customFormat="false" ht="22.5" hidden="false" customHeight="true" outlineLevel="0" collapsed="false">
      <c r="A55" s="64" t="s">
        <v>48</v>
      </c>
      <c r="B55" s="64" t="n">
        <v>91</v>
      </c>
      <c r="C55" s="55" t="s">
        <v>109</v>
      </c>
      <c r="D55" s="55" t="s">
        <v>13</v>
      </c>
      <c r="E55" s="56" t="n">
        <v>45733</v>
      </c>
      <c r="F55" s="56" t="n">
        <v>45742</v>
      </c>
      <c r="G55" s="56"/>
      <c r="H55" s="56"/>
      <c r="I55" s="50" t="n">
        <f aca="false">IF(MAX(F55:H55)=0,"",MAX(F55:H55))</f>
        <v>45742</v>
      </c>
      <c r="J55" s="50" t="n">
        <f aca="false">Tableau1[[#This Row],[délai final]]+4</f>
        <v>45746</v>
      </c>
      <c r="K55" s="55" t="s">
        <v>50</v>
      </c>
      <c r="L55" s="51" t="str">
        <f aca="true">IFERROR(IF((I55-TODAY())&lt;=0,"échu",I55-TODAY()),"")</f>
        <v>échu</v>
      </c>
      <c r="M55" s="55"/>
      <c r="N55" s="55"/>
      <c r="O55" s="49" t="n">
        <f aca="false">COUNTIF('Consultation &amp; AO'!B:B,B55)</f>
        <v>8</v>
      </c>
      <c r="P55" s="57" t="n">
        <v>45748</v>
      </c>
      <c r="Q5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6</v>
      </c>
      <c r="R55" s="53" t="str">
        <f aca="false">IF(Tableau1[[#This Row],[temps mis pour dépouiller]]&gt;4,"hors délais","dans les délais")</f>
        <v>hors délais</v>
      </c>
      <c r="S55" s="54" t="str">
        <f aca="false">IF(I55="","",IF(P55&lt;&gt;"","cloturé",IF(L55&lt;&gt;"échu","En cours Reception",IF(AND(L55="échu",O55=0),"Échu sans offres","Attente dépouillement"))))</f>
        <v>cloturé</v>
      </c>
    </row>
    <row r="56" customFormat="false" ht="22.5" hidden="false" customHeight="true" outlineLevel="0" collapsed="false">
      <c r="A56" s="48" t="s">
        <v>81</v>
      </c>
      <c r="B56" s="48" t="n">
        <v>13</v>
      </c>
      <c r="C56" s="49" t="s">
        <v>110</v>
      </c>
      <c r="D56" s="49" t="s">
        <v>10</v>
      </c>
      <c r="E56" s="50" t="n">
        <v>45735</v>
      </c>
      <c r="F56" s="50" t="n">
        <v>45737</v>
      </c>
      <c r="G56" s="56"/>
      <c r="H56" s="56"/>
      <c r="I56" s="50" t="n">
        <f aca="false">IF(MAX(F56:H56)=0,"",MAX(F56:H56))</f>
        <v>45737</v>
      </c>
      <c r="J56" s="50" t="n">
        <f aca="false">Tableau1[[#This Row],[délai final]]+4</f>
        <v>45741</v>
      </c>
      <c r="K56" s="55" t="s">
        <v>53</v>
      </c>
      <c r="L56" s="51" t="str">
        <f aca="true">IFERROR(IF((I56-TODAY())&lt;=0,"échu",I56-TODAY()),"")</f>
        <v>échu</v>
      </c>
      <c r="M56" s="55"/>
      <c r="N56" s="55"/>
      <c r="O56" s="49" t="n">
        <f aca="false">COUNTIF('Consultation &amp; AO'!B:B,B56)</f>
        <v>11</v>
      </c>
      <c r="P56" s="57" t="n">
        <v>45749</v>
      </c>
      <c r="Q5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12</v>
      </c>
      <c r="R56" s="53" t="str">
        <f aca="false">IF(Tableau1[[#This Row],[temps mis pour dépouiller]]&gt;4,"hors délais","dans les délais")</f>
        <v>hors délais</v>
      </c>
      <c r="S56" s="54" t="str">
        <f aca="false">IF(I56="","",IF(P56&lt;&gt;"","cloturé",IF(L56&lt;&gt;"échu","En cours Reception",IF(AND(L56="échu",O56=0),"Échu sans offres","Attente dépouillement"))))</f>
        <v>cloturé</v>
      </c>
    </row>
    <row r="57" customFormat="false" ht="22.5" hidden="false" customHeight="true" outlineLevel="0" collapsed="false">
      <c r="A57" s="64" t="s">
        <v>48</v>
      </c>
      <c r="B57" s="64" t="n">
        <v>92</v>
      </c>
      <c r="C57" s="55" t="s">
        <v>111</v>
      </c>
      <c r="D57" s="55" t="s">
        <v>18</v>
      </c>
      <c r="E57" s="56" t="n">
        <v>45740</v>
      </c>
      <c r="F57" s="56" t="n">
        <v>45750</v>
      </c>
      <c r="G57" s="56"/>
      <c r="H57" s="56"/>
      <c r="I57" s="50" t="n">
        <f aca="false">IF(MAX(F57:H57)=0,"",MAX(F57:H57))</f>
        <v>45750</v>
      </c>
      <c r="J57" s="50" t="n">
        <f aca="false">Tableau1[[#This Row],[délai final]]+4</f>
        <v>45754</v>
      </c>
      <c r="K57" s="55" t="s">
        <v>55</v>
      </c>
      <c r="L57" s="51" t="str">
        <f aca="true">IFERROR(IF((I57-TODAY())&lt;=0,"échu",I57-TODAY()),"")</f>
        <v>échu</v>
      </c>
      <c r="M57" s="55"/>
      <c r="N57" s="55"/>
      <c r="O57" s="49" t="n">
        <f aca="false">COUNTIF('Consultation &amp; AO'!B:B,B57)</f>
        <v>3</v>
      </c>
      <c r="P57" s="57" t="n">
        <v>45755</v>
      </c>
      <c r="Q5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57" s="53" t="str">
        <f aca="false">IF(Tableau1[[#This Row],[temps mis pour dépouiller]]&gt;4,"hors délais","dans les délais")</f>
        <v>hors délais</v>
      </c>
      <c r="S57" s="54" t="str">
        <f aca="false">IF(I57="","",IF(P57&lt;&gt;"","cloturé",IF(L57&lt;&gt;"échu","En cours Reception",IF(AND(L57="échu",O57=0),"Échu sans offres","Attente dépouillement"))))</f>
        <v>cloturé</v>
      </c>
    </row>
    <row r="58" customFormat="false" ht="22.5" hidden="false" customHeight="true" outlineLevel="0" collapsed="false">
      <c r="A58" s="64" t="s">
        <v>48</v>
      </c>
      <c r="B58" s="64" t="n">
        <v>94</v>
      </c>
      <c r="C58" s="55" t="s">
        <v>112</v>
      </c>
      <c r="D58" s="55" t="s">
        <v>18</v>
      </c>
      <c r="E58" s="56" t="n">
        <v>45740</v>
      </c>
      <c r="F58" s="56" t="n">
        <v>45750</v>
      </c>
      <c r="G58" s="56"/>
      <c r="H58" s="56"/>
      <c r="I58" s="50" t="n">
        <f aca="false">IF(MAX(F58:H58)=0,"",MAX(F58:H58))</f>
        <v>45750</v>
      </c>
      <c r="J58" s="50" t="n">
        <f aca="false">Tableau1[[#This Row],[délai final]]+4</f>
        <v>45754</v>
      </c>
      <c r="K58" s="55" t="s">
        <v>50</v>
      </c>
      <c r="L58" s="51" t="str">
        <f aca="true">IFERROR(IF((I58-TODAY())&lt;=0,"échu",I58-TODAY()),"")</f>
        <v>échu</v>
      </c>
      <c r="M58" s="55"/>
      <c r="N58" s="55"/>
      <c r="O58" s="49" t="n">
        <f aca="false">COUNTIF('Consultation &amp; AO'!B:B,B58)</f>
        <v>5</v>
      </c>
      <c r="P58" s="57" t="n">
        <v>45750</v>
      </c>
      <c r="Q5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58" s="53" t="str">
        <f aca="false">IF(Tableau1[[#This Row],[temps mis pour dépouiller]]&gt;4,"hors délais","dans les délais")</f>
        <v>dans les délais</v>
      </c>
      <c r="S58" s="54" t="str">
        <f aca="false">IF(I58="","",IF(P58&lt;&gt;"","cloturé",IF(L58&lt;&gt;"échu","En cours Reception",IF(AND(L58="échu",O58=0),"Échu sans offres","Attente dépouillement"))))</f>
        <v>cloturé</v>
      </c>
    </row>
    <row r="59" customFormat="false" ht="22.5" hidden="false" customHeight="true" outlineLevel="0" collapsed="false">
      <c r="A59" s="64" t="s">
        <v>48</v>
      </c>
      <c r="B59" s="64" t="n">
        <v>96</v>
      </c>
      <c r="C59" s="55" t="s">
        <v>113</v>
      </c>
      <c r="D59" s="55" t="s">
        <v>13</v>
      </c>
      <c r="E59" s="56" t="n">
        <v>45741</v>
      </c>
      <c r="F59" s="56" t="n">
        <v>45748</v>
      </c>
      <c r="G59" s="56" t="n">
        <v>45756</v>
      </c>
      <c r="H59" s="56"/>
      <c r="I59" s="50" t="n">
        <f aca="false">IF(MAX(F59:H59)=0,"",MAX(F59:H59))</f>
        <v>45756</v>
      </c>
      <c r="J59" s="50" t="n">
        <f aca="false">Tableau1[[#This Row],[délai final]]+4</f>
        <v>45760</v>
      </c>
      <c r="K59" s="55" t="s">
        <v>50</v>
      </c>
      <c r="L59" s="51" t="str">
        <f aca="true">IFERROR(IF((I59-TODAY())&lt;=0,"échu",I59-TODAY()),"")</f>
        <v>échu</v>
      </c>
      <c r="M59" s="55"/>
      <c r="N59" s="55"/>
      <c r="O59" s="49" t="n">
        <f aca="false">COUNTIF('Consultation &amp; AO'!B:B,B59)</f>
        <v>4</v>
      </c>
      <c r="P59" s="57" t="n">
        <v>45757</v>
      </c>
      <c r="Q5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59" s="53" t="str">
        <f aca="false">IF(Tableau1[[#This Row],[temps mis pour dépouiller]]&gt;4,"hors délais","dans les délais")</f>
        <v>dans les délais</v>
      </c>
      <c r="S59" s="54" t="str">
        <f aca="false">IF(I59="","",IF(P59&lt;&gt;"","cloturé",IF(L59&lt;&gt;"échu","En cours Reception",IF(AND(L59="échu",O59=0),"Échu sans offres","Attente dépouillement"))))</f>
        <v>cloturé</v>
      </c>
    </row>
    <row r="60" customFormat="false" ht="22.5" hidden="false" customHeight="true" outlineLevel="0" collapsed="false">
      <c r="A60" s="64" t="s">
        <v>48</v>
      </c>
      <c r="B60" s="64" t="n">
        <v>97</v>
      </c>
      <c r="C60" s="55" t="s">
        <v>114</v>
      </c>
      <c r="D60" s="55" t="s">
        <v>13</v>
      </c>
      <c r="E60" s="56" t="n">
        <v>45741</v>
      </c>
      <c r="F60" s="56" t="n">
        <v>45748</v>
      </c>
      <c r="G60" s="56"/>
      <c r="H60" s="56"/>
      <c r="I60" s="50" t="n">
        <f aca="false">IF(MAX(F60:H60)=0,"",MAX(F60:H60))</f>
        <v>45748</v>
      </c>
      <c r="J60" s="50" t="n">
        <f aca="false">Tableau1[[#This Row],[délai final]]+4</f>
        <v>45752</v>
      </c>
      <c r="K60" s="55" t="s">
        <v>50</v>
      </c>
      <c r="L60" s="51" t="str">
        <f aca="true">IFERROR(IF((I60-TODAY())&lt;=0,"échu",I60-TODAY()),"")</f>
        <v>échu</v>
      </c>
      <c r="M60" s="55"/>
      <c r="N60" s="55"/>
      <c r="O60" s="49" t="n">
        <f aca="false">COUNTIF('Consultation &amp; AO'!B:B,B60)</f>
        <v>3</v>
      </c>
      <c r="P60" s="57" t="n">
        <v>45751</v>
      </c>
      <c r="Q6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60" s="53" t="str">
        <f aca="false">IF(Tableau1[[#This Row],[temps mis pour dépouiller]]&gt;4,"hors délais","dans les délais")</f>
        <v>dans les délais</v>
      </c>
      <c r="S60" s="54" t="str">
        <f aca="false">IF(I60="","",IF(P60&lt;&gt;"","cloturé",IF(L60&lt;&gt;"échu","En cours Reception",IF(AND(L60="échu",O60=0),"Échu sans offres","Attente dépouillement"))))</f>
        <v>cloturé</v>
      </c>
    </row>
    <row r="61" customFormat="false" ht="22.5" hidden="false" customHeight="true" outlineLevel="0" collapsed="false">
      <c r="A61" s="64" t="s">
        <v>48</v>
      </c>
      <c r="B61" s="64" t="n">
        <v>98</v>
      </c>
      <c r="C61" s="55" t="s">
        <v>115</v>
      </c>
      <c r="D61" s="55" t="s">
        <v>13</v>
      </c>
      <c r="E61" s="56" t="n">
        <v>45741</v>
      </c>
      <c r="F61" s="56" t="n">
        <v>45748</v>
      </c>
      <c r="G61" s="56"/>
      <c r="H61" s="56"/>
      <c r="I61" s="50" t="n">
        <f aca="false">IF(MAX(F61:H61)=0,"",MAX(F61:H61))</f>
        <v>45748</v>
      </c>
      <c r="J61" s="50" t="n">
        <f aca="false">Tableau1[[#This Row],[délai final]]+4</f>
        <v>45752</v>
      </c>
      <c r="K61" s="55" t="s">
        <v>50</v>
      </c>
      <c r="L61" s="51" t="str">
        <f aca="true">IFERROR(IF((I61-TODAY())&lt;=0,"échu",I61-TODAY()),"")</f>
        <v>échu</v>
      </c>
      <c r="M61" s="55"/>
      <c r="N61" s="55"/>
      <c r="O61" s="49" t="n">
        <f aca="false">COUNTIF('Consultation &amp; AO'!B:B,B61)</f>
        <v>9</v>
      </c>
      <c r="P61" s="57" t="n">
        <v>45751</v>
      </c>
      <c r="Q6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61" s="53" t="str">
        <f aca="false">IF(Tableau1[[#This Row],[temps mis pour dépouiller]]&gt;4,"hors délais","dans les délais")</f>
        <v>dans les délais</v>
      </c>
      <c r="S61" s="54" t="str">
        <f aca="false">IF(I61="","",IF(P61&lt;&gt;"","cloturé",IF(L61&lt;&gt;"échu","En cours Reception",IF(AND(L61="échu",O61=0),"Échu sans offres","Attente dépouillement"))))</f>
        <v>cloturé</v>
      </c>
    </row>
    <row r="62" customFormat="false" ht="22.5" hidden="false" customHeight="true" outlineLevel="0" collapsed="false">
      <c r="A62" s="65" t="s">
        <v>48</v>
      </c>
      <c r="B62" s="65" t="n">
        <v>1</v>
      </c>
      <c r="C62" s="49" t="s">
        <v>116</v>
      </c>
      <c r="D62" s="49" t="s">
        <v>9</v>
      </c>
      <c r="E62" s="50" t="n">
        <v>45659</v>
      </c>
      <c r="F62" s="50" t="n">
        <v>45664</v>
      </c>
      <c r="G62" s="50"/>
      <c r="H62" s="50"/>
      <c r="I62" s="50" t="n">
        <f aca="false">IF(MAX(F62:H62)=0,"",MAX(F62:H62))</f>
        <v>45664</v>
      </c>
      <c r="J62" s="50" t="n">
        <f aca="false">Tableau1[[#This Row],[délai final]]+4</f>
        <v>45668</v>
      </c>
      <c r="K62" s="51" t="s">
        <v>50</v>
      </c>
      <c r="L62" s="51" t="str">
        <f aca="true">IFERROR(IF((I62-TODAY())&lt;=0,"échu",I62-TODAY()),"")</f>
        <v>échu</v>
      </c>
      <c r="M62" s="51"/>
      <c r="N62" s="50"/>
      <c r="O62" s="49" t="n">
        <f aca="false">COUNTIF('Consultation &amp; AO'!B:B,B62)</f>
        <v>6</v>
      </c>
      <c r="P62" s="66" t="n">
        <v>45665</v>
      </c>
      <c r="Q6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62" s="53" t="str">
        <f aca="false">IF(Tableau1[[#This Row],[temps mis pour dépouiller]]&gt;4,"hors délais","dans les délais")</f>
        <v>dans les délais</v>
      </c>
      <c r="S62" s="54" t="str">
        <f aca="false">IF(I62="","",IF(P62&lt;&gt;"","cloturé",IF(L62&lt;&gt;"échu","En cours Reception",IF(AND(L62="échu",O62=0),"Échu sans offres","Attente dépouillement"))))</f>
        <v>cloturé</v>
      </c>
    </row>
    <row r="63" customFormat="false" ht="22.5" hidden="false" customHeight="true" outlineLevel="0" collapsed="false">
      <c r="A63" s="65" t="s">
        <v>48</v>
      </c>
      <c r="B63" s="65" t="n">
        <v>2</v>
      </c>
      <c r="C63" s="49" t="s">
        <v>117</v>
      </c>
      <c r="D63" s="49" t="s">
        <v>9</v>
      </c>
      <c r="E63" s="50" t="n">
        <v>45670</v>
      </c>
      <c r="F63" s="50" t="n">
        <v>45672</v>
      </c>
      <c r="G63" s="50"/>
      <c r="H63" s="50"/>
      <c r="I63" s="50" t="n">
        <f aca="false">IF(MAX(F63:H63)=0,"",MAX(F63:H63))</f>
        <v>45672</v>
      </c>
      <c r="J63" s="50" t="n">
        <f aca="false">Tableau1[[#This Row],[délai final]]+4</f>
        <v>45676</v>
      </c>
      <c r="K63" s="51" t="s">
        <v>50</v>
      </c>
      <c r="L63" s="51" t="str">
        <f aca="true">IFERROR(IF((I63-TODAY())&lt;=0,"échu",I63-TODAY()),"")</f>
        <v>échu</v>
      </c>
      <c r="M63" s="51"/>
      <c r="N63" s="50"/>
      <c r="O63" s="49" t="n">
        <f aca="false">COUNTIF('Consultation &amp; AO'!B:B,B63)</f>
        <v>5</v>
      </c>
      <c r="P63" s="50" t="n">
        <v>45677</v>
      </c>
      <c r="Q6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63" s="53" t="str">
        <f aca="false">IF(Tableau1[[#This Row],[temps mis pour dépouiller]]&gt;4,"hors délais","dans les délais")</f>
        <v>hors délais</v>
      </c>
      <c r="S63" s="54" t="str">
        <f aca="false">IF(I63="","",IF(P63&lt;&gt;"","cloturé",IF(L63&lt;&gt;"échu","En cours Reception",IF(AND(L63="échu",O63=0),"Échu sans offres","Attente dépouillement"))))</f>
        <v>cloturé</v>
      </c>
    </row>
    <row r="64" customFormat="false" ht="22.5" hidden="false" customHeight="true" outlineLevel="0" collapsed="false">
      <c r="A64" s="65" t="s">
        <v>48</v>
      </c>
      <c r="B64" s="65" t="n">
        <v>3</v>
      </c>
      <c r="C64" s="49" t="s">
        <v>118</v>
      </c>
      <c r="D64" s="49" t="s">
        <v>9</v>
      </c>
      <c r="E64" s="50" t="n">
        <v>45670</v>
      </c>
      <c r="F64" s="50" t="n">
        <v>45672</v>
      </c>
      <c r="G64" s="50"/>
      <c r="H64" s="50"/>
      <c r="I64" s="50" t="n">
        <f aca="false">IF(MAX(F64:H64)=0,"",MAX(F64:H64))</f>
        <v>45672</v>
      </c>
      <c r="J64" s="50" t="n">
        <f aca="false">Tableau1[[#This Row],[délai final]]+4</f>
        <v>45676</v>
      </c>
      <c r="K64" s="51" t="s">
        <v>50</v>
      </c>
      <c r="L64" s="51" t="str">
        <f aca="true">IFERROR(IF((I64-TODAY())&lt;=0,"échu",I64-TODAY()),"")</f>
        <v>échu</v>
      </c>
      <c r="M64" s="51"/>
      <c r="N64" s="50"/>
      <c r="O64" s="49" t="n">
        <f aca="false">COUNTIF('Consultation &amp; AO'!B:B,B64)</f>
        <v>3</v>
      </c>
      <c r="P64" s="52" t="n">
        <v>45677</v>
      </c>
      <c r="Q6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64" s="53" t="str">
        <f aca="false">IF(Tableau1[[#This Row],[temps mis pour dépouiller]]&gt;4,"hors délais","dans les délais")</f>
        <v>hors délais</v>
      </c>
      <c r="S64" s="54" t="str">
        <f aca="false">IF(I64="","",IF(P64&lt;&gt;"","cloturé",IF(L64&lt;&gt;"échu","En cours Reception",IF(AND(L64="échu",O64=0),"Échu sans offres","Attente dépouillement"))))</f>
        <v>cloturé</v>
      </c>
    </row>
    <row r="65" customFormat="false" ht="22.5" hidden="false" customHeight="true" outlineLevel="0" collapsed="false">
      <c r="A65" s="65" t="s">
        <v>48</v>
      </c>
      <c r="B65" s="65" t="n">
        <v>4</v>
      </c>
      <c r="C65" s="49" t="s">
        <v>119</v>
      </c>
      <c r="D65" s="49" t="s">
        <v>9</v>
      </c>
      <c r="E65" s="50" t="n">
        <v>45670</v>
      </c>
      <c r="F65" s="50" t="n">
        <v>45673</v>
      </c>
      <c r="G65" s="50" t="n">
        <v>45678</v>
      </c>
      <c r="H65" s="50"/>
      <c r="I65" s="50" t="n">
        <f aca="false">IF(MAX(F65:H65)=0,"",MAX(F65:H65))</f>
        <v>45678</v>
      </c>
      <c r="J65" s="50" t="n">
        <f aca="false">Tableau1[[#This Row],[délai final]]+4</f>
        <v>45682</v>
      </c>
      <c r="K65" s="51" t="s">
        <v>50</v>
      </c>
      <c r="L65" s="51" t="str">
        <f aca="true">IFERROR(IF((I65-TODAY())&lt;=0,"échu",I65-TODAY()),"")</f>
        <v>échu</v>
      </c>
      <c r="M65" s="51"/>
      <c r="N65" s="50"/>
      <c r="O65" s="49" t="n">
        <f aca="false">COUNTIF('Consultation &amp; AO'!B:B,B65)</f>
        <v>11</v>
      </c>
      <c r="P65" s="52" t="n">
        <v>45679</v>
      </c>
      <c r="Q6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65" s="53" t="str">
        <f aca="false">IF(Tableau1[[#This Row],[temps mis pour dépouiller]]&gt;4,"hors délais","dans les délais")</f>
        <v>dans les délais</v>
      </c>
      <c r="S65" s="54" t="str">
        <f aca="false">IF(I65="","",IF(P65&lt;&gt;"","cloturé",IF(L65&lt;&gt;"échu","En cours Reception",IF(AND(L65="échu",O65=0),"Échu sans offres","Attente dépouillement"))))</f>
        <v>cloturé</v>
      </c>
    </row>
    <row r="66" customFormat="false" ht="21.75" hidden="false" customHeight="true" outlineLevel="0" collapsed="false">
      <c r="A66" s="65" t="s">
        <v>48</v>
      </c>
      <c r="B66" s="65" t="n">
        <v>5</v>
      </c>
      <c r="C66" s="55" t="s">
        <v>120</v>
      </c>
      <c r="D66" s="49" t="s">
        <v>19</v>
      </c>
      <c r="E66" s="56" t="n">
        <v>45672</v>
      </c>
      <c r="F66" s="56" t="n">
        <v>45692</v>
      </c>
      <c r="G66" s="56" t="n">
        <v>45701</v>
      </c>
      <c r="H66" s="56"/>
      <c r="I66" s="50" t="n">
        <f aca="false">IF(MAX(F66:H66)=0,"",MAX(F66:H66))</f>
        <v>45701</v>
      </c>
      <c r="J66" s="50" t="n">
        <f aca="false">Tableau1[[#This Row],[délai final]]+4</f>
        <v>45705</v>
      </c>
      <c r="K66" s="55" t="s">
        <v>50</v>
      </c>
      <c r="L66" s="51" t="str">
        <f aca="true">IFERROR(IF((I66-TODAY())&lt;=0,"échu",I66-TODAY()),"")</f>
        <v>échu</v>
      </c>
      <c r="M66" s="55"/>
      <c r="N66" s="55"/>
      <c r="O66" s="49" t="n">
        <f aca="false">COUNTIF('Consultation &amp; AO'!B:B,B66)</f>
        <v>5</v>
      </c>
      <c r="P66" s="57" t="n">
        <v>45700</v>
      </c>
      <c r="Q6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-1</v>
      </c>
      <c r="R66" s="53" t="str">
        <f aca="false">IF(Tableau1[[#This Row],[temps mis pour dépouiller]]&gt;4,"hors délais","dans les délais")</f>
        <v>dans les délais</v>
      </c>
      <c r="S66" s="54" t="str">
        <f aca="false">IF(I66="","",IF(P66&lt;&gt;"","cloturé",IF(L66&lt;&gt;"échu","En cours Reception",IF(AND(L66="échu",O66=0),"Échu sans offres","Attente dépouillement"))))</f>
        <v>cloturé</v>
      </c>
    </row>
    <row r="67" customFormat="false" ht="21.75" hidden="false" customHeight="true" outlineLevel="0" collapsed="false">
      <c r="A67" s="65" t="s">
        <v>48</v>
      </c>
      <c r="B67" s="65" t="n">
        <v>6</v>
      </c>
      <c r="C67" s="49" t="s">
        <v>121</v>
      </c>
      <c r="D67" s="49" t="s">
        <v>19</v>
      </c>
      <c r="E67" s="50" t="n">
        <v>45673</v>
      </c>
      <c r="F67" s="50" t="n">
        <v>45678</v>
      </c>
      <c r="G67" s="50"/>
      <c r="H67" s="50"/>
      <c r="I67" s="50" t="n">
        <f aca="false">IF(MAX(F67:H67)=0,"",MAX(F67:H67))</f>
        <v>45678</v>
      </c>
      <c r="J67" s="50" t="n">
        <f aca="false">Tableau1[[#This Row],[délai final]]+4</f>
        <v>45682</v>
      </c>
      <c r="K67" s="49" t="s">
        <v>50</v>
      </c>
      <c r="L67" s="51" t="str">
        <f aca="true">IFERROR(IF((I67-TODAY())&lt;=0,"échu",I67-TODAY()),"")</f>
        <v>échu</v>
      </c>
      <c r="M67" s="49"/>
      <c r="N67" s="50"/>
      <c r="O67" s="49" t="n">
        <f aca="false">COUNTIF('Consultation &amp; AO'!B:B,B67)</f>
        <v>3</v>
      </c>
      <c r="P67" s="52" t="n">
        <v>45681</v>
      </c>
      <c r="Q6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67" s="53" t="str">
        <f aca="false">IF(Tableau1[[#This Row],[temps mis pour dépouiller]]&gt;4,"hors délais","dans les délais")</f>
        <v>dans les délais</v>
      </c>
      <c r="S67" s="54" t="str">
        <f aca="false">IF(I67="","",IF(P67&lt;&gt;"","cloturé",IF(L67&lt;&gt;"échu","En cours Reception",IF(AND(L67="échu",O67=0),"Échu sans offres","Attente dépouillement"))))</f>
        <v>cloturé</v>
      </c>
    </row>
    <row r="68" customFormat="false" ht="21.75" hidden="false" customHeight="true" outlineLevel="0" collapsed="false">
      <c r="A68" s="65" t="s">
        <v>48</v>
      </c>
      <c r="B68" s="65" t="n">
        <v>7</v>
      </c>
      <c r="C68" s="55" t="s">
        <v>122</v>
      </c>
      <c r="D68" s="55" t="s">
        <v>20</v>
      </c>
      <c r="E68" s="56" t="n">
        <v>45678</v>
      </c>
      <c r="F68" s="56" t="n">
        <v>45687</v>
      </c>
      <c r="G68" s="56"/>
      <c r="H68" s="56"/>
      <c r="I68" s="50" t="n">
        <f aca="false">IF(MAX(F68:H68)=0,"",MAX(F68:H68))</f>
        <v>45687</v>
      </c>
      <c r="J68" s="50" t="n">
        <f aca="false">Tableau1[[#This Row],[délai final]]+4</f>
        <v>45691</v>
      </c>
      <c r="K68" s="55" t="s">
        <v>50</v>
      </c>
      <c r="L68" s="51" t="str">
        <f aca="true">IFERROR(IF((I68-TODAY())&lt;=0,"échu",I68-TODAY()),"")</f>
        <v>échu</v>
      </c>
      <c r="M68" s="55"/>
      <c r="N68" s="55"/>
      <c r="O68" s="49" t="n">
        <f aca="false">COUNTIF('Consultation &amp; AO'!B:B,B68)</f>
        <v>3</v>
      </c>
      <c r="P68" s="57" t="n">
        <v>45692</v>
      </c>
      <c r="Q6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68" s="53" t="str">
        <f aca="false">IF(Tableau1[[#This Row],[temps mis pour dépouiller]]&gt;4,"hors délais","dans les délais")</f>
        <v>hors délais</v>
      </c>
      <c r="S68" s="54" t="str">
        <f aca="false">IF(I68="","",IF(P68&lt;&gt;"","cloturé",IF(L68&lt;&gt;"échu","En cours Reception",IF(AND(L68="échu",O68=0),"Échu sans offres","Attente dépouillement"))))</f>
        <v>cloturé</v>
      </c>
    </row>
    <row r="69" customFormat="false" ht="21.75" hidden="false" customHeight="true" outlineLevel="0" collapsed="false">
      <c r="A69" s="65" t="s">
        <v>48</v>
      </c>
      <c r="B69" s="65" t="n">
        <v>8</v>
      </c>
      <c r="C69" s="49" t="s">
        <v>123</v>
      </c>
      <c r="D69" s="49" t="s">
        <v>12</v>
      </c>
      <c r="E69" s="50" t="n">
        <v>45673</v>
      </c>
      <c r="F69" s="50" t="n">
        <v>45684</v>
      </c>
      <c r="G69" s="50" t="n">
        <v>45688</v>
      </c>
      <c r="H69" s="50"/>
      <c r="I69" s="50" t="n">
        <f aca="false">IF(MAX(F69:H69)=0,"",MAX(F69:H69))</f>
        <v>45688</v>
      </c>
      <c r="J69" s="50" t="n">
        <f aca="false">Tableau1[[#This Row],[délai final]]+4</f>
        <v>45692</v>
      </c>
      <c r="K69" s="49" t="s">
        <v>50</v>
      </c>
      <c r="L69" s="51" t="str">
        <f aca="true">IFERROR(IF((I69-TODAY())&lt;=0,"échu",I69-TODAY()),"")</f>
        <v>échu</v>
      </c>
      <c r="M69" s="51"/>
      <c r="N69" s="50"/>
      <c r="O69" s="49" t="n">
        <f aca="false">COUNTIF('Consultation &amp; AO'!B:B,B69)</f>
        <v>3</v>
      </c>
      <c r="P69" s="52" t="n">
        <v>45691</v>
      </c>
      <c r="Q6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69" s="53" t="str">
        <f aca="false">IF(Tableau1[[#This Row],[temps mis pour dépouiller]]&gt;4,"hors délais","dans les délais")</f>
        <v>dans les délais</v>
      </c>
      <c r="S69" s="54" t="str">
        <f aca="false">IF(I69="","",IF(P69&lt;&gt;"","cloturé",IF(L69&lt;&gt;"échu","En cours Reception",IF(AND(L69="échu",O69=0),"Échu sans offres","Attente dépouillement"))))</f>
        <v>cloturé</v>
      </c>
    </row>
    <row r="70" customFormat="false" ht="21.75" hidden="false" customHeight="true" outlineLevel="0" collapsed="false">
      <c r="A70" s="65" t="s">
        <v>48</v>
      </c>
      <c r="B70" s="65" t="n">
        <v>9</v>
      </c>
      <c r="C70" s="55" t="s">
        <v>124</v>
      </c>
      <c r="D70" s="55" t="s">
        <v>16</v>
      </c>
      <c r="E70" s="56" t="n">
        <v>45684</v>
      </c>
      <c r="F70" s="56" t="n">
        <v>45693</v>
      </c>
      <c r="G70" s="56"/>
      <c r="H70" s="56"/>
      <c r="I70" s="50" t="n">
        <f aca="false">IF(MAX(F70:H70)=0,"",MAX(F70:H70))</f>
        <v>45693</v>
      </c>
      <c r="J70" s="50" t="n">
        <f aca="false">Tableau1[[#This Row],[délai final]]+4</f>
        <v>45697</v>
      </c>
      <c r="K70" s="55" t="s">
        <v>50</v>
      </c>
      <c r="L70" s="51" t="str">
        <f aca="true">IFERROR(IF((I70-TODAY())&lt;=0,"échu",I70-TODAY()),"")</f>
        <v>échu</v>
      </c>
      <c r="M70" s="55"/>
      <c r="N70" s="55"/>
      <c r="O70" s="49" t="n">
        <f aca="false">COUNTIF('Consultation &amp; AO'!B:B,B70)</f>
        <v>4</v>
      </c>
      <c r="P70" s="57" t="n">
        <v>45694</v>
      </c>
      <c r="Q7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70" s="53" t="str">
        <f aca="false">IF(Tableau1[[#This Row],[temps mis pour dépouiller]]&gt;4,"hors délais","dans les délais")</f>
        <v>dans les délais</v>
      </c>
      <c r="S70" s="54" t="str">
        <f aca="false">IF(I70="","",IF(P70&lt;&gt;"","cloturé",IF(L70&lt;&gt;"échu","En cours Reception",IF(AND(L70="échu",O70=0),"Échu sans offres","Attente dépouillement"))))</f>
        <v>cloturé</v>
      </c>
    </row>
    <row r="71" customFormat="false" ht="21.75" hidden="false" customHeight="true" outlineLevel="0" collapsed="false">
      <c r="A71" s="65" t="s">
        <v>48</v>
      </c>
      <c r="B71" s="65" t="n">
        <v>10</v>
      </c>
      <c r="C71" s="49" t="s">
        <v>125</v>
      </c>
      <c r="D71" s="49" t="s">
        <v>9</v>
      </c>
      <c r="E71" s="50" t="n">
        <v>45681</v>
      </c>
      <c r="F71" s="50" t="n">
        <v>45681</v>
      </c>
      <c r="G71" s="50"/>
      <c r="H71" s="50"/>
      <c r="I71" s="50" t="n">
        <f aca="false">IF(MAX(F71:H71)=0,"",MAX(F71:H71))</f>
        <v>45681</v>
      </c>
      <c r="J71" s="50" t="n">
        <f aca="false">Tableau1[[#This Row],[délai final]]+4</f>
        <v>45685</v>
      </c>
      <c r="K71" s="49" t="s">
        <v>75</v>
      </c>
      <c r="L71" s="51" t="str">
        <f aca="true">IFERROR(IF((I71-TODAY())&lt;=0,"échu",I71-TODAY()),"")</f>
        <v>échu</v>
      </c>
      <c r="M71" s="51"/>
      <c r="N71" s="50"/>
      <c r="O71" s="49" t="n">
        <f aca="false">COUNTIF('Consultation &amp; AO'!B:B,B71)</f>
        <v>28</v>
      </c>
      <c r="P71" s="52" t="n">
        <v>45681</v>
      </c>
      <c r="Q7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71" s="53" t="str">
        <f aca="false">IF(Tableau1[[#This Row],[temps mis pour dépouiller]]&gt;4,"hors délais","dans les délais")</f>
        <v>dans les délais</v>
      </c>
      <c r="S71" s="54" t="str">
        <f aca="false">IF(I71="","",IF(P71&lt;&gt;"","cloturé",IF(L71&lt;&gt;"échu","En cours Reception",IF(AND(L71="échu",O71=0),"Échu sans offres","Attente dépouillement"))))</f>
        <v>cloturé</v>
      </c>
    </row>
    <row r="72" customFormat="false" ht="21.75" hidden="false" customHeight="true" outlineLevel="0" collapsed="false">
      <c r="A72" s="65" t="s">
        <v>48</v>
      </c>
      <c r="B72" s="65" t="n">
        <v>12</v>
      </c>
      <c r="C72" s="49" t="s">
        <v>126</v>
      </c>
      <c r="D72" s="49" t="s">
        <v>21</v>
      </c>
      <c r="E72" s="50" t="n">
        <v>45687</v>
      </c>
      <c r="F72" s="50" t="n">
        <v>45691</v>
      </c>
      <c r="G72" s="50"/>
      <c r="H72" s="50"/>
      <c r="I72" s="50" t="n">
        <f aca="false">IF(MAX(F72:H72)=0,"",MAX(F72:H72))</f>
        <v>45691</v>
      </c>
      <c r="J72" s="50" t="n">
        <f aca="false">Tableau1[[#This Row],[délai final]]+4</f>
        <v>45695</v>
      </c>
      <c r="K72" s="49" t="s">
        <v>50</v>
      </c>
      <c r="L72" s="51" t="str">
        <f aca="true">IFERROR(IF((I72-TODAY())&lt;=0,"échu",I72-TODAY()),"")</f>
        <v>échu</v>
      </c>
      <c r="M72" s="51"/>
      <c r="N72" s="50"/>
      <c r="O72" s="49" t="n">
        <f aca="false">COUNTIF('Consultation &amp; AO'!B:B,B72)</f>
        <v>8</v>
      </c>
      <c r="P72" s="52" t="n">
        <v>45701</v>
      </c>
      <c r="Q7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10</v>
      </c>
      <c r="R72" s="53" t="str">
        <f aca="false">IF(Tableau1[[#This Row],[temps mis pour dépouiller]]&gt;4,"hors délais","dans les délais")</f>
        <v>hors délais</v>
      </c>
      <c r="S72" s="54" t="str">
        <f aca="false">IF(I72="","",IF(P72&lt;&gt;"","cloturé",IF(L72&lt;&gt;"échu","En cours Reception",IF(AND(L72="échu",O72=0),"Échu sans offres","Attente dépouillement"))))</f>
        <v>cloturé</v>
      </c>
    </row>
    <row r="73" customFormat="false" ht="21.75" hidden="false" customHeight="true" outlineLevel="0" collapsed="false">
      <c r="A73" s="65" t="s">
        <v>48</v>
      </c>
      <c r="B73" s="65" t="n">
        <v>13</v>
      </c>
      <c r="C73" s="49" t="s">
        <v>127</v>
      </c>
      <c r="D73" s="49" t="s">
        <v>19</v>
      </c>
      <c r="E73" s="50" t="n">
        <v>45686</v>
      </c>
      <c r="F73" s="50" t="n">
        <v>45698</v>
      </c>
      <c r="G73" s="50"/>
      <c r="H73" s="50"/>
      <c r="I73" s="50" t="n">
        <f aca="false">IF(MAX(F73:H73)=0,"",MAX(F73:H73))</f>
        <v>45698</v>
      </c>
      <c r="J73" s="50" t="n">
        <f aca="false">Tableau1[[#This Row],[délai final]]+4</f>
        <v>45702</v>
      </c>
      <c r="K73" s="49" t="s">
        <v>55</v>
      </c>
      <c r="L73" s="51" t="str">
        <f aca="true">IFERROR(IF((I73-TODAY())&lt;=0,"échu",I73-TODAY()),"")</f>
        <v>échu</v>
      </c>
      <c r="M73" s="49" t="s">
        <v>128</v>
      </c>
      <c r="N73" s="50"/>
      <c r="O73" s="49" t="n">
        <f aca="false">COUNTIF('Consultation &amp; AO'!B:B,B73)</f>
        <v>11</v>
      </c>
      <c r="P73" s="52"/>
      <c r="Q73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73" s="53" t="str">
        <f aca="false">IF(Tableau1[[#This Row],[temps mis pour dépouiller]]&gt;4,"hors délais","dans les délais")</f>
        <v>hors délais</v>
      </c>
      <c r="S73" s="54" t="str">
        <f aca="false">IF(I73="","",IF(P73&lt;&gt;"","cloturé",IF(L73&lt;&gt;"échu","En cours Reception",IF(AND(L73="échu",O73=0),"Échu sans offres","Attente dépouillement"))))</f>
        <v>Attente dépouillement</v>
      </c>
    </row>
    <row r="74" customFormat="false" ht="21.75" hidden="false" customHeight="true" outlineLevel="0" collapsed="false">
      <c r="A74" s="65" t="s">
        <v>48</v>
      </c>
      <c r="B74" s="65" t="n">
        <v>14</v>
      </c>
      <c r="C74" s="55" t="s">
        <v>127</v>
      </c>
      <c r="D74" s="49" t="s">
        <v>19</v>
      </c>
      <c r="E74" s="50" t="n">
        <v>45686</v>
      </c>
      <c r="F74" s="50" t="n">
        <v>45698</v>
      </c>
      <c r="G74" s="50"/>
      <c r="H74" s="50"/>
      <c r="I74" s="50" t="n">
        <f aca="false">IF(MAX(F74:H74)=0,"",MAX(F74:H74))</f>
        <v>45698</v>
      </c>
      <c r="J74" s="50" t="n">
        <f aca="false">Tableau1[[#This Row],[délai final]]+4</f>
        <v>45702</v>
      </c>
      <c r="K74" s="49" t="s">
        <v>55</v>
      </c>
      <c r="L74" s="51" t="str">
        <f aca="true">IFERROR(IF((I74-TODAY())&lt;=0,"échu",I74-TODAY()),"")</f>
        <v>échu</v>
      </c>
      <c r="M74" s="55"/>
      <c r="N74" s="55"/>
      <c r="O74" s="49" t="n">
        <f aca="false">COUNTIF('Consultation &amp; AO'!B:B,B74)</f>
        <v>0</v>
      </c>
      <c r="P74" s="57"/>
      <c r="Q74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74" s="53" t="str">
        <f aca="false">IF(Tableau1[[#This Row],[temps mis pour dépouiller]]&gt;4,"hors délais","dans les délais")</f>
        <v>hors délais</v>
      </c>
      <c r="S74" s="54" t="str">
        <f aca="false">IF(I74="","",IF(P74&lt;&gt;"","cloturé",IF(L74&lt;&gt;"échu","En cours Reception",IF(AND(L74="échu",O74=0),"Échu sans offres","Attente dépouillement"))))</f>
        <v>Échu sans offres</v>
      </c>
    </row>
    <row r="75" customFormat="false" ht="21.75" hidden="false" customHeight="true" outlineLevel="0" collapsed="false">
      <c r="A75" s="65" t="s">
        <v>48</v>
      </c>
      <c r="B75" s="65" t="n">
        <v>15</v>
      </c>
      <c r="C75" s="49" t="s">
        <v>129</v>
      </c>
      <c r="D75" s="49" t="s">
        <v>27</v>
      </c>
      <c r="E75" s="67" t="n">
        <v>45685</v>
      </c>
      <c r="F75" s="50" t="n">
        <v>45692</v>
      </c>
      <c r="G75" s="50"/>
      <c r="H75" s="50"/>
      <c r="I75" s="50" t="n">
        <f aca="false">IF(MAX(F75:H75)=0,"",MAX(F75:H75))</f>
        <v>45692</v>
      </c>
      <c r="J75" s="50" t="n">
        <f aca="false">Tableau1[[#This Row],[délai final]]+4</f>
        <v>45696</v>
      </c>
      <c r="K75" s="49" t="s">
        <v>50</v>
      </c>
      <c r="L75" s="51" t="str">
        <f aca="true">IFERROR(IF((I75-TODAY())&lt;=0,"échu",I75-TODAY()),"")</f>
        <v>échu</v>
      </c>
      <c r="M75" s="51"/>
      <c r="N75" s="50"/>
      <c r="O75" s="49" t="n">
        <f aca="false">COUNTIF('Consultation &amp; AO'!B:B,B75)</f>
        <v>5</v>
      </c>
      <c r="P75" s="52"/>
      <c r="Q75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75" s="53" t="str">
        <f aca="false">IF(Tableau1[[#This Row],[temps mis pour dépouiller]]&gt;4,"hors délais","dans les délais")</f>
        <v>hors délais</v>
      </c>
      <c r="S75" s="54" t="str">
        <f aca="false">IF(I75="","",IF(P75&lt;&gt;"","cloturé",IF(L75&lt;&gt;"échu","En cours Reception",IF(AND(L75="échu",O75=0),"Échu sans offres","Attente dépouillement"))))</f>
        <v>Attente dépouillement</v>
      </c>
    </row>
    <row r="76" customFormat="false" ht="21.75" hidden="false" customHeight="true" outlineLevel="0" collapsed="false">
      <c r="A76" s="65" t="s">
        <v>48</v>
      </c>
      <c r="B76" s="65" t="n">
        <v>17</v>
      </c>
      <c r="C76" s="49" t="s">
        <v>91</v>
      </c>
      <c r="D76" s="49" t="s">
        <v>9</v>
      </c>
      <c r="E76" s="50" t="n">
        <v>45693</v>
      </c>
      <c r="F76" s="50" t="n">
        <v>45705</v>
      </c>
      <c r="G76" s="50" t="n">
        <v>45707</v>
      </c>
      <c r="H76" s="50"/>
      <c r="I76" s="50" t="n">
        <f aca="false">IF(MAX(F76:H76)=0,"",MAX(F76:H76))</f>
        <v>45707</v>
      </c>
      <c r="J76" s="50" t="n">
        <f aca="false">Tableau1[[#This Row],[délai final]]+4</f>
        <v>45711</v>
      </c>
      <c r="K76" s="49" t="s">
        <v>50</v>
      </c>
      <c r="L76" s="51" t="str">
        <f aca="true">IFERROR(IF((I76-TODAY())&lt;=0,"échu",I76-TODAY()),"")</f>
        <v>échu</v>
      </c>
      <c r="M76" s="51"/>
      <c r="N76" s="50"/>
      <c r="O76" s="49" t="n">
        <f aca="false">COUNTIF('Consultation &amp; AO'!B:B,B76)</f>
        <v>10</v>
      </c>
      <c r="P76" s="52" t="n">
        <v>45709</v>
      </c>
      <c r="Q7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76" s="53" t="str">
        <f aca="false">IF(Tableau1[[#This Row],[temps mis pour dépouiller]]&gt;4,"hors délais","dans les délais")</f>
        <v>dans les délais</v>
      </c>
      <c r="S76" s="54" t="str">
        <f aca="false">IF(I76="","",IF(P76&lt;&gt;"","cloturé",IF(L76&lt;&gt;"échu","En cours Reception",IF(AND(L76="échu",O76=0),"Échu sans offres","Attente dépouillement"))))</f>
        <v>cloturé</v>
      </c>
    </row>
    <row r="77" customFormat="false" ht="21.75" hidden="false" customHeight="true" outlineLevel="0" collapsed="false">
      <c r="A77" s="65" t="s">
        <v>48</v>
      </c>
      <c r="B77" s="65" t="n">
        <v>18</v>
      </c>
      <c r="C77" s="49" t="s">
        <v>130</v>
      </c>
      <c r="D77" s="49" t="s">
        <v>9</v>
      </c>
      <c r="E77" s="50" t="n">
        <v>45693</v>
      </c>
      <c r="F77" s="50" t="n">
        <v>45705</v>
      </c>
      <c r="G77" s="50" t="s">
        <v>131</v>
      </c>
      <c r="H77" s="50"/>
      <c r="I77" s="50" t="n">
        <f aca="false">IF(MAX(F77:H77)=0,"",MAX(F77:H77))</f>
        <v>45705</v>
      </c>
      <c r="J77" s="50" t="n">
        <f aca="false">Tableau1[[#This Row],[délai final]]+4</f>
        <v>45709</v>
      </c>
      <c r="K77" s="49" t="s">
        <v>50</v>
      </c>
      <c r="L77" s="51" t="str">
        <f aca="true">IFERROR(IF((I77-TODAY())&lt;=0,"échu",I77-TODAY()),"")</f>
        <v>échu</v>
      </c>
      <c r="M77" s="51"/>
      <c r="N77" s="50"/>
      <c r="O77" s="49" t="n">
        <f aca="false">COUNTIF('Consultation &amp; AO'!B:B,B77)</f>
        <v>11</v>
      </c>
      <c r="P77" s="52" t="n">
        <v>45709</v>
      </c>
      <c r="Q7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4</v>
      </c>
      <c r="R77" s="53" t="str">
        <f aca="false">IF(Tableau1[[#This Row],[temps mis pour dépouiller]]&gt;4,"hors délais","dans les délais")</f>
        <v>dans les délais</v>
      </c>
      <c r="S77" s="54" t="str">
        <f aca="false">IF(I77="","",IF(P77&lt;&gt;"","cloturé",IF(L77&lt;&gt;"échu","En cours Reception",IF(AND(L77="échu",O77=0),"Échu sans offres","Attente dépouillement"))))</f>
        <v>cloturé</v>
      </c>
    </row>
    <row r="78" customFormat="false" ht="21.75" hidden="false" customHeight="true" outlineLevel="0" collapsed="false">
      <c r="A78" s="65" t="s">
        <v>48</v>
      </c>
      <c r="B78" s="65" t="n">
        <v>21</v>
      </c>
      <c r="C78" s="49" t="s">
        <v>132</v>
      </c>
      <c r="D78" s="49" t="s">
        <v>9</v>
      </c>
      <c r="E78" s="50" t="n">
        <v>45693</v>
      </c>
      <c r="F78" s="50" t="n">
        <v>45705</v>
      </c>
      <c r="G78" s="50" t="n">
        <v>45709</v>
      </c>
      <c r="H78" s="50"/>
      <c r="I78" s="50" t="n">
        <f aca="false">IF(MAX(F78:H78)=0,"",MAX(F78:H78))</f>
        <v>45709</v>
      </c>
      <c r="J78" s="50" t="n">
        <f aca="false">Tableau1[[#This Row],[délai final]]+4</f>
        <v>45713</v>
      </c>
      <c r="K78" s="49" t="s">
        <v>50</v>
      </c>
      <c r="L78" s="51" t="str">
        <f aca="true">IFERROR(IF((I78-TODAY())&lt;=0,"échu",I78-TODAY()),"")</f>
        <v>échu</v>
      </c>
      <c r="M78" s="51"/>
      <c r="N78" s="50"/>
      <c r="O78" s="49" t="n">
        <f aca="false">COUNTIF('Consultation &amp; AO'!B:B,B78)</f>
        <v>5</v>
      </c>
      <c r="P78" s="52" t="n">
        <v>45709</v>
      </c>
      <c r="Q7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78" s="53" t="str">
        <f aca="false">IF(Tableau1[[#This Row],[temps mis pour dépouiller]]&gt;4,"hors délais","dans les délais")</f>
        <v>dans les délais</v>
      </c>
      <c r="S78" s="54" t="str">
        <f aca="false">IF(I78="","",IF(P78&lt;&gt;"","cloturé",IF(L78&lt;&gt;"échu","En cours Reception",IF(AND(L78="échu",O78=0),"Échu sans offres","Attente dépouillement"))))</f>
        <v>cloturé</v>
      </c>
    </row>
    <row r="79" customFormat="false" ht="21.75" hidden="false" customHeight="true" outlineLevel="0" collapsed="false">
      <c r="A79" s="65" t="s">
        <v>48</v>
      </c>
      <c r="B79" s="65" t="n">
        <v>23</v>
      </c>
      <c r="C79" s="49" t="s">
        <v>133</v>
      </c>
      <c r="D79" s="49" t="s">
        <v>9</v>
      </c>
      <c r="E79" s="50" t="n">
        <v>45693</v>
      </c>
      <c r="F79" s="50" t="n">
        <v>45705</v>
      </c>
      <c r="G79" s="50" t="n">
        <v>45707</v>
      </c>
      <c r="H79" s="50"/>
      <c r="I79" s="50" t="n">
        <f aca="false">IF(MAX(F79:H79)=0,"",MAX(F79:H79))</f>
        <v>45707</v>
      </c>
      <c r="J79" s="50" t="n">
        <f aca="false">Tableau1[[#This Row],[délai final]]+4</f>
        <v>45711</v>
      </c>
      <c r="K79" s="49" t="s">
        <v>50</v>
      </c>
      <c r="L79" s="51" t="str">
        <f aca="true">IFERROR(IF((I79-TODAY())&lt;=0,"échu",I79-TODAY()),"")</f>
        <v>échu</v>
      </c>
      <c r="M79" s="51"/>
      <c r="N79" s="50"/>
      <c r="O79" s="49" t="n">
        <f aca="false">COUNTIF('Consultation &amp; AO'!B:B,B79)</f>
        <v>14</v>
      </c>
      <c r="P79" s="52" t="n">
        <v>45709</v>
      </c>
      <c r="Q7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79" s="53" t="str">
        <f aca="false">IF(Tableau1[[#This Row],[temps mis pour dépouiller]]&gt;4,"hors délais","dans les délais")</f>
        <v>dans les délais</v>
      </c>
      <c r="S79" s="54" t="str">
        <f aca="false">IF(I79="","",IF(P79&lt;&gt;"","cloturé",IF(L79&lt;&gt;"échu","En cours Reception",IF(AND(L79="échu",O79=0),"Échu sans offres","Attente dépouillement"))))</f>
        <v>cloturé</v>
      </c>
    </row>
    <row r="80" customFormat="false" ht="27" hidden="false" customHeight="true" outlineLevel="0" collapsed="false">
      <c r="A80" s="65" t="s">
        <v>48</v>
      </c>
      <c r="B80" s="65" t="n">
        <v>24</v>
      </c>
      <c r="C80" s="49" t="s">
        <v>134</v>
      </c>
      <c r="D80" s="49" t="s">
        <v>9</v>
      </c>
      <c r="E80" s="50" t="n">
        <v>45693</v>
      </c>
      <c r="F80" s="50" t="n">
        <v>45705</v>
      </c>
      <c r="G80" s="50" t="n">
        <v>45707</v>
      </c>
      <c r="H80" s="50"/>
      <c r="I80" s="50" t="n">
        <f aca="false">IF(MAX(F80:H80)=0,"",MAX(F80:H80))</f>
        <v>45707</v>
      </c>
      <c r="J80" s="50" t="n">
        <f aca="false">Tableau1[[#This Row],[délai final]]+4</f>
        <v>45711</v>
      </c>
      <c r="K80" s="49" t="s">
        <v>50</v>
      </c>
      <c r="L80" s="51" t="str">
        <f aca="true">IFERROR(IF((I80-TODAY())&lt;=0,"échu",I80-TODAY()),"")</f>
        <v>échu</v>
      </c>
      <c r="M80" s="51"/>
      <c r="N80" s="50"/>
      <c r="O80" s="49" t="n">
        <f aca="false">COUNTIF('Consultation &amp; AO'!B:B,B80)</f>
        <v>13</v>
      </c>
      <c r="P80" s="52" t="n">
        <v>45709</v>
      </c>
      <c r="Q8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80" s="53" t="str">
        <f aca="false">IF(Tableau1[[#This Row],[temps mis pour dépouiller]]&gt;4,"hors délais","dans les délais")</f>
        <v>dans les délais</v>
      </c>
      <c r="S80" s="54" t="str">
        <f aca="false">IF(I80="","",IF(P80&lt;&gt;"","cloturé",IF(L80&lt;&gt;"échu","En cours Reception",IF(AND(L80="échu",O80=0),"Échu sans offres","Attente dépouillement"))))</f>
        <v>cloturé</v>
      </c>
    </row>
    <row r="81" customFormat="false" ht="29.25" hidden="false" customHeight="true" outlineLevel="0" collapsed="false">
      <c r="A81" s="65" t="s">
        <v>48</v>
      </c>
      <c r="B81" s="65" t="n">
        <v>25</v>
      </c>
      <c r="C81" s="49" t="s">
        <v>135</v>
      </c>
      <c r="D81" s="49" t="s">
        <v>9</v>
      </c>
      <c r="E81" s="50" t="n">
        <v>45693</v>
      </c>
      <c r="F81" s="50" t="n">
        <v>45705</v>
      </c>
      <c r="G81" s="50" t="s">
        <v>131</v>
      </c>
      <c r="H81" s="50"/>
      <c r="I81" s="50" t="n">
        <f aca="false">IF(MAX(F81:H81)=0,"",MAX(F81:H81))</f>
        <v>45705</v>
      </c>
      <c r="J81" s="50" t="n">
        <f aca="false">Tableau1[[#This Row],[délai final]]+4</f>
        <v>45709</v>
      </c>
      <c r="K81" s="49" t="s">
        <v>50</v>
      </c>
      <c r="L81" s="51" t="str">
        <f aca="true">IFERROR(IF((I81-TODAY())&lt;=0,"échu",I81-TODAY()),"")</f>
        <v>échu</v>
      </c>
      <c r="M81" s="51"/>
      <c r="N81" s="50"/>
      <c r="O81" s="49" t="n">
        <f aca="false">COUNTIF('Consultation &amp; AO'!B:B,B81)</f>
        <v>15</v>
      </c>
      <c r="P81" s="52" t="n">
        <v>45712</v>
      </c>
      <c r="Q8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7</v>
      </c>
      <c r="R81" s="53" t="str">
        <f aca="false">IF(Tableau1[[#This Row],[temps mis pour dépouiller]]&gt;4,"hors délais","dans les délais")</f>
        <v>hors délais</v>
      </c>
      <c r="S81" s="54" t="str">
        <f aca="false">IF(I81="","",IF(P81&lt;&gt;"","cloturé",IF(L81&lt;&gt;"échu","En cours Reception",IF(AND(L81="échu",O81=0),"Échu sans offres","Attente dépouillement"))))</f>
        <v>cloturé</v>
      </c>
    </row>
    <row r="82" customFormat="false" ht="21.75" hidden="false" customHeight="true" outlineLevel="0" collapsed="false">
      <c r="A82" s="65" t="s">
        <v>48</v>
      </c>
      <c r="B82" s="65" t="n">
        <v>95</v>
      </c>
      <c r="C82" s="49" t="s">
        <v>136</v>
      </c>
      <c r="D82" s="49" t="s">
        <v>22</v>
      </c>
      <c r="E82" s="50" t="n">
        <v>45741</v>
      </c>
      <c r="F82" s="50" t="n">
        <v>45744</v>
      </c>
      <c r="G82" s="50" t="n">
        <v>45751</v>
      </c>
      <c r="H82" s="50"/>
      <c r="I82" s="50" t="n">
        <f aca="false">IF(MAX(F82:H82)=0,"",MAX(F82:H82))</f>
        <v>45751</v>
      </c>
      <c r="J82" s="50" t="n">
        <f aca="false">Tableau1[[#This Row],[délai final]]+4</f>
        <v>45755</v>
      </c>
      <c r="K82" s="49" t="s">
        <v>55</v>
      </c>
      <c r="L82" s="51" t="str">
        <f aca="true">IFERROR(IF((I82-TODAY())&lt;=0,"échu",I82-TODAY()),"")</f>
        <v>échu</v>
      </c>
      <c r="M82" s="49"/>
      <c r="N82" s="50"/>
      <c r="O82" s="49" t="n">
        <f aca="false">COUNTIF('Consultation &amp; AO'!B:B,B82)</f>
        <v>7</v>
      </c>
      <c r="P82" s="52" t="n">
        <v>45762</v>
      </c>
      <c r="Q8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11</v>
      </c>
      <c r="R82" s="53" t="str">
        <f aca="false">IF(Tableau1[[#This Row],[temps mis pour dépouiller]]&gt;4,"hors délais","dans les délais")</f>
        <v>hors délais</v>
      </c>
      <c r="S82" s="54" t="str">
        <f aca="false">IF(I82="","",IF(P82&lt;&gt;"","cloturé",IF(L82&lt;&gt;"échu","En cours Reception",IF(AND(L82="échu",O82=0),"Échu sans offres","Attente dépouillement"))))</f>
        <v>cloturé</v>
      </c>
    </row>
    <row r="83" customFormat="false" ht="30" hidden="false" customHeight="true" outlineLevel="0" collapsed="false">
      <c r="A83" s="65" t="s">
        <v>48</v>
      </c>
      <c r="B83" s="65" t="n">
        <v>26</v>
      </c>
      <c r="C83" s="49" t="s">
        <v>137</v>
      </c>
      <c r="D83" s="49" t="s">
        <v>9</v>
      </c>
      <c r="E83" s="50" t="n">
        <v>45693</v>
      </c>
      <c r="F83" s="50" t="n">
        <v>45705</v>
      </c>
      <c r="G83" s="50" t="n">
        <v>45707</v>
      </c>
      <c r="H83" s="50"/>
      <c r="I83" s="50" t="n">
        <f aca="false">IF(MAX(F83:H83)=0,"",MAX(F83:H83))</f>
        <v>45707</v>
      </c>
      <c r="J83" s="50" t="n">
        <f aca="false">Tableau1[[#This Row],[délai final]]+4</f>
        <v>45711</v>
      </c>
      <c r="K83" s="49" t="s">
        <v>50</v>
      </c>
      <c r="L83" s="51" t="str">
        <f aca="true">IFERROR(IF((I83-TODAY())&lt;=0,"échu",I83-TODAY()),"")</f>
        <v>échu</v>
      </c>
      <c r="M83" s="51"/>
      <c r="N83" s="50"/>
      <c r="O83" s="49" t="n">
        <f aca="false">COUNTIF('Consultation &amp; AO'!B:B,B83)</f>
        <v>7</v>
      </c>
      <c r="P83" s="52" t="n">
        <v>45712</v>
      </c>
      <c r="Q8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83" s="53" t="str">
        <f aca="false">IF(Tableau1[[#This Row],[temps mis pour dépouiller]]&gt;4,"hors délais","dans les délais")</f>
        <v>hors délais</v>
      </c>
      <c r="S83" s="54" t="str">
        <f aca="false">IF(I83="","",IF(P83&lt;&gt;"","cloturé",IF(L83&lt;&gt;"échu","En cours Reception",IF(AND(L83="échu",O83=0),"Échu sans offres","Attente dépouillement"))))</f>
        <v>cloturé</v>
      </c>
    </row>
    <row r="84" customFormat="false" ht="30" hidden="false" customHeight="true" outlineLevel="0" collapsed="false">
      <c r="A84" s="65" t="s">
        <v>48</v>
      </c>
      <c r="B84" s="65" t="n">
        <v>99</v>
      </c>
      <c r="C84" s="49" t="s">
        <v>138</v>
      </c>
      <c r="D84" s="49" t="s">
        <v>13</v>
      </c>
      <c r="E84" s="50" t="n">
        <v>45742</v>
      </c>
      <c r="F84" s="50" t="n">
        <v>45751</v>
      </c>
      <c r="G84" s="50"/>
      <c r="H84" s="50"/>
      <c r="I84" s="50" t="n">
        <f aca="false">IF(MAX(F84:H84)=0,"",MAX(F84:H84))</f>
        <v>45751</v>
      </c>
      <c r="J84" s="50" t="n">
        <f aca="false">Tableau1[[#This Row],[délai final]]+4</f>
        <v>45755</v>
      </c>
      <c r="K84" s="49" t="s">
        <v>50</v>
      </c>
      <c r="L84" s="51" t="str">
        <f aca="true">IFERROR(IF((I84-TODAY())&lt;=0,"échu",I84-TODAY()),"")</f>
        <v>échu</v>
      </c>
      <c r="M84" s="49"/>
      <c r="N84" s="50"/>
      <c r="O84" s="49" t="n">
        <f aca="false">COUNTIF('Consultation &amp; AO'!B:B,B84)</f>
        <v>5</v>
      </c>
      <c r="P84" s="52" t="n">
        <v>45757</v>
      </c>
      <c r="Q8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6</v>
      </c>
      <c r="R84" s="53" t="str">
        <f aca="false">IF(Tableau1[[#This Row],[temps mis pour dépouiller]]&gt;4,"hors délais","dans les délais")</f>
        <v>hors délais</v>
      </c>
      <c r="S84" s="54" t="str">
        <f aca="false">IF(I84="","",IF(P84&lt;&gt;"","cloturé",IF(L84&lt;&gt;"échu","En cours Reception",IF(AND(L84="échu",O84=0),"Échu sans offres","Attente dépouillement"))))</f>
        <v>cloturé</v>
      </c>
    </row>
    <row r="85" customFormat="false" ht="30" hidden="false" customHeight="true" outlineLevel="0" collapsed="false">
      <c r="A85" s="65" t="s">
        <v>48</v>
      </c>
      <c r="B85" s="65" t="n">
        <v>104</v>
      </c>
      <c r="C85" s="49" t="s">
        <v>139</v>
      </c>
      <c r="D85" s="49" t="s">
        <v>13</v>
      </c>
      <c r="E85" s="50" t="n">
        <v>45748</v>
      </c>
      <c r="F85" s="50" t="n">
        <v>45755</v>
      </c>
      <c r="G85" s="50"/>
      <c r="H85" s="50"/>
      <c r="I85" s="50" t="n">
        <f aca="false">IF(MAX(F85:H85)=0,"",MAX(F85:H85))</f>
        <v>45755</v>
      </c>
      <c r="J85" s="50" t="n">
        <f aca="false">Tableau1[[#This Row],[délai final]]+4</f>
        <v>45759</v>
      </c>
      <c r="K85" s="49" t="s">
        <v>55</v>
      </c>
      <c r="L85" s="51" t="str">
        <f aca="true">IFERROR(IF((I85-TODAY())&lt;=0,"échu",I85-TODAY()),"")</f>
        <v>échu</v>
      </c>
      <c r="M85" s="49"/>
      <c r="N85" s="50"/>
      <c r="O85" s="49" t="n">
        <f aca="false">COUNTIF('Consultation &amp; AO'!B:B,B85)</f>
        <v>8</v>
      </c>
      <c r="P85" s="52" t="n">
        <v>45757</v>
      </c>
      <c r="Q8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85" s="53" t="str">
        <f aca="false">IF(Tableau1[[#This Row],[temps mis pour dépouiller]]&gt;4,"hors délais","dans les délais")</f>
        <v>dans les délais</v>
      </c>
      <c r="S85" s="54" t="str">
        <f aca="false">IF(I85="","",IF(P85&lt;&gt;"","cloturé",IF(L85&lt;&gt;"échu","En cours Reception",IF(AND(L85="échu",O85=0),"Échu sans offres","Attente dépouillement"))))</f>
        <v>cloturé</v>
      </c>
    </row>
    <row r="86" customFormat="false" ht="30" hidden="false" customHeight="true" outlineLevel="0" collapsed="false">
      <c r="A86" s="65" t="s">
        <v>48</v>
      </c>
      <c r="B86" s="65" t="n">
        <v>102</v>
      </c>
      <c r="C86" s="49" t="s">
        <v>140</v>
      </c>
      <c r="D86" s="49" t="s">
        <v>13</v>
      </c>
      <c r="E86" s="50" t="n">
        <v>45748</v>
      </c>
      <c r="F86" s="50" t="n">
        <v>45755</v>
      </c>
      <c r="G86" s="50"/>
      <c r="H86" s="50"/>
      <c r="I86" s="50" t="n">
        <f aca="false">IF(MAX(F86:H86)=0,"",MAX(F86:H86))</f>
        <v>45755</v>
      </c>
      <c r="J86" s="50" t="n">
        <f aca="false">Tableau1[[#This Row],[délai final]]+4</f>
        <v>45759</v>
      </c>
      <c r="K86" s="49" t="s">
        <v>141</v>
      </c>
      <c r="L86" s="51" t="str">
        <f aca="true">IFERROR(IF((I86-TODAY())&lt;=0,"échu",I86-TODAY()),"")</f>
        <v>échu</v>
      </c>
      <c r="M86" s="49"/>
      <c r="N86" s="50"/>
      <c r="O86" s="49" t="n">
        <f aca="false">COUNTIF('Consultation &amp; AO'!B:B,B86)</f>
        <v>5</v>
      </c>
      <c r="P86" s="52" t="n">
        <v>45757</v>
      </c>
      <c r="Q8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86" s="53" t="str">
        <f aca="false">IF(Tableau1[[#This Row],[temps mis pour dépouiller]]&gt;4,"hors délais","dans les délais")</f>
        <v>dans les délais</v>
      </c>
      <c r="S86" s="54" t="str">
        <f aca="false">IF(I86="","",IF(P86&lt;&gt;"","cloturé",IF(L86&lt;&gt;"échu","En cours Reception",IF(AND(L86="échu",O86=0),"Échu sans offres","Attente dépouillement"))))</f>
        <v>cloturé</v>
      </c>
    </row>
    <row r="87" customFormat="false" ht="30" hidden="false" customHeight="true" outlineLevel="0" collapsed="false">
      <c r="A87" s="65" t="s">
        <v>48</v>
      </c>
      <c r="B87" s="65" t="n">
        <v>101</v>
      </c>
      <c r="C87" s="49" t="s">
        <v>142</v>
      </c>
      <c r="D87" s="49" t="s">
        <v>13</v>
      </c>
      <c r="E87" s="50" t="n">
        <v>45748</v>
      </c>
      <c r="F87" s="50" t="n">
        <v>45755</v>
      </c>
      <c r="G87" s="50" t="n">
        <v>45761</v>
      </c>
      <c r="H87" s="50"/>
      <c r="I87" s="50" t="n">
        <f aca="false">IF(MAX(F87:H87)=0,"",MAX(F87:H87))</f>
        <v>45761</v>
      </c>
      <c r="J87" s="50" t="n">
        <f aca="false">Tableau1[[#This Row],[délai final]]+4</f>
        <v>45765</v>
      </c>
      <c r="K87" s="49" t="s">
        <v>141</v>
      </c>
      <c r="L87" s="51" t="str">
        <f aca="true">IFERROR(IF((I87-TODAY())&lt;=0,"échu",I87-TODAY()),"")</f>
        <v>échu</v>
      </c>
      <c r="M87" s="49"/>
      <c r="N87" s="50"/>
      <c r="O87" s="49" t="n">
        <f aca="false">COUNTIF('Consultation &amp; AO'!B:B,B87)</f>
        <v>5</v>
      </c>
      <c r="P87" s="52" t="n">
        <v>45764</v>
      </c>
      <c r="Q8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87" s="53" t="str">
        <f aca="false">IF(Tableau1[[#This Row],[temps mis pour dépouiller]]&gt;4,"hors délais","dans les délais")</f>
        <v>dans les délais</v>
      </c>
      <c r="S87" s="54" t="str">
        <f aca="false">IF(I87="","",IF(P87&lt;&gt;"","cloturé",IF(L87&lt;&gt;"échu","En cours Reception",IF(AND(L87="échu",O87=0),"Échu sans offres","Attente dépouillement"))))</f>
        <v>cloturé</v>
      </c>
    </row>
    <row r="88" customFormat="false" ht="30" hidden="false" customHeight="true" outlineLevel="0" collapsed="false">
      <c r="A88" s="65" t="s">
        <v>48</v>
      </c>
      <c r="B88" s="48" t="n">
        <v>106</v>
      </c>
      <c r="C88" s="49" t="s">
        <v>143</v>
      </c>
      <c r="D88" s="49" t="s">
        <v>21</v>
      </c>
      <c r="E88" s="50" t="n">
        <v>45751</v>
      </c>
      <c r="F88" s="50" t="n">
        <v>45756</v>
      </c>
      <c r="G88" s="50"/>
      <c r="H88" s="50"/>
      <c r="I88" s="50" t="n">
        <f aca="false">IF(MAX(F88:H88)=0,"",MAX(F88:H88))</f>
        <v>45756</v>
      </c>
      <c r="J88" s="50" t="n">
        <f aca="false">Tableau1[[#This Row],[délai final]]+4</f>
        <v>45760</v>
      </c>
      <c r="K88" s="49" t="s">
        <v>50</v>
      </c>
      <c r="L88" s="51" t="str">
        <f aca="true">IFERROR(IF((I88-TODAY())&lt;=0,"échu",I88-TODAY()),"")</f>
        <v>échu</v>
      </c>
      <c r="M88" s="49"/>
      <c r="N88" s="50"/>
      <c r="O88" s="49" t="n">
        <f aca="false">COUNTIF('Consultation &amp; AO'!B:B,B88)</f>
        <v>12</v>
      </c>
      <c r="P88" s="52" t="n">
        <v>45761</v>
      </c>
      <c r="Q8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88" s="53" t="str">
        <f aca="false">IF(Tableau1[[#This Row],[temps mis pour dépouiller]]&gt;4,"hors délais","dans les délais")</f>
        <v>hors délais</v>
      </c>
      <c r="S88" s="54" t="str">
        <f aca="false">IF(I88="","",IF(P88&lt;&gt;"","cloturé",IF(L88&lt;&gt;"échu","En cours Reception",IF(AND(L88="échu",O88=0),"Échu sans offres","Attente dépouillement"))))</f>
        <v>cloturé</v>
      </c>
    </row>
    <row r="89" customFormat="false" ht="30" hidden="false" customHeight="true" outlineLevel="0" collapsed="false">
      <c r="A89" s="65" t="s">
        <v>48</v>
      </c>
      <c r="B89" s="48" t="n">
        <v>113</v>
      </c>
      <c r="C89" s="49" t="s">
        <v>144</v>
      </c>
      <c r="D89" s="49" t="s">
        <v>19</v>
      </c>
      <c r="E89" s="50" t="n">
        <v>45757</v>
      </c>
      <c r="F89" s="50" t="n">
        <v>45762</v>
      </c>
      <c r="G89" s="50" t="n">
        <v>45769</v>
      </c>
      <c r="H89" s="50"/>
      <c r="I89" s="50" t="n">
        <f aca="false">IF(MAX(F89:H89)=0,"",MAX(F89:H89))</f>
        <v>45769</v>
      </c>
      <c r="J89" s="50" t="n">
        <f aca="false">Tableau1[[#This Row],[délai final]]+4</f>
        <v>45773</v>
      </c>
      <c r="K89" s="49" t="s">
        <v>50</v>
      </c>
      <c r="L89" s="51" t="str">
        <f aca="true">IFERROR(IF((I89-TODAY())&lt;=0,"échu",I89-TODAY()),"")</f>
        <v>échu</v>
      </c>
      <c r="M89" s="49"/>
      <c r="N89" s="50"/>
      <c r="O89" s="49" t="n">
        <f aca="false">COUNTIF('Consultation &amp; AO'!B:B,B89)</f>
        <v>4</v>
      </c>
      <c r="P89" s="52" t="n">
        <v>45775</v>
      </c>
      <c r="Q8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6</v>
      </c>
      <c r="R89" s="53" t="str">
        <f aca="false">IF(Tableau1[[#This Row],[temps mis pour dépouiller]]&gt;4,"hors délais","dans les délais")</f>
        <v>hors délais</v>
      </c>
      <c r="S89" s="54" t="str">
        <f aca="false">IF(I89="","",IF(P89&lt;&gt;"","cloturé",IF(L89&lt;&gt;"échu","En cours Reception",IF(AND(L89="échu",O89=0),"Échu sans offres","Attente dépouillement"))))</f>
        <v>cloturé</v>
      </c>
    </row>
    <row r="90" customFormat="false" ht="30" hidden="false" customHeight="true" outlineLevel="0" collapsed="false">
      <c r="A90" s="65" t="s">
        <v>48</v>
      </c>
      <c r="B90" s="65" t="n">
        <v>105</v>
      </c>
      <c r="C90" s="49" t="s">
        <v>145</v>
      </c>
      <c r="D90" s="49" t="s">
        <v>18</v>
      </c>
      <c r="E90" s="50" t="n">
        <v>45749</v>
      </c>
      <c r="F90" s="50" t="n">
        <v>45757</v>
      </c>
      <c r="G90" s="50"/>
      <c r="H90" s="50"/>
      <c r="I90" s="50" t="n">
        <f aca="false">IF(MAX(F90:H90)=0,"",MAX(F90:H90))</f>
        <v>45757</v>
      </c>
      <c r="J90" s="50" t="n">
        <f aca="false">Tableau1[[#This Row],[délai final]]+4</f>
        <v>45761</v>
      </c>
      <c r="K90" s="49" t="s">
        <v>55</v>
      </c>
      <c r="L90" s="51" t="str">
        <f aca="true">IFERROR(IF((I90-TODAY())&lt;=0,"échu",I90-TODAY()),"")</f>
        <v>échu</v>
      </c>
      <c r="M90" s="49"/>
      <c r="N90" s="50"/>
      <c r="O90" s="49" t="n">
        <f aca="false">COUNTIF('Consultation &amp; AO'!B:B,B90)</f>
        <v>3</v>
      </c>
      <c r="P90" s="52" t="n">
        <v>45782</v>
      </c>
      <c r="Q9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25</v>
      </c>
      <c r="R90" s="53" t="str">
        <f aca="false">IF(Tableau1[[#This Row],[temps mis pour dépouiller]]&gt;4,"hors délais","dans les délais")</f>
        <v>hors délais</v>
      </c>
      <c r="S90" s="54" t="str">
        <f aca="false">IF(I90="","",IF(P90&lt;&gt;"","cloturé",IF(L90&lt;&gt;"échu","En cours Reception",IF(AND(L90="échu",O90=0),"Échu sans offres","Attente dépouillement"))))</f>
        <v>cloturé</v>
      </c>
    </row>
    <row r="91" customFormat="false" ht="30" hidden="false" customHeight="true" outlineLevel="0" collapsed="false">
      <c r="A91" s="65" t="s">
        <v>48</v>
      </c>
      <c r="B91" s="48" t="n">
        <v>107</v>
      </c>
      <c r="C91" s="49" t="s">
        <v>146</v>
      </c>
      <c r="D91" s="49" t="s">
        <v>14</v>
      </c>
      <c r="E91" s="50" t="n">
        <v>45755</v>
      </c>
      <c r="F91" s="50" t="n">
        <v>45763</v>
      </c>
      <c r="G91" s="50"/>
      <c r="H91" s="50"/>
      <c r="I91" s="50" t="n">
        <f aca="false">IF(MAX(F91:H91)=0,"",MAX(F91:H91))</f>
        <v>45763</v>
      </c>
      <c r="J91" s="50" t="n">
        <f aca="false">Tableau1[[#This Row],[délai final]]+4</f>
        <v>45767</v>
      </c>
      <c r="K91" s="49" t="s">
        <v>50</v>
      </c>
      <c r="L91" s="51" t="str">
        <f aca="true">IFERROR(IF((I91-TODAY())&lt;=0,"échu",I91-TODAY()),"")</f>
        <v>échu</v>
      </c>
      <c r="M91" s="49" t="s">
        <v>147</v>
      </c>
      <c r="N91" s="50"/>
      <c r="O91" s="49" t="n">
        <f aca="false">COUNTIF('Consultation &amp; AO'!B:B,B91)</f>
        <v>1</v>
      </c>
      <c r="P91" s="52"/>
      <c r="Q91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91" s="53" t="str">
        <f aca="false">IF(Tableau1[[#This Row],[temps mis pour dépouiller]]&gt;4,"hors délais","dans les délais")</f>
        <v>hors délais</v>
      </c>
      <c r="S91" s="54" t="str">
        <f aca="false">IF(I91="","",IF(P91&lt;&gt;"","cloturé",IF(L91&lt;&gt;"échu","En cours Reception",IF(AND(L91="échu",O91=0),"Échu sans offres","Attente dépouillement"))))</f>
        <v>Attente dépouillement</v>
      </c>
    </row>
    <row r="92" customFormat="false" ht="30" hidden="false" customHeight="true" outlineLevel="0" collapsed="false">
      <c r="A92" s="65" t="s">
        <v>48</v>
      </c>
      <c r="B92" s="48" t="n">
        <v>108</v>
      </c>
      <c r="C92" s="49" t="s">
        <v>148</v>
      </c>
      <c r="D92" s="49" t="s">
        <v>12</v>
      </c>
      <c r="E92" s="50" t="n">
        <v>45754</v>
      </c>
      <c r="F92" s="50" t="n">
        <v>45758</v>
      </c>
      <c r="G92" s="50" t="n">
        <v>45764</v>
      </c>
      <c r="H92" s="50"/>
      <c r="I92" s="50" t="n">
        <f aca="false">IF(MAX(F92:H92)=0,"",MAX(F92:H92))</f>
        <v>45764</v>
      </c>
      <c r="J92" s="50" t="n">
        <f aca="false">Tableau1[[#This Row],[délai final]]+4</f>
        <v>45768</v>
      </c>
      <c r="K92" s="49" t="s">
        <v>50</v>
      </c>
      <c r="L92" s="51" t="str">
        <f aca="true">IFERROR(IF((I92-TODAY())&lt;=0,"échu",I92-TODAY()),"")</f>
        <v>échu</v>
      </c>
      <c r="M92" s="49"/>
      <c r="N92" s="50"/>
      <c r="O92" s="49" t="n">
        <f aca="false">COUNTIF('Consultation &amp; AO'!B:B,B92)</f>
        <v>4</v>
      </c>
      <c r="P92" s="52" t="n">
        <v>45769</v>
      </c>
      <c r="Q9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92" s="53" t="str">
        <f aca="false">IF(Tableau1[[#This Row],[temps mis pour dépouiller]]&gt;4,"hors délais","dans les délais")</f>
        <v>hors délais</v>
      </c>
      <c r="S92" s="54" t="str">
        <f aca="false">IF(I92="","",IF(P92&lt;&gt;"","cloturé",IF(L92&lt;&gt;"échu","En cours Reception",IF(AND(L92="échu",O92=0),"Échu sans offres","Attente dépouillement"))))</f>
        <v>cloturé</v>
      </c>
    </row>
    <row r="93" customFormat="false" ht="30" hidden="false" customHeight="true" outlineLevel="0" collapsed="false">
      <c r="A93" s="65" t="s">
        <v>48</v>
      </c>
      <c r="B93" s="48" t="n">
        <v>109</v>
      </c>
      <c r="C93" s="49" t="s">
        <v>149</v>
      </c>
      <c r="D93" s="49" t="s">
        <v>12</v>
      </c>
      <c r="E93" s="50" t="n">
        <v>45761</v>
      </c>
      <c r="F93" s="50" t="n">
        <v>45764</v>
      </c>
      <c r="G93" s="50" t="n">
        <v>45772</v>
      </c>
      <c r="H93" s="50"/>
      <c r="I93" s="50" t="n">
        <f aca="false">IF(MAX(F93:H93)=0,"",MAX(F93:H93))</f>
        <v>45772</v>
      </c>
      <c r="J93" s="50" t="n">
        <f aca="false">Tableau1[[#This Row],[délai final]]+4</f>
        <v>45776</v>
      </c>
      <c r="K93" s="49" t="s">
        <v>50</v>
      </c>
      <c r="L93" s="51" t="str">
        <f aca="true">IFERROR(IF((I93-TODAY())&lt;=0,"échu",I93-TODAY()),"")</f>
        <v>échu</v>
      </c>
      <c r="M93" s="49"/>
      <c r="N93" s="50"/>
      <c r="O93" s="49" t="n">
        <f aca="false">COUNTIF('Consultation &amp; AO'!B:B,B93)</f>
        <v>4</v>
      </c>
      <c r="P93" s="52"/>
      <c r="Q93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93" s="53" t="str">
        <f aca="false">IF(Tableau1[[#This Row],[temps mis pour dépouiller]]&gt;4,"hors délais","dans les délais")</f>
        <v>hors délais</v>
      </c>
      <c r="S93" s="54" t="str">
        <f aca="false">IF(I93="","",IF(P93&lt;&gt;"","cloturé",IF(L93&lt;&gt;"échu","En cours Reception",IF(AND(L93="échu",O93=0),"Échu sans offres","Attente dépouillement"))))</f>
        <v>Attente dépouillement</v>
      </c>
    </row>
    <row r="94" customFormat="false" ht="30" hidden="false" customHeight="true" outlineLevel="0" collapsed="false">
      <c r="A94" s="65" t="s">
        <v>48</v>
      </c>
      <c r="B94" s="65" t="n">
        <v>100</v>
      </c>
      <c r="C94" s="49" t="s">
        <v>150</v>
      </c>
      <c r="D94" s="49" t="s">
        <v>15</v>
      </c>
      <c r="E94" s="50" t="n">
        <v>45744</v>
      </c>
      <c r="F94" s="50" t="n">
        <v>45748</v>
      </c>
      <c r="G94" s="50"/>
      <c r="H94" s="50"/>
      <c r="I94" s="50" t="n">
        <f aca="false">IF(MAX(F94:H94)=0,"",MAX(F94:H94))</f>
        <v>45748</v>
      </c>
      <c r="J94" s="50" t="n">
        <f aca="false">Tableau1[[#This Row],[délai final]]+4</f>
        <v>45752</v>
      </c>
      <c r="K94" s="49" t="s">
        <v>50</v>
      </c>
      <c r="L94" s="51" t="str">
        <f aca="true">IFERROR(IF((I94-TODAY())&lt;=0,"échu",I94-TODAY()),"")</f>
        <v>échu</v>
      </c>
      <c r="M94" s="49"/>
      <c r="N94" s="50"/>
      <c r="O94" s="49" t="n">
        <f aca="false">COUNTIF('Consultation &amp; AO'!B:B,B94)</f>
        <v>6</v>
      </c>
      <c r="P94" s="52" t="n">
        <v>45748</v>
      </c>
      <c r="Q9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94" s="53" t="str">
        <f aca="false">IF(Tableau1[[#This Row],[temps mis pour dépouiller]]&gt;4,"hors délais","dans les délais")</f>
        <v>dans les délais</v>
      </c>
      <c r="S94" s="54" t="str">
        <f aca="false">IF(I94="","",IF(P94&lt;&gt;"","cloturé",IF(L94&lt;&gt;"échu","En cours Reception",IF(AND(L94="échu",O94=0),"Échu sans offres","Attente dépouillement"))))</f>
        <v>cloturé</v>
      </c>
    </row>
    <row r="95" customFormat="false" ht="30" hidden="false" customHeight="true" outlineLevel="0" collapsed="false">
      <c r="A95" s="65" t="s">
        <v>48</v>
      </c>
      <c r="B95" s="48" t="n">
        <v>111</v>
      </c>
      <c r="C95" s="49" t="s">
        <v>151</v>
      </c>
      <c r="D95" s="50" t="s">
        <v>19</v>
      </c>
      <c r="E95" s="50" t="n">
        <v>45756</v>
      </c>
      <c r="F95" s="50" t="n">
        <v>45761</v>
      </c>
      <c r="G95" s="50" t="n">
        <v>45769</v>
      </c>
      <c r="H95" s="50"/>
      <c r="I95" s="50" t="n">
        <f aca="false">IF(MAX(F95:H95)=0,"",MAX(F95:H95))</f>
        <v>45769</v>
      </c>
      <c r="J95" s="50" t="n">
        <f aca="false">Tableau1[[#This Row],[délai final]]+4</f>
        <v>45773</v>
      </c>
      <c r="K95" s="49" t="s">
        <v>50</v>
      </c>
      <c r="L95" s="51" t="str">
        <f aca="true">IFERROR(IF((I95-TODAY())&lt;=0,"échu",I95-TODAY()),"")</f>
        <v>échu</v>
      </c>
      <c r="M95" s="49"/>
      <c r="N95" s="50"/>
      <c r="O95" s="49" t="n">
        <f aca="false">COUNTIF('Consultation &amp; AO'!B:B,B95)</f>
        <v>10</v>
      </c>
      <c r="P95" s="52" t="n">
        <v>45775</v>
      </c>
      <c r="Q9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6</v>
      </c>
      <c r="R95" s="53" t="str">
        <f aca="false">IF(Tableau1[[#This Row],[temps mis pour dépouiller]]&gt;4,"hors délais","dans les délais")</f>
        <v>hors délais</v>
      </c>
      <c r="S95" s="54" t="str">
        <f aca="false">IF(I95="","",IF(P95&lt;&gt;"","cloturé",IF(L95&lt;&gt;"échu","En cours Reception",IF(AND(L95="échu",O95=0),"Échu sans offres","Attente dépouillement"))))</f>
        <v>cloturé</v>
      </c>
    </row>
    <row r="96" customFormat="false" ht="30" hidden="false" customHeight="true" outlineLevel="0" collapsed="false">
      <c r="A96" s="65" t="s">
        <v>48</v>
      </c>
      <c r="B96" s="48" t="n">
        <v>114</v>
      </c>
      <c r="C96" s="49" t="s">
        <v>152</v>
      </c>
      <c r="D96" s="50" t="s">
        <v>13</v>
      </c>
      <c r="E96" s="50" t="n">
        <v>45756</v>
      </c>
      <c r="F96" s="50" t="n">
        <v>45763</v>
      </c>
      <c r="G96" s="50"/>
      <c r="H96" s="50"/>
      <c r="I96" s="50" t="n">
        <f aca="false">IF(MAX(F96:H96)=0,"",MAX(F96:H96))</f>
        <v>45763</v>
      </c>
      <c r="J96" s="50" t="n">
        <f aca="false">Tableau1[[#This Row],[délai final]]+4</f>
        <v>45767</v>
      </c>
      <c r="K96" s="49" t="s">
        <v>55</v>
      </c>
      <c r="L96" s="51" t="str">
        <f aca="true">IFERROR(IF((I96-TODAY())&lt;=0,"échu",I96-TODAY()),"")</f>
        <v>échu</v>
      </c>
      <c r="M96" s="49"/>
      <c r="N96" s="50"/>
      <c r="O96" s="49" t="n">
        <f aca="false">COUNTIF('Consultation &amp; AO'!B:B,B96)</f>
        <v>5</v>
      </c>
      <c r="P96" s="52" t="n">
        <v>45764</v>
      </c>
      <c r="Q9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96" s="53" t="str">
        <f aca="false">IF(Tableau1[[#This Row],[temps mis pour dépouiller]]&gt;4,"hors délais","dans les délais")</f>
        <v>dans les délais</v>
      </c>
      <c r="S96" s="54" t="str">
        <f aca="false">IF(I96="","",IF(P96&lt;&gt;"","cloturé",IF(L96&lt;&gt;"échu","En cours Reception",IF(AND(L96="échu",O96=0),"Échu sans offres","Attente dépouillement"))))</f>
        <v>cloturé</v>
      </c>
    </row>
    <row r="97" customFormat="false" ht="30" hidden="false" customHeight="true" outlineLevel="0" collapsed="false">
      <c r="A97" s="65" t="s">
        <v>48</v>
      </c>
      <c r="B97" s="48" t="n">
        <v>116</v>
      </c>
      <c r="C97" s="49" t="s">
        <v>153</v>
      </c>
      <c r="D97" s="50" t="s">
        <v>23</v>
      </c>
      <c r="E97" s="50" t="n">
        <v>45772</v>
      </c>
      <c r="F97" s="50" t="n">
        <v>45777</v>
      </c>
      <c r="G97" s="50"/>
      <c r="H97" s="50"/>
      <c r="I97" s="50" t="n">
        <f aca="false">IF(MAX(F97:H97)=0,"",MAX(F97:H97))</f>
        <v>45777</v>
      </c>
      <c r="J97" s="50" t="n">
        <f aca="false">Tableau1[[#This Row],[délai final]]+4</f>
        <v>45781</v>
      </c>
      <c r="K97" s="49" t="s">
        <v>55</v>
      </c>
      <c r="L97" s="51" t="str">
        <f aca="true">IFERROR(IF((I97-TODAY())&lt;=0,"échu",I97-TODAY()),"")</f>
        <v>échu</v>
      </c>
      <c r="M97" s="49"/>
      <c r="N97" s="50"/>
      <c r="O97" s="49" t="n">
        <f aca="false">COUNTIF('Consultation &amp; AO'!B:B,B97)</f>
        <v>9</v>
      </c>
      <c r="P97" s="52"/>
      <c r="Q97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97" s="53" t="str">
        <f aca="false">IF(Tableau1[[#This Row],[temps mis pour dépouiller]]&gt;4,"hors délais","dans les délais")</f>
        <v>hors délais</v>
      </c>
      <c r="S97" s="54" t="str">
        <f aca="false">IF(I97="","",IF(P97&lt;&gt;"","cloturé",IF(L97&lt;&gt;"échu","En cours Reception",IF(AND(L97="échu",O97=0),"Échu sans offres","Attente dépouillement"))))</f>
        <v>Attente dépouillement</v>
      </c>
    </row>
    <row r="98" customFormat="false" ht="30" hidden="false" customHeight="true" outlineLevel="0" collapsed="false">
      <c r="A98" s="65" t="s">
        <v>48</v>
      </c>
      <c r="B98" s="48" t="n">
        <v>117</v>
      </c>
      <c r="C98" s="49" t="s">
        <v>154</v>
      </c>
      <c r="D98" s="50" t="s">
        <v>13</v>
      </c>
      <c r="E98" s="50" t="n">
        <v>45756</v>
      </c>
      <c r="F98" s="50" t="n">
        <v>45763</v>
      </c>
      <c r="G98" s="50"/>
      <c r="H98" s="50"/>
      <c r="I98" s="50" t="n">
        <f aca="false">IF(MAX(F98:H98)=0,"",MAX(F98:H98))</f>
        <v>45763</v>
      </c>
      <c r="J98" s="50" t="n">
        <f aca="false">Tableau1[[#This Row],[délai final]]+4</f>
        <v>45767</v>
      </c>
      <c r="K98" s="49" t="s">
        <v>55</v>
      </c>
      <c r="L98" s="51" t="str">
        <f aca="true">IFERROR(IF((I98-TODAY())&lt;=0,"échu",I98-TODAY()),"")</f>
        <v>échu</v>
      </c>
      <c r="M98" s="49"/>
      <c r="N98" s="50"/>
      <c r="O98" s="49" t="n">
        <f aca="false">COUNTIF('Consultation &amp; AO'!B:B,B98)</f>
        <v>7</v>
      </c>
      <c r="P98" s="52" t="n">
        <v>45764</v>
      </c>
      <c r="Q9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98" s="53" t="str">
        <f aca="false">IF(Tableau1[[#This Row],[temps mis pour dépouiller]]&gt;4,"hors délais","dans les délais")</f>
        <v>dans les délais</v>
      </c>
      <c r="S98" s="54" t="str">
        <f aca="false">IF(I98="","",IF(P98&lt;&gt;"","cloturé",IF(L98&lt;&gt;"échu","En cours Reception",IF(AND(L98="échu",O98=0),"Échu sans offres","Attente dépouillement"))))</f>
        <v>cloturé</v>
      </c>
    </row>
    <row r="99" customFormat="false" ht="30" hidden="false" customHeight="true" outlineLevel="0" collapsed="false">
      <c r="A99" s="65" t="s">
        <v>48</v>
      </c>
      <c r="B99" s="48" t="n">
        <v>119</v>
      </c>
      <c r="C99" s="49" t="s">
        <v>155</v>
      </c>
      <c r="D99" s="50" t="s">
        <v>9</v>
      </c>
      <c r="E99" s="50" t="n">
        <v>45757</v>
      </c>
      <c r="F99" s="50" t="n">
        <v>45758</v>
      </c>
      <c r="G99" s="50"/>
      <c r="H99" s="50"/>
      <c r="I99" s="50" t="n">
        <f aca="false">IF(MAX(F99:H99)=0,"",MAX(F99:H99))</f>
        <v>45758</v>
      </c>
      <c r="J99" s="50" t="n">
        <f aca="false">Tableau1[[#This Row],[délai final]]+4</f>
        <v>45762</v>
      </c>
      <c r="K99" s="49" t="s">
        <v>50</v>
      </c>
      <c r="L99" s="51" t="str">
        <f aca="true">IFERROR(IF((I99-TODAY())&lt;=0,"échu",I99-TODAY()),"")</f>
        <v>échu</v>
      </c>
      <c r="M99" s="49"/>
      <c r="N99" s="50"/>
      <c r="O99" s="49" t="n">
        <f aca="false">COUNTIF('Consultation &amp; AO'!B:B,B99)</f>
        <v>7</v>
      </c>
      <c r="P99" s="52" t="n">
        <v>45761</v>
      </c>
      <c r="Q9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99" s="53" t="str">
        <f aca="false">IF(Tableau1[[#This Row],[temps mis pour dépouiller]]&gt;4,"hors délais","dans les délais")</f>
        <v>dans les délais</v>
      </c>
      <c r="S99" s="54" t="str">
        <f aca="false">IF(I99="","",IF(P99&lt;&gt;"","cloturé",IF(L99&lt;&gt;"échu","En cours Reception",IF(AND(L99="échu",O99=0),"Échu sans offres","Attente dépouillement"))))</f>
        <v>cloturé</v>
      </c>
    </row>
    <row r="100" customFormat="false" ht="30" hidden="false" customHeight="true" outlineLevel="0" collapsed="false">
      <c r="A100" s="65" t="s">
        <v>48</v>
      </c>
      <c r="B100" s="48" t="n">
        <v>118</v>
      </c>
      <c r="C100" s="49" t="s">
        <v>156</v>
      </c>
      <c r="D100" s="50" t="s">
        <v>9</v>
      </c>
      <c r="E100" s="50" t="n">
        <v>45757</v>
      </c>
      <c r="F100" s="50" t="n">
        <v>45758</v>
      </c>
      <c r="G100" s="50"/>
      <c r="H100" s="50"/>
      <c r="I100" s="50" t="n">
        <f aca="false">IF(MAX(F100:H100)=0,"",MAX(F100:H100))</f>
        <v>45758</v>
      </c>
      <c r="J100" s="50" t="n">
        <f aca="false">Tableau1[[#This Row],[délai final]]+4</f>
        <v>45762</v>
      </c>
      <c r="K100" s="49" t="s">
        <v>50</v>
      </c>
      <c r="L100" s="51" t="str">
        <f aca="true">IFERROR(IF((I100-TODAY())&lt;=0,"échu",I100-TODAY()),"")</f>
        <v>échu</v>
      </c>
      <c r="M100" s="49"/>
      <c r="N100" s="50"/>
      <c r="O100" s="49" t="n">
        <f aca="false">COUNTIF('Consultation &amp; AO'!B:B,B100)</f>
        <v>7</v>
      </c>
      <c r="P100" s="52" t="n">
        <v>45761</v>
      </c>
      <c r="Q10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100" s="53" t="str">
        <f aca="false">IF(Tableau1[[#This Row],[temps mis pour dépouiller]]&gt;4,"hors délais","dans les délais")</f>
        <v>dans les délais</v>
      </c>
      <c r="S100" s="54" t="str">
        <f aca="false">IF(I100="","",IF(P100&lt;&gt;"","cloturé",IF(L100&lt;&gt;"échu","En cours Reception",IF(AND(L100="échu",O100=0),"Échu sans offres","Attente dépouillement"))))</f>
        <v>cloturé</v>
      </c>
    </row>
    <row r="101" customFormat="false" ht="30" hidden="false" customHeight="true" outlineLevel="0" collapsed="false">
      <c r="A101" s="65" t="s">
        <v>48</v>
      </c>
      <c r="B101" s="48" t="n">
        <v>122</v>
      </c>
      <c r="C101" s="49" t="s">
        <v>157</v>
      </c>
      <c r="D101" s="50" t="s">
        <v>15</v>
      </c>
      <c r="E101" s="50" t="n">
        <v>45762</v>
      </c>
      <c r="F101" s="50" t="n">
        <v>45772</v>
      </c>
      <c r="G101" s="50"/>
      <c r="H101" s="50"/>
      <c r="I101" s="50" t="n">
        <f aca="false">IF(MAX(F101:H101)=0,"",MAX(F101:H101))</f>
        <v>45772</v>
      </c>
      <c r="J101" s="50" t="n">
        <f aca="false">Tableau1[[#This Row],[délai final]]+4</f>
        <v>45776</v>
      </c>
      <c r="K101" s="49" t="s">
        <v>50</v>
      </c>
      <c r="L101" s="51" t="str">
        <f aca="true">IFERROR(IF((I101-TODAY())&lt;=0,"échu",I101-TODAY()),"")</f>
        <v>échu</v>
      </c>
      <c r="M101" s="49"/>
      <c r="N101" s="50"/>
      <c r="O101" s="49" t="n">
        <f aca="false">COUNTIF('Consultation &amp; AO'!B:B,B101)</f>
        <v>2</v>
      </c>
      <c r="P101" s="52"/>
      <c r="Q101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01" s="53" t="str">
        <f aca="false">IF(Tableau1[[#This Row],[temps mis pour dépouiller]]&gt;4,"hors délais","dans les délais")</f>
        <v>hors délais</v>
      </c>
      <c r="S101" s="54" t="str">
        <f aca="false">IF(I101="","",IF(P101&lt;&gt;"","cloturé",IF(L101&lt;&gt;"échu","En cours Reception",IF(AND(L101="échu",O101=0),"Échu sans offres","Attente dépouillement"))))</f>
        <v>Attente dépouillement</v>
      </c>
    </row>
    <row r="102" customFormat="false" ht="30" hidden="false" customHeight="true" outlineLevel="0" collapsed="false">
      <c r="A102" s="65" t="s">
        <v>48</v>
      </c>
      <c r="B102" s="48" t="n">
        <v>124</v>
      </c>
      <c r="C102" s="49" t="s">
        <v>158</v>
      </c>
      <c r="D102" s="50" t="s">
        <v>10</v>
      </c>
      <c r="E102" s="50" t="n">
        <v>45762</v>
      </c>
      <c r="F102" s="50" t="n">
        <v>45775</v>
      </c>
      <c r="G102" s="50" t="n">
        <v>45790</v>
      </c>
      <c r="H102" s="50"/>
      <c r="I102" s="50" t="n">
        <f aca="false">IF(MAX(F102:H102)=0,"",MAX(F102:H102))</f>
        <v>45790</v>
      </c>
      <c r="J102" s="50" t="n">
        <f aca="false">Tableau1[[#This Row],[délai final]]+4</f>
        <v>45794</v>
      </c>
      <c r="K102" s="49" t="s">
        <v>50</v>
      </c>
      <c r="L102" s="51" t="str">
        <f aca="true">IFERROR(IF((I102-TODAY())&lt;=0,"échu",I102-TODAY()),"")</f>
        <v>échu</v>
      </c>
      <c r="M102" s="49"/>
      <c r="N102" s="50"/>
      <c r="O102" s="49" t="n">
        <f aca="false">COUNTIF('Consultation &amp; AO'!B:B,B102)</f>
        <v>3</v>
      </c>
      <c r="P102" s="52"/>
      <c r="Q102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02" s="53" t="str">
        <f aca="false">IF(Tableau1[[#This Row],[temps mis pour dépouiller]]&gt;4,"hors délais","dans les délais")</f>
        <v>hors délais</v>
      </c>
      <c r="S102" s="54" t="str">
        <f aca="false">IF(I102="","",IF(P102&lt;&gt;"","cloturé",IF(L102&lt;&gt;"échu","En cours Reception",IF(AND(L102="échu",O102=0),"Échu sans offres","Attente dépouillement"))))</f>
        <v>Attente dépouillement</v>
      </c>
    </row>
    <row r="103" customFormat="false" ht="30" hidden="false" customHeight="true" outlineLevel="0" collapsed="false">
      <c r="A103" s="65" t="s">
        <v>48</v>
      </c>
      <c r="B103" s="48" t="n">
        <v>123</v>
      </c>
      <c r="C103" s="49" t="s">
        <v>159</v>
      </c>
      <c r="D103" s="49" t="s">
        <v>15</v>
      </c>
      <c r="E103" s="50" t="n">
        <v>45762</v>
      </c>
      <c r="F103" s="50" t="n">
        <v>45772</v>
      </c>
      <c r="G103" s="50" t="n">
        <v>45792</v>
      </c>
      <c r="H103" s="50"/>
      <c r="I103" s="50" t="n">
        <f aca="false">IF(MAX(F103:H103)=0,"",MAX(F103:H103))</f>
        <v>45792</v>
      </c>
      <c r="J103" s="50" t="n">
        <f aca="false">Tableau1[[#This Row],[délai final]]+4</f>
        <v>45796</v>
      </c>
      <c r="K103" s="49" t="s">
        <v>50</v>
      </c>
      <c r="L103" s="51" t="str">
        <f aca="true">IFERROR(IF((I103-TODAY())&lt;=0,"échu",I103-TODAY()),"")</f>
        <v>échu</v>
      </c>
      <c r="M103" s="49"/>
      <c r="N103" s="50"/>
      <c r="O103" s="49" t="n">
        <f aca="false">COUNTIF('Consultation &amp; AO'!B:B,B103)</f>
        <v>7</v>
      </c>
      <c r="P103" s="52" t="n">
        <v>45798</v>
      </c>
      <c r="Q10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6</v>
      </c>
      <c r="R103" s="53" t="str">
        <f aca="false">IF(Tableau1[[#This Row],[temps mis pour dépouiller]]&gt;4,"hors délais","dans les délais")</f>
        <v>hors délais</v>
      </c>
      <c r="S103" s="54" t="str">
        <f aca="false">IF(I103="","",IF(P103&lt;&gt;"","cloturé",IF(L103&lt;&gt;"échu","En cours Reception",IF(AND(L103="échu",O103=0),"Échu sans offres","Attente dépouillement"))))</f>
        <v>cloturé</v>
      </c>
    </row>
    <row r="104" customFormat="false" ht="30" hidden="false" customHeight="true" outlineLevel="0" collapsed="false">
      <c r="A104" s="65" t="s">
        <v>48</v>
      </c>
      <c r="B104" s="48" t="n">
        <v>125</v>
      </c>
      <c r="C104" s="49" t="s">
        <v>160</v>
      </c>
      <c r="D104" s="49" t="s">
        <v>14</v>
      </c>
      <c r="E104" s="50" t="n">
        <v>45768</v>
      </c>
      <c r="F104" s="50" t="n">
        <v>45776</v>
      </c>
      <c r="G104" s="50"/>
      <c r="H104" s="50"/>
      <c r="I104" s="50" t="n">
        <f aca="false">IF(MAX(F104:H104)=0,"",MAX(F104:H104))</f>
        <v>45776</v>
      </c>
      <c r="J104" s="50" t="n">
        <f aca="false">Tableau1[[#This Row],[délai final]]+4</f>
        <v>45780</v>
      </c>
      <c r="K104" s="49" t="s">
        <v>50</v>
      </c>
      <c r="L104" s="51" t="str">
        <f aca="true">IFERROR(IF((I104-TODAY())&lt;=0,"échu",I104-TODAY()),"")</f>
        <v>échu</v>
      </c>
      <c r="M104" s="49"/>
      <c r="N104" s="50"/>
      <c r="O104" s="49" t="n">
        <f aca="false">COUNTIF('Consultation &amp; AO'!B:B,B104)</f>
        <v>4</v>
      </c>
      <c r="P104" s="52" t="n">
        <v>45786</v>
      </c>
      <c r="Q10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10</v>
      </c>
      <c r="R104" s="53" t="str">
        <f aca="false">IF(Tableau1[[#This Row],[temps mis pour dépouiller]]&gt;4,"hors délais","dans les délais")</f>
        <v>hors délais</v>
      </c>
      <c r="S104" s="54" t="str">
        <f aca="false">IF(I104="","",IF(P104&lt;&gt;"","cloturé",IF(L104&lt;&gt;"échu","En cours Reception",IF(AND(L104="échu",O104=0),"Échu sans offres","Attente dépouillement"))))</f>
        <v>cloturé</v>
      </c>
    </row>
    <row r="105" customFormat="false" ht="30" hidden="false" customHeight="true" outlineLevel="0" collapsed="false">
      <c r="A105" s="65" t="s">
        <v>48</v>
      </c>
      <c r="B105" s="48" t="n">
        <v>126</v>
      </c>
      <c r="C105" s="49" t="s">
        <v>161</v>
      </c>
      <c r="D105" s="49" t="s">
        <v>14</v>
      </c>
      <c r="E105" s="50" t="n">
        <v>45768</v>
      </c>
      <c r="F105" s="50" t="n">
        <v>45776</v>
      </c>
      <c r="G105" s="50"/>
      <c r="H105" s="50"/>
      <c r="I105" s="50" t="n">
        <f aca="false">IF(MAX(F105:H105)=0,"",MAX(F105:H105))</f>
        <v>45776</v>
      </c>
      <c r="J105" s="50" t="n">
        <f aca="false">Tableau1[[#This Row],[délai final]]+4</f>
        <v>45780</v>
      </c>
      <c r="K105" s="49" t="s">
        <v>50</v>
      </c>
      <c r="L105" s="51" t="str">
        <f aca="true">IFERROR(IF((I105-TODAY())&lt;=0,"échu",I105-TODAY()),"")</f>
        <v>échu</v>
      </c>
      <c r="M105" s="49"/>
      <c r="N105" s="50"/>
      <c r="O105" s="49" t="n">
        <f aca="false">COUNTIF('Consultation &amp; AO'!B:B,B105)</f>
        <v>4</v>
      </c>
      <c r="P105" s="52" t="n">
        <v>45786</v>
      </c>
      <c r="Q10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10</v>
      </c>
      <c r="R105" s="53" t="str">
        <f aca="false">IF(Tableau1[[#This Row],[temps mis pour dépouiller]]&gt;4,"hors délais","dans les délais")</f>
        <v>hors délais</v>
      </c>
      <c r="S105" s="54" t="str">
        <f aca="false">IF(I105="","",IF(P105&lt;&gt;"","cloturé",IF(L105&lt;&gt;"échu","En cours Reception",IF(AND(L105="échu",O105=0),"Échu sans offres","Attente dépouillement"))))</f>
        <v>cloturé</v>
      </c>
    </row>
    <row r="106" customFormat="false" ht="30" hidden="false" customHeight="true" outlineLevel="0" collapsed="false">
      <c r="A106" s="65" t="s">
        <v>48</v>
      </c>
      <c r="B106" s="48" t="n">
        <v>127</v>
      </c>
      <c r="C106" s="49" t="s">
        <v>162</v>
      </c>
      <c r="D106" s="49" t="s">
        <v>14</v>
      </c>
      <c r="E106" s="50" t="n">
        <v>45768</v>
      </c>
      <c r="F106" s="50" t="n">
        <v>45776</v>
      </c>
      <c r="G106" s="50"/>
      <c r="H106" s="50"/>
      <c r="I106" s="50" t="n">
        <f aca="false">IF(MAX(F106:H106)=0,"",MAX(F106:H106))</f>
        <v>45776</v>
      </c>
      <c r="J106" s="50" t="n">
        <f aca="false">Tableau1[[#This Row],[délai final]]+4</f>
        <v>45780</v>
      </c>
      <c r="K106" s="49" t="s">
        <v>50</v>
      </c>
      <c r="L106" s="51" t="str">
        <f aca="true">IFERROR(IF((I106-TODAY())&lt;=0,"échu",I106-TODAY()),"")</f>
        <v>échu</v>
      </c>
      <c r="M106" s="49"/>
      <c r="N106" s="50"/>
      <c r="O106" s="49" t="n">
        <f aca="false">COUNTIF('Consultation &amp; AO'!B:B,B106)</f>
        <v>4</v>
      </c>
      <c r="P106" s="52" t="n">
        <v>45786</v>
      </c>
      <c r="Q10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10</v>
      </c>
      <c r="R106" s="53" t="str">
        <f aca="false">IF(Tableau1[[#This Row],[temps mis pour dépouiller]]&gt;4,"hors délais","dans les délais")</f>
        <v>hors délais</v>
      </c>
      <c r="S106" s="54" t="str">
        <f aca="false">IF(I106="","",IF(P106&lt;&gt;"","cloturé",IF(L106&lt;&gt;"échu","En cours Reception",IF(AND(L106="échu",O106=0),"Échu sans offres","Attente dépouillement"))))</f>
        <v>cloturé</v>
      </c>
    </row>
    <row r="107" customFormat="false" ht="30" hidden="false" customHeight="true" outlineLevel="0" collapsed="false">
      <c r="A107" s="65" t="s">
        <v>48</v>
      </c>
      <c r="B107" s="48" t="n">
        <v>128</v>
      </c>
      <c r="C107" s="49" t="s">
        <v>163</v>
      </c>
      <c r="D107" s="49" t="s">
        <v>14</v>
      </c>
      <c r="E107" s="50" t="n">
        <v>45768</v>
      </c>
      <c r="F107" s="50" t="n">
        <v>45776</v>
      </c>
      <c r="G107" s="50"/>
      <c r="H107" s="50"/>
      <c r="I107" s="50" t="n">
        <f aca="false">IF(MAX(F107:H107)=0,"",MAX(F107:H107))</f>
        <v>45776</v>
      </c>
      <c r="J107" s="50" t="n">
        <f aca="false">Tableau1[[#This Row],[délai final]]+4</f>
        <v>45780</v>
      </c>
      <c r="K107" s="49" t="s">
        <v>50</v>
      </c>
      <c r="L107" s="51" t="str">
        <f aca="true">IFERROR(IF((I107-TODAY())&lt;=0,"échu",I107-TODAY()),"")</f>
        <v>échu</v>
      </c>
      <c r="M107" s="49"/>
      <c r="N107" s="50"/>
      <c r="O107" s="49" t="n">
        <f aca="false">COUNTIF('Consultation &amp; AO'!B:B,B107)</f>
        <v>3</v>
      </c>
      <c r="P107" s="52" t="n">
        <v>45786</v>
      </c>
      <c r="Q10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10</v>
      </c>
      <c r="R107" s="53" t="str">
        <f aca="false">IF(Tableau1[[#This Row],[temps mis pour dépouiller]]&gt;4,"hors délais","dans les délais")</f>
        <v>hors délais</v>
      </c>
      <c r="S107" s="54" t="str">
        <f aca="false">IF(I107="","",IF(P107&lt;&gt;"","cloturé",IF(L107&lt;&gt;"échu","En cours Reception",IF(AND(L107="échu",O107=0),"Échu sans offres","Attente dépouillement"))))</f>
        <v>cloturé</v>
      </c>
    </row>
    <row r="108" customFormat="false" ht="30" hidden="false" customHeight="true" outlineLevel="0" collapsed="false">
      <c r="A108" s="65" t="s">
        <v>48</v>
      </c>
      <c r="B108" s="48" t="n">
        <v>103</v>
      </c>
      <c r="C108" s="49" t="s">
        <v>164</v>
      </c>
      <c r="D108" s="49" t="s">
        <v>23</v>
      </c>
      <c r="E108" s="50" t="n">
        <v>45793</v>
      </c>
      <c r="F108" s="50" t="n">
        <v>45796</v>
      </c>
      <c r="G108" s="50" t="n">
        <v>45798</v>
      </c>
      <c r="H108" s="50"/>
      <c r="I108" s="50" t="n">
        <f aca="false">IF(MAX(F108:H108)=0,"",MAX(F108:H108))</f>
        <v>45798</v>
      </c>
      <c r="J108" s="50" t="n">
        <f aca="false">Tableau1[[#This Row],[délai final]]+4</f>
        <v>45802</v>
      </c>
      <c r="K108" s="49" t="s">
        <v>50</v>
      </c>
      <c r="L108" s="51" t="str">
        <f aca="true">IFERROR(IF((I108-TODAY())&lt;=0,"échu",I108-TODAY()),"")</f>
        <v>échu</v>
      </c>
      <c r="M108" s="49"/>
      <c r="N108" s="50"/>
      <c r="O108" s="49" t="n">
        <f aca="false">COUNTIF('Consultation &amp; AO'!B:B,B108)</f>
        <v>7</v>
      </c>
      <c r="P108" s="52" t="n">
        <v>45799</v>
      </c>
      <c r="Q10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08" s="53" t="str">
        <f aca="false">IF(Tableau1[[#This Row],[temps mis pour dépouiller]]&gt;4,"hors délais","dans les délais")</f>
        <v>dans les délais</v>
      </c>
      <c r="S108" s="54" t="str">
        <f aca="false">IF(I108="","",IF(P108&lt;&gt;"","cloturé",IF(L108&lt;&gt;"échu","En cours Reception",IF(AND(L108="échu",O108=0),"Échu sans offres","Attente dépouillement"))))</f>
        <v>cloturé</v>
      </c>
    </row>
    <row r="109" customFormat="false" ht="30" hidden="false" customHeight="true" outlineLevel="0" collapsed="false">
      <c r="A109" s="65" t="s">
        <v>48</v>
      </c>
      <c r="B109" s="48" t="n">
        <v>134</v>
      </c>
      <c r="C109" s="49" t="s">
        <v>165</v>
      </c>
      <c r="D109" s="49" t="s">
        <v>19</v>
      </c>
      <c r="E109" s="50" t="n">
        <v>45764</v>
      </c>
      <c r="F109" s="50" t="n">
        <v>45771</v>
      </c>
      <c r="G109" s="50"/>
      <c r="H109" s="50"/>
      <c r="I109" s="50" t="n">
        <f aca="false">IF(MAX(F109:H109)=0,"",MAX(F109:H109))</f>
        <v>45771</v>
      </c>
      <c r="J109" s="50" t="n">
        <f aca="false">Tableau1[[#This Row],[délai final]]+4</f>
        <v>45775</v>
      </c>
      <c r="K109" s="49" t="s">
        <v>50</v>
      </c>
      <c r="L109" s="51" t="str">
        <f aca="true">IFERROR(IF((I109-TODAY())&lt;=0,"échu",I109-TODAY()),"")</f>
        <v>échu</v>
      </c>
      <c r="M109" s="49"/>
      <c r="N109" s="50"/>
      <c r="O109" s="49" t="n">
        <f aca="false">COUNTIF('Consultation &amp; AO'!B:B,B109)</f>
        <v>10</v>
      </c>
      <c r="P109" s="52" t="n">
        <v>45775</v>
      </c>
      <c r="Q10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4</v>
      </c>
      <c r="R109" s="53" t="str">
        <f aca="false">IF(Tableau1[[#This Row],[temps mis pour dépouiller]]&gt;4,"hors délais","dans les délais")</f>
        <v>dans les délais</v>
      </c>
      <c r="S109" s="54" t="str">
        <f aca="false">IF(I109="","",IF(P109&lt;&gt;"","cloturé",IF(L109&lt;&gt;"échu","En cours Reception",IF(AND(L109="échu",O109=0),"Échu sans offres","Attente dépouillement"))))</f>
        <v>cloturé</v>
      </c>
    </row>
    <row r="110" customFormat="false" ht="30" hidden="false" customHeight="true" outlineLevel="0" collapsed="false">
      <c r="A110" s="65" t="s">
        <v>48</v>
      </c>
      <c r="B110" s="48" t="n">
        <v>130</v>
      </c>
      <c r="C110" s="49" t="s">
        <v>166</v>
      </c>
      <c r="D110" s="49" t="s">
        <v>19</v>
      </c>
      <c r="E110" s="50" t="n">
        <v>45764</v>
      </c>
      <c r="F110" s="50" t="n">
        <v>45771</v>
      </c>
      <c r="G110" s="50"/>
      <c r="H110" s="50"/>
      <c r="I110" s="50" t="n">
        <f aca="false">IF(MAX(F110:H110)=0,"",MAX(F110:H110))</f>
        <v>45771</v>
      </c>
      <c r="J110" s="50" t="n">
        <f aca="false">Tableau1[[#This Row],[délai final]]+4</f>
        <v>45775</v>
      </c>
      <c r="K110" s="49" t="s">
        <v>50</v>
      </c>
      <c r="L110" s="51" t="str">
        <f aca="true">IFERROR(IF((I110-TODAY())&lt;=0,"échu",I110-TODAY()),"")</f>
        <v>échu</v>
      </c>
      <c r="M110" s="49"/>
      <c r="N110" s="50"/>
      <c r="O110" s="49" t="n">
        <f aca="false">COUNTIF('Consultation &amp; AO'!B:B,B110)</f>
        <v>5</v>
      </c>
      <c r="P110" s="52" t="n">
        <v>45775</v>
      </c>
      <c r="Q11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4</v>
      </c>
      <c r="R110" s="53" t="str">
        <f aca="false">IF(Tableau1[[#This Row],[temps mis pour dépouiller]]&gt;4,"hors délais","dans les délais")</f>
        <v>dans les délais</v>
      </c>
      <c r="S110" s="54" t="str">
        <f aca="false">IF(I110="","",IF(P110&lt;&gt;"","cloturé",IF(L110&lt;&gt;"échu","En cours Reception",IF(AND(L110="échu",O110=0),"Échu sans offres","Attente dépouillement"))))</f>
        <v>cloturé</v>
      </c>
    </row>
    <row r="111" customFormat="false" ht="30" hidden="false" customHeight="true" outlineLevel="0" collapsed="false">
      <c r="A111" s="65" t="s">
        <v>48</v>
      </c>
      <c r="B111" s="48" t="n">
        <v>132</v>
      </c>
      <c r="C111" s="49" t="s">
        <v>167</v>
      </c>
      <c r="D111" s="49" t="s">
        <v>19</v>
      </c>
      <c r="E111" s="50" t="n">
        <v>45764</v>
      </c>
      <c r="F111" s="50" t="n">
        <v>45771</v>
      </c>
      <c r="G111" s="50"/>
      <c r="H111" s="50"/>
      <c r="I111" s="50" t="n">
        <f aca="false">IF(MAX(F111:H111)=0,"",MAX(F111:H111))</f>
        <v>45771</v>
      </c>
      <c r="J111" s="50" t="n">
        <f aca="false">Tableau1[[#This Row],[délai final]]+4</f>
        <v>45775</v>
      </c>
      <c r="K111" s="49" t="s">
        <v>50</v>
      </c>
      <c r="L111" s="51" t="str">
        <f aca="true">IFERROR(IF((I111-TODAY())&lt;=0,"échu",I111-TODAY()),"")</f>
        <v>échu</v>
      </c>
      <c r="M111" s="49"/>
      <c r="N111" s="50"/>
      <c r="O111" s="49" t="n">
        <f aca="false">COUNTIF('Consultation &amp; AO'!B:B,B111)</f>
        <v>8</v>
      </c>
      <c r="P111" s="52" t="n">
        <v>45775</v>
      </c>
      <c r="Q11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4</v>
      </c>
      <c r="R111" s="53" t="str">
        <f aca="false">IF(Tableau1[[#This Row],[temps mis pour dépouiller]]&gt;4,"hors délais","dans les délais")</f>
        <v>dans les délais</v>
      </c>
      <c r="S111" s="54" t="str">
        <f aca="false">IF(I111="","",IF(P111&lt;&gt;"","cloturé",IF(L111&lt;&gt;"échu","En cours Reception",IF(AND(L111="échu",O111=0),"Échu sans offres","Attente dépouillement"))))</f>
        <v>cloturé</v>
      </c>
    </row>
    <row r="112" customFormat="false" ht="30" hidden="false" customHeight="true" outlineLevel="0" collapsed="false">
      <c r="A112" s="65" t="s">
        <v>48</v>
      </c>
      <c r="B112" s="48" t="n">
        <v>131</v>
      </c>
      <c r="C112" s="49" t="s">
        <v>168</v>
      </c>
      <c r="D112" s="49" t="s">
        <v>19</v>
      </c>
      <c r="E112" s="50" t="n">
        <v>45764</v>
      </c>
      <c r="F112" s="50" t="n">
        <v>45771</v>
      </c>
      <c r="G112" s="50"/>
      <c r="H112" s="50"/>
      <c r="I112" s="50" t="n">
        <f aca="false">IF(MAX(F112:H112)=0,"",MAX(F112:H112))</f>
        <v>45771</v>
      </c>
      <c r="J112" s="50" t="n">
        <f aca="false">Tableau1[[#This Row],[délai final]]+4</f>
        <v>45775</v>
      </c>
      <c r="K112" s="49" t="s">
        <v>50</v>
      </c>
      <c r="L112" s="51" t="str">
        <f aca="true">IFERROR(IF((I112-TODAY())&lt;=0,"échu",I112-TODAY()),"")</f>
        <v>échu</v>
      </c>
      <c r="M112" s="49"/>
      <c r="N112" s="50"/>
      <c r="O112" s="49" t="n">
        <f aca="false">COUNTIF('Consultation &amp; AO'!B:B,B112)</f>
        <v>6</v>
      </c>
      <c r="P112" s="52" t="n">
        <v>45775</v>
      </c>
      <c r="Q11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4</v>
      </c>
      <c r="R112" s="53" t="str">
        <f aca="false">IF(Tableau1[[#This Row],[temps mis pour dépouiller]]&gt;4,"hors délais","dans les délais")</f>
        <v>dans les délais</v>
      </c>
      <c r="S112" s="54" t="str">
        <f aca="false">IF(I112="","",IF(P112&lt;&gt;"","cloturé",IF(L112&lt;&gt;"échu","En cours Reception",IF(AND(L112="échu",O112=0),"Échu sans offres","Attente dépouillement"))))</f>
        <v>cloturé</v>
      </c>
    </row>
    <row r="113" customFormat="false" ht="30" hidden="false" customHeight="true" outlineLevel="0" collapsed="false">
      <c r="A113" s="65" t="s">
        <v>48</v>
      </c>
      <c r="B113" s="48" t="n">
        <v>133</v>
      </c>
      <c r="C113" s="49" t="s">
        <v>169</v>
      </c>
      <c r="D113" s="49" t="s">
        <v>19</v>
      </c>
      <c r="E113" s="50" t="n">
        <v>45764</v>
      </c>
      <c r="F113" s="50" t="n">
        <v>45771</v>
      </c>
      <c r="G113" s="50"/>
      <c r="H113" s="50"/>
      <c r="I113" s="50" t="n">
        <f aca="false">IF(MAX(F113:H113)=0,"",MAX(F113:H113))</f>
        <v>45771</v>
      </c>
      <c r="J113" s="50" t="n">
        <f aca="false">Tableau1[[#This Row],[délai final]]+4</f>
        <v>45775</v>
      </c>
      <c r="K113" s="49" t="s">
        <v>50</v>
      </c>
      <c r="L113" s="51" t="str">
        <f aca="true">IFERROR(IF((I113-TODAY())&lt;=0,"échu",I113-TODAY()),"")</f>
        <v>échu</v>
      </c>
      <c r="M113" s="49"/>
      <c r="N113" s="50"/>
      <c r="O113" s="49" t="n">
        <f aca="false">COUNTIF('Consultation &amp; AO'!B:B,B113)</f>
        <v>9</v>
      </c>
      <c r="P113" s="52" t="n">
        <v>45775</v>
      </c>
      <c r="Q11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4</v>
      </c>
      <c r="R113" s="53" t="str">
        <f aca="false">IF(Tableau1[[#This Row],[temps mis pour dépouiller]]&gt;4,"hors délais","dans les délais")</f>
        <v>dans les délais</v>
      </c>
      <c r="S113" s="54" t="str">
        <f aca="false">IF(I113="","",IF(P113&lt;&gt;"","cloturé",IF(L113&lt;&gt;"échu","En cours Reception",IF(AND(L113="échu",O113=0),"Échu sans offres","Attente dépouillement"))))</f>
        <v>cloturé</v>
      </c>
    </row>
    <row r="114" customFormat="false" ht="30" hidden="false" customHeight="true" outlineLevel="0" collapsed="false">
      <c r="A114" s="65" t="s">
        <v>48</v>
      </c>
      <c r="B114" s="48" t="n">
        <v>137</v>
      </c>
      <c r="C114" s="49" t="s">
        <v>170</v>
      </c>
      <c r="D114" s="49" t="s">
        <v>13</v>
      </c>
      <c r="E114" s="50" t="n">
        <v>45772</v>
      </c>
      <c r="F114" s="50" t="n">
        <v>45784</v>
      </c>
      <c r="G114" s="50"/>
      <c r="H114" s="50"/>
      <c r="I114" s="50" t="n">
        <f aca="false">IF(MAX(F114:H114)=0,"",MAX(F114:H114))</f>
        <v>45784</v>
      </c>
      <c r="J114" s="50" t="n">
        <f aca="false">Tableau1[[#This Row],[délai final]]+4</f>
        <v>45788</v>
      </c>
      <c r="K114" s="49" t="s">
        <v>55</v>
      </c>
      <c r="L114" s="51" t="str">
        <f aca="true">IFERROR(IF((I114-TODAY())&lt;=0,"échu",I114-TODAY()),"")</f>
        <v>échu</v>
      </c>
      <c r="M114" s="49"/>
      <c r="N114" s="50"/>
      <c r="O114" s="49" t="n">
        <f aca="false">COUNTIF('Consultation &amp; AO'!B:B,B114)</f>
        <v>7</v>
      </c>
      <c r="P114" s="52" t="n">
        <v>45785</v>
      </c>
      <c r="Q11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14" s="53" t="str">
        <f aca="false">IF(Tableau1[[#This Row],[temps mis pour dépouiller]]&gt;4,"hors délais","dans les délais")</f>
        <v>dans les délais</v>
      </c>
      <c r="S114" s="54" t="str">
        <f aca="false">IF(I114="","",IF(P114&lt;&gt;"","cloturé",IF(L114&lt;&gt;"échu","En cours Reception",IF(AND(L114="échu",O114=0),"Échu sans offres","Attente dépouillement"))))</f>
        <v>cloturé</v>
      </c>
    </row>
    <row r="115" customFormat="false" ht="30" hidden="false" customHeight="true" outlineLevel="0" collapsed="false">
      <c r="A115" s="65" t="s">
        <v>48</v>
      </c>
      <c r="B115" s="48" t="n">
        <v>136</v>
      </c>
      <c r="C115" s="49" t="s">
        <v>171</v>
      </c>
      <c r="D115" s="49" t="s">
        <v>12</v>
      </c>
      <c r="E115" s="50" t="n">
        <v>45779</v>
      </c>
      <c r="F115" s="50" t="n">
        <v>45785</v>
      </c>
      <c r="G115" s="50" t="n">
        <v>45791</v>
      </c>
      <c r="H115" s="50"/>
      <c r="I115" s="50" t="n">
        <f aca="false">IF(MAX(F115:H115)=0,"",MAX(F115:H115))</f>
        <v>45791</v>
      </c>
      <c r="J115" s="50" t="n">
        <f aca="false">Tableau1[[#This Row],[délai final]]+4</f>
        <v>45795</v>
      </c>
      <c r="K115" s="49" t="s">
        <v>50</v>
      </c>
      <c r="L115" s="51" t="str">
        <f aca="true">IFERROR(IF((I115-TODAY())&lt;=0,"échu",I115-TODAY()),"")</f>
        <v>échu</v>
      </c>
      <c r="M115" s="49"/>
      <c r="N115" s="50"/>
      <c r="O115" s="49" t="n">
        <f aca="false">COUNTIF('Consultation &amp; AO'!B:B,B115)</f>
        <v>3</v>
      </c>
      <c r="P115" s="52" t="n">
        <v>45791</v>
      </c>
      <c r="Q11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15" s="53" t="str">
        <f aca="false">IF(Tableau1[[#This Row],[temps mis pour dépouiller]]&gt;4,"hors délais","dans les délais")</f>
        <v>dans les délais</v>
      </c>
      <c r="S115" s="54" t="str">
        <f aca="false">IF(I115="","",IF(P115&lt;&gt;"","cloturé",IF(L115&lt;&gt;"échu","En cours Reception",IF(AND(L115="échu",O115=0),"Échu sans offres","Attente dépouillement"))))</f>
        <v>cloturé</v>
      </c>
    </row>
    <row r="116" customFormat="false" ht="30" hidden="false" customHeight="true" outlineLevel="0" collapsed="false">
      <c r="A116" s="65" t="s">
        <v>48</v>
      </c>
      <c r="B116" s="48" t="n">
        <v>138</v>
      </c>
      <c r="C116" s="49" t="s">
        <v>172</v>
      </c>
      <c r="D116" s="49" t="s">
        <v>13</v>
      </c>
      <c r="E116" s="50" t="n">
        <v>45772</v>
      </c>
      <c r="F116" s="50" t="n">
        <v>45784</v>
      </c>
      <c r="G116" s="50"/>
      <c r="H116" s="50"/>
      <c r="I116" s="50" t="n">
        <f aca="false">IF(MAX(F116:H116)=0,"",MAX(F116:H116))</f>
        <v>45784</v>
      </c>
      <c r="J116" s="50" t="n">
        <f aca="false">Tableau1[[#This Row],[délai final]]+4</f>
        <v>45788</v>
      </c>
      <c r="K116" s="49" t="s">
        <v>55</v>
      </c>
      <c r="L116" s="51" t="str">
        <f aca="true">IFERROR(IF((I116-TODAY())&lt;=0,"échu",I116-TODAY()),"")</f>
        <v>échu</v>
      </c>
      <c r="M116" s="49"/>
      <c r="N116" s="50"/>
      <c r="O116" s="49" t="n">
        <f aca="false">COUNTIF('Consultation &amp; AO'!B:B,B116)</f>
        <v>7</v>
      </c>
      <c r="P116" s="52" t="n">
        <v>45785</v>
      </c>
      <c r="Q11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16" s="53" t="str">
        <f aca="false">IF(Tableau1[[#This Row],[temps mis pour dépouiller]]&gt;4,"hors délais","dans les délais")</f>
        <v>dans les délais</v>
      </c>
      <c r="S116" s="54" t="str">
        <f aca="false">IF(I116="","",IF(P116&lt;&gt;"","cloturé",IF(L116&lt;&gt;"échu","En cours Reception",IF(AND(L116="échu",O116=0),"Échu sans offres","Attente dépouillement"))))</f>
        <v>cloturé</v>
      </c>
    </row>
    <row r="117" customFormat="false" ht="30" hidden="false" customHeight="true" outlineLevel="0" collapsed="false">
      <c r="A117" s="65" t="s">
        <v>48</v>
      </c>
      <c r="B117" s="48" t="n">
        <v>139</v>
      </c>
      <c r="C117" s="49" t="s">
        <v>173</v>
      </c>
      <c r="D117" s="49" t="s">
        <v>13</v>
      </c>
      <c r="E117" s="50" t="n">
        <v>45772</v>
      </c>
      <c r="F117" s="50" t="n">
        <v>45784</v>
      </c>
      <c r="G117" s="50"/>
      <c r="H117" s="50"/>
      <c r="I117" s="50" t="n">
        <f aca="false">IF(MAX(F117:H117)=0,"",MAX(F117:H117))</f>
        <v>45784</v>
      </c>
      <c r="J117" s="50" t="n">
        <f aca="false">Tableau1[[#This Row],[délai final]]+4</f>
        <v>45788</v>
      </c>
      <c r="K117" s="49" t="s">
        <v>55</v>
      </c>
      <c r="L117" s="51" t="str">
        <f aca="true">IFERROR(IF((I117-TODAY())&lt;=0,"échu",I117-TODAY()),"")</f>
        <v>échu</v>
      </c>
      <c r="M117" s="49"/>
      <c r="N117" s="50"/>
      <c r="O117" s="49" t="n">
        <f aca="false">COUNTIF('Consultation &amp; AO'!B:B,B117)</f>
        <v>6</v>
      </c>
      <c r="P117" s="52" t="n">
        <v>45785</v>
      </c>
      <c r="Q11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17" s="53" t="str">
        <f aca="false">IF(Tableau1[[#This Row],[temps mis pour dépouiller]]&gt;4,"hors délais","dans les délais")</f>
        <v>dans les délais</v>
      </c>
      <c r="S117" s="54" t="str">
        <f aca="false">IF(I117="","",IF(P117&lt;&gt;"","cloturé",IF(L117&lt;&gt;"échu","En cours Reception",IF(AND(L117="échu",O117=0),"Échu sans offres","Attente dépouillement"))))</f>
        <v>cloturé</v>
      </c>
    </row>
    <row r="118" customFormat="false" ht="30" hidden="false" customHeight="true" outlineLevel="0" collapsed="false">
      <c r="A118" s="65" t="s">
        <v>85</v>
      </c>
      <c r="B118" s="48" t="n">
        <v>1</v>
      </c>
      <c r="C118" s="49" t="s">
        <v>174</v>
      </c>
      <c r="D118" s="49" t="s">
        <v>26</v>
      </c>
      <c r="E118" s="50" t="n">
        <v>45762</v>
      </c>
      <c r="F118" s="50" t="n">
        <v>45768</v>
      </c>
      <c r="G118" s="50" t="n">
        <v>45775</v>
      </c>
      <c r="H118" s="50"/>
      <c r="I118" s="50" t="n">
        <f aca="false">IF(MAX(F118:H118)=0,"",MAX(F118:H118))</f>
        <v>45775</v>
      </c>
      <c r="J118" s="50" t="n">
        <f aca="false">Tableau1[[#This Row],[délai final]]+4</f>
        <v>45779</v>
      </c>
      <c r="K118" s="49" t="s">
        <v>50</v>
      </c>
      <c r="L118" s="51" t="str">
        <f aca="true">IFERROR(IF((I118-TODAY())&lt;=0,"échu",I118-TODAY()),"")</f>
        <v>échu</v>
      </c>
      <c r="M118" s="49"/>
      <c r="N118" s="50"/>
      <c r="O118" s="49" t="n">
        <f aca="false">COUNTIF('Consultation &amp; AO'!B:B,B118)</f>
        <v>6</v>
      </c>
      <c r="P118" s="52"/>
      <c r="Q118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18" s="53" t="str">
        <f aca="false">IF(Tableau1[[#This Row],[temps mis pour dépouiller]]&gt;4,"hors délais","dans les délais")</f>
        <v>hors délais</v>
      </c>
      <c r="S118" s="54" t="str">
        <f aca="false">IF(I118="","",IF(P118&lt;&gt;"","cloturé",IF(L118&lt;&gt;"échu","En cours Reception",IF(AND(L118="échu",O118=0),"Échu sans offres","Attente dépouillement"))))</f>
        <v>Attente dépouillement</v>
      </c>
    </row>
    <row r="119" customFormat="false" ht="30" hidden="false" customHeight="true" outlineLevel="0" collapsed="false">
      <c r="A119" s="65" t="s">
        <v>48</v>
      </c>
      <c r="B119" s="48" t="n">
        <v>135</v>
      </c>
      <c r="C119" s="49" t="s">
        <v>175</v>
      </c>
      <c r="D119" s="49" t="s">
        <v>23</v>
      </c>
      <c r="E119" s="50" t="n">
        <v>45770</v>
      </c>
      <c r="F119" s="50" t="n">
        <v>45775</v>
      </c>
      <c r="G119" s="50"/>
      <c r="H119" s="50"/>
      <c r="I119" s="50" t="n">
        <f aca="false">IF(MAX(F119:H119)=0,"",MAX(F119:H119))</f>
        <v>45775</v>
      </c>
      <c r="J119" s="50" t="n">
        <f aca="false">Tableau1[[#This Row],[délai final]]+4</f>
        <v>45779</v>
      </c>
      <c r="K119" s="49" t="s">
        <v>55</v>
      </c>
      <c r="L119" s="51" t="str">
        <f aca="true">IFERROR(IF((I119-TODAY())&lt;=0,"échu",I119-TODAY()),"")</f>
        <v>échu</v>
      </c>
      <c r="M119" s="49"/>
      <c r="N119" s="50"/>
      <c r="O119" s="49" t="n">
        <f aca="false">COUNTIF('Consultation &amp; AO'!B:B,B119)</f>
        <v>6</v>
      </c>
      <c r="P119" s="52"/>
      <c r="Q119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19" s="53" t="str">
        <f aca="false">IF(Tableau1[[#This Row],[temps mis pour dépouiller]]&gt;4,"hors délais","dans les délais")</f>
        <v>hors délais</v>
      </c>
      <c r="S119" s="54" t="str">
        <f aca="false">IF(I119="","",IF(P119&lt;&gt;"","cloturé",IF(L119&lt;&gt;"échu","En cours Reception",IF(AND(L119="échu",O119=0),"Échu sans offres","Attente dépouillement"))))</f>
        <v>Attente dépouillement</v>
      </c>
    </row>
    <row r="120" customFormat="false" ht="30" hidden="false" customHeight="true" outlineLevel="0" collapsed="false">
      <c r="A120" s="65" t="s">
        <v>48</v>
      </c>
      <c r="B120" s="48" t="n">
        <v>140</v>
      </c>
      <c r="C120" s="49" t="s">
        <v>176</v>
      </c>
      <c r="D120" s="49" t="s">
        <v>10</v>
      </c>
      <c r="E120" s="50" t="n">
        <v>45775</v>
      </c>
      <c r="F120" s="50" t="n">
        <v>45790</v>
      </c>
      <c r="G120" s="50"/>
      <c r="H120" s="50"/>
      <c r="I120" s="50" t="n">
        <f aca="false">IF(MAX(F120:H120)=0,"",MAX(F120:H120))</f>
        <v>45790</v>
      </c>
      <c r="J120" s="50" t="n">
        <f aca="false">Tableau1[[#This Row],[délai final]]+4</f>
        <v>45794</v>
      </c>
      <c r="K120" s="49" t="s">
        <v>50</v>
      </c>
      <c r="L120" s="51" t="str">
        <f aca="true">IFERROR(IF((I120-TODAY())&lt;=0,"échu",I120-TODAY()),"")</f>
        <v>échu</v>
      </c>
      <c r="M120" s="49"/>
      <c r="N120" s="50"/>
      <c r="O120" s="49" t="n">
        <f aca="false">COUNTIF('Consultation &amp; AO'!B:B,B120)</f>
        <v>8</v>
      </c>
      <c r="P120" s="52" t="n">
        <v>45791</v>
      </c>
      <c r="Q12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20" s="53" t="str">
        <f aca="false">IF(Tableau1[[#This Row],[temps mis pour dépouiller]]&gt;4,"hors délais","dans les délais")</f>
        <v>dans les délais</v>
      </c>
      <c r="S120" s="54" t="str">
        <f aca="false">IF(I120="","",IF(P120&lt;&gt;"","cloturé",IF(L120&lt;&gt;"échu","En cours Reception",IF(AND(L120="échu",O120=0),"Échu sans offres","Attente dépouillement"))))</f>
        <v>cloturé</v>
      </c>
    </row>
    <row r="121" customFormat="false" ht="30" hidden="false" customHeight="true" outlineLevel="0" collapsed="false">
      <c r="A121" s="65" t="s">
        <v>48</v>
      </c>
      <c r="B121" s="48" t="n">
        <v>120</v>
      </c>
      <c r="C121" s="49" t="s">
        <v>177</v>
      </c>
      <c r="D121" s="49" t="s">
        <v>23</v>
      </c>
      <c r="E121" s="50" t="n">
        <v>45790</v>
      </c>
      <c r="F121" s="50" t="n">
        <v>45793</v>
      </c>
      <c r="G121" s="50"/>
      <c r="H121" s="50"/>
      <c r="I121" s="50" t="n">
        <f aca="false">IF(MAX(F121:H121)=0,"",MAX(F121:H121))</f>
        <v>45793</v>
      </c>
      <c r="J121" s="50" t="n">
        <f aca="false">Tableau1[[#This Row],[délai final]]+4</f>
        <v>45797</v>
      </c>
      <c r="K121" s="49" t="s">
        <v>50</v>
      </c>
      <c r="L121" s="51" t="str">
        <f aca="true">IFERROR(IF((I121-TODAY())&lt;=0,"échu",I121-TODAY()),"")</f>
        <v>échu</v>
      </c>
      <c r="M121" s="49"/>
      <c r="N121" s="50"/>
      <c r="O121" s="49" t="n">
        <f aca="false">COUNTIF('Consultation &amp; AO'!B:B,B121)</f>
        <v>3</v>
      </c>
      <c r="P121" s="52" t="n">
        <v>45798</v>
      </c>
      <c r="Q12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121" s="53" t="str">
        <f aca="false">IF(Tableau1[[#This Row],[temps mis pour dépouiller]]&gt;4,"hors délais","dans les délais")</f>
        <v>hors délais</v>
      </c>
      <c r="S121" s="54" t="str">
        <f aca="false">IF(I121="","",IF(P121&lt;&gt;"","cloturé",IF(L121&lt;&gt;"échu","En cours Reception",IF(AND(L121="échu",O121=0),"Échu sans offres","Attente dépouillement"))))</f>
        <v>cloturé</v>
      </c>
    </row>
    <row r="122" customFormat="false" ht="30" hidden="false" customHeight="true" outlineLevel="0" collapsed="false">
      <c r="A122" s="65" t="s">
        <v>48</v>
      </c>
      <c r="B122" s="48" t="n">
        <v>148</v>
      </c>
      <c r="C122" s="49" t="s">
        <v>178</v>
      </c>
      <c r="D122" s="49" t="s">
        <v>9</v>
      </c>
      <c r="E122" s="50" t="n">
        <v>45783</v>
      </c>
      <c r="F122" s="50" t="n">
        <v>45790</v>
      </c>
      <c r="G122" s="50"/>
      <c r="H122" s="50"/>
      <c r="I122" s="50" t="n">
        <f aca="false">IF(MAX(F122:H122)=0,"",MAX(F122:H122))</f>
        <v>45790</v>
      </c>
      <c r="J122" s="50" t="n">
        <f aca="false">Tableau1[[#This Row],[délai final]]+4</f>
        <v>45794</v>
      </c>
      <c r="K122" s="49" t="s">
        <v>50</v>
      </c>
      <c r="L122" s="51" t="str">
        <f aca="true">IFERROR(IF((I122-TODAY())&lt;=0,"échu",I122-TODAY()),"")</f>
        <v>échu</v>
      </c>
      <c r="M122" s="49"/>
      <c r="N122" s="50"/>
      <c r="O122" s="49" t="n">
        <f aca="false">COUNTIF('Consultation &amp; AO'!B:B,B122)</f>
        <v>5</v>
      </c>
      <c r="P122" s="52" t="n">
        <v>45793</v>
      </c>
      <c r="Q12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122" s="53" t="str">
        <f aca="false">IF(Tableau1[[#This Row],[temps mis pour dépouiller]]&gt;4,"hors délais","dans les délais")</f>
        <v>dans les délais</v>
      </c>
      <c r="S122" s="54" t="str">
        <f aca="false">IF(I122="","",IF(P122&lt;&gt;"","cloturé",IF(L122&lt;&gt;"échu","En cours Reception",IF(AND(L122="échu",O122=0),"Échu sans offres","Attente dépouillement"))))</f>
        <v>cloturé</v>
      </c>
    </row>
    <row r="123" customFormat="false" ht="30" hidden="false" customHeight="true" outlineLevel="0" collapsed="false">
      <c r="A123" s="65" t="s">
        <v>48</v>
      </c>
      <c r="B123" s="48" t="n">
        <v>147</v>
      </c>
      <c r="C123" s="49" t="s">
        <v>179</v>
      </c>
      <c r="D123" s="49" t="s">
        <v>9</v>
      </c>
      <c r="E123" s="50" t="n">
        <v>45783</v>
      </c>
      <c r="F123" s="50" t="n">
        <v>45790</v>
      </c>
      <c r="G123" s="50"/>
      <c r="H123" s="50"/>
      <c r="I123" s="50" t="n">
        <f aca="false">IF(MAX(F123:H123)=0,"",MAX(F123:H123))</f>
        <v>45790</v>
      </c>
      <c r="J123" s="50" t="n">
        <f aca="false">Tableau1[[#This Row],[délai final]]+4</f>
        <v>45794</v>
      </c>
      <c r="K123" s="49" t="s">
        <v>50</v>
      </c>
      <c r="L123" s="51" t="str">
        <f aca="true">IFERROR(IF((I123-TODAY())&lt;=0,"échu",I123-TODAY()),"")</f>
        <v>échu</v>
      </c>
      <c r="M123" s="49"/>
      <c r="N123" s="50"/>
      <c r="O123" s="49" t="n">
        <f aca="false">COUNTIF('Consultation &amp; AO'!B:B,B123)</f>
        <v>5</v>
      </c>
      <c r="P123" s="52" t="n">
        <v>45793</v>
      </c>
      <c r="Q12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123" s="53" t="str">
        <f aca="false">IF(Tableau1[[#This Row],[temps mis pour dépouiller]]&gt;4,"hors délais","dans les délais")</f>
        <v>dans les délais</v>
      </c>
      <c r="S123" s="54" t="str">
        <f aca="false">IF(I123="","",IF(P123&lt;&gt;"","cloturé",IF(L123&lt;&gt;"échu","En cours Reception",IF(AND(L123="échu",O123=0),"Échu sans offres","Attente dépouillement"))))</f>
        <v>cloturé</v>
      </c>
    </row>
    <row r="124" customFormat="false" ht="30" hidden="false" customHeight="true" outlineLevel="0" collapsed="false">
      <c r="A124" s="65" t="s">
        <v>48</v>
      </c>
      <c r="B124" s="48" t="n">
        <v>149</v>
      </c>
      <c r="C124" s="49" t="s">
        <v>180</v>
      </c>
      <c r="D124" s="49" t="s">
        <v>18</v>
      </c>
      <c r="E124" s="50" t="n">
        <v>45783</v>
      </c>
      <c r="F124" s="50" t="n">
        <v>45791</v>
      </c>
      <c r="G124" s="50"/>
      <c r="H124" s="50"/>
      <c r="I124" s="50" t="n">
        <f aca="false">IF(MAX(F124:H124)=0,"",MAX(F124:H124))</f>
        <v>45791</v>
      </c>
      <c r="J124" s="50" t="n">
        <f aca="false">Tableau1[[#This Row],[délai final]]+4</f>
        <v>45795</v>
      </c>
      <c r="K124" s="49" t="s">
        <v>55</v>
      </c>
      <c r="L124" s="51" t="str">
        <f aca="true">IFERROR(IF((I124-TODAY())&lt;=0,"échu",I124-TODAY()),"")</f>
        <v>échu</v>
      </c>
      <c r="M124" s="49"/>
      <c r="N124" s="50"/>
      <c r="O124" s="49" t="n">
        <f aca="false">COUNTIF('Consultation &amp; AO'!B:B,B124)</f>
        <v>6</v>
      </c>
      <c r="P124" s="52" t="n">
        <v>45791</v>
      </c>
      <c r="Q12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24" s="53" t="str">
        <f aca="false">IF(Tableau1[[#This Row],[temps mis pour dépouiller]]&gt;4,"hors délais","dans les délais")</f>
        <v>dans les délais</v>
      </c>
      <c r="S124" s="54" t="str">
        <f aca="false">IF(I124="","",IF(P124&lt;&gt;"","cloturé",IF(L124&lt;&gt;"échu","En cours Reception",IF(AND(L124="échu",O124=0),"Échu sans offres","Attente dépouillement"))))</f>
        <v>cloturé</v>
      </c>
    </row>
    <row r="125" customFormat="false" ht="30" hidden="false" customHeight="true" outlineLevel="0" collapsed="false">
      <c r="A125" s="65" t="s">
        <v>48</v>
      </c>
      <c r="B125" s="48" t="n">
        <v>153</v>
      </c>
      <c r="C125" s="49" t="s">
        <v>181</v>
      </c>
      <c r="D125" s="49" t="s">
        <v>9</v>
      </c>
      <c r="E125" s="50" t="n">
        <v>45784</v>
      </c>
      <c r="F125" s="50" t="n">
        <v>45785</v>
      </c>
      <c r="G125" s="50"/>
      <c r="H125" s="50"/>
      <c r="I125" s="50" t="n">
        <f aca="false">IF(MAX(F125:H125)=0,"",MAX(F125:H125))</f>
        <v>45785</v>
      </c>
      <c r="J125" s="50" t="n">
        <f aca="false">Tableau1[[#This Row],[délai final]]+4</f>
        <v>45789</v>
      </c>
      <c r="K125" s="49" t="s">
        <v>50</v>
      </c>
      <c r="L125" s="51" t="str">
        <f aca="true">IFERROR(IF((I125-TODAY())&lt;=0,"échu",I125-TODAY()),"")</f>
        <v>échu</v>
      </c>
      <c r="M125" s="49"/>
      <c r="N125" s="50"/>
      <c r="O125" s="49" t="n">
        <f aca="false">COUNTIF('Consultation &amp; AO'!B:B,B125)</f>
        <v>6</v>
      </c>
      <c r="P125" s="52" t="n">
        <v>45785</v>
      </c>
      <c r="Q12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25" s="53" t="str">
        <f aca="false">IF(Tableau1[[#This Row],[temps mis pour dépouiller]]&gt;4,"hors délais","dans les délais")</f>
        <v>dans les délais</v>
      </c>
      <c r="S125" s="54" t="str">
        <f aca="false">IF(I125="","",IF(P125&lt;&gt;"","cloturé",IF(L125&lt;&gt;"échu","En cours Reception",IF(AND(L125="échu",O125=0),"Échu sans offres","Attente dépouillement"))))</f>
        <v>cloturé</v>
      </c>
    </row>
    <row r="126" customFormat="false" ht="30" hidden="false" customHeight="true" outlineLevel="0" collapsed="false">
      <c r="A126" s="65" t="s">
        <v>48</v>
      </c>
      <c r="B126" s="48" t="n">
        <v>156</v>
      </c>
      <c r="C126" s="49" t="s">
        <v>182</v>
      </c>
      <c r="D126" s="49" t="s">
        <v>19</v>
      </c>
      <c r="E126" s="50" t="n">
        <v>45787</v>
      </c>
      <c r="F126" s="50" t="n">
        <v>45789</v>
      </c>
      <c r="G126" s="50"/>
      <c r="H126" s="50"/>
      <c r="I126" s="50" t="n">
        <f aca="false">IF(MAX(F126:H126)=0,"",MAX(F126:H126))</f>
        <v>45789</v>
      </c>
      <c r="J126" s="50" t="n">
        <f aca="false">Tableau1[[#This Row],[délai final]]+4</f>
        <v>45793</v>
      </c>
      <c r="K126" s="49" t="s">
        <v>183</v>
      </c>
      <c r="L126" s="51" t="str">
        <f aca="true">IFERROR(IF((I126-TODAY())&lt;=0,"échu",I126-TODAY()),"")</f>
        <v>échu</v>
      </c>
      <c r="M126" s="49"/>
      <c r="N126" s="50"/>
      <c r="O126" s="49" t="n">
        <f aca="false">COUNTIF('Consultation &amp; AO'!B:B,B126)</f>
        <v>15</v>
      </c>
      <c r="P126" s="52" t="n">
        <v>45789</v>
      </c>
      <c r="Q12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26" s="53" t="str">
        <f aca="false">IF(Tableau1[[#This Row],[temps mis pour dépouiller]]&gt;4,"hors délais","dans les délais")</f>
        <v>dans les délais</v>
      </c>
      <c r="S126" s="54" t="str">
        <f aca="false">IF(I126="","",IF(P126&lt;&gt;"","cloturé",IF(L126&lt;&gt;"échu","En cours Reception",IF(AND(L126="échu",O126=0),"Échu sans offres","Attente dépouillement"))))</f>
        <v>cloturé</v>
      </c>
    </row>
    <row r="127" customFormat="false" ht="30" hidden="false" customHeight="true" outlineLevel="0" collapsed="false">
      <c r="A127" s="65" t="s">
        <v>48</v>
      </c>
      <c r="B127" s="48" t="n">
        <v>157</v>
      </c>
      <c r="C127" s="49" t="s">
        <v>184</v>
      </c>
      <c r="D127" s="49" t="s">
        <v>19</v>
      </c>
      <c r="E127" s="50" t="n">
        <v>45787</v>
      </c>
      <c r="F127" s="50" t="n">
        <v>45789</v>
      </c>
      <c r="G127" s="50"/>
      <c r="H127" s="50"/>
      <c r="I127" s="50" t="n">
        <f aca="false">IF(MAX(F127:H127)=0,"",MAX(F127:H127))</f>
        <v>45789</v>
      </c>
      <c r="J127" s="50" t="n">
        <f aca="false">Tableau1[[#This Row],[délai final]]+4</f>
        <v>45793</v>
      </c>
      <c r="K127" s="49" t="s">
        <v>183</v>
      </c>
      <c r="L127" s="51" t="str">
        <f aca="true">IFERROR(IF((I127-TODAY())&lt;=0,"échu",I127-TODAY()),"")</f>
        <v>échu</v>
      </c>
      <c r="M127" s="49"/>
      <c r="N127" s="50"/>
      <c r="O127" s="49" t="n">
        <f aca="false">COUNTIF('Consultation &amp; AO'!B:B,B127)</f>
        <v>9</v>
      </c>
      <c r="P127" s="52" t="n">
        <v>45789</v>
      </c>
      <c r="Q12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27" s="53" t="str">
        <f aca="false">IF(Tableau1[[#This Row],[temps mis pour dépouiller]]&gt;4,"hors délais","dans les délais")</f>
        <v>dans les délais</v>
      </c>
      <c r="S127" s="54" t="str">
        <f aca="false">IF(I127="","",IF(P127&lt;&gt;"","cloturé",IF(L127&lt;&gt;"échu","En cours Reception",IF(AND(L127="échu",O127=0),"Échu sans offres","Attente dépouillement"))))</f>
        <v>cloturé</v>
      </c>
    </row>
    <row r="128" customFormat="false" ht="30" hidden="false" customHeight="true" outlineLevel="0" collapsed="false">
      <c r="A128" s="65" t="s">
        <v>48</v>
      </c>
      <c r="B128" s="48" t="n">
        <v>158</v>
      </c>
      <c r="C128" s="49" t="s">
        <v>185</v>
      </c>
      <c r="D128" s="49" t="s">
        <v>19</v>
      </c>
      <c r="E128" s="50" t="n">
        <v>45787</v>
      </c>
      <c r="F128" s="50" t="n">
        <v>45789</v>
      </c>
      <c r="G128" s="50"/>
      <c r="H128" s="50"/>
      <c r="I128" s="50" t="n">
        <f aca="false">IF(MAX(F128:H128)=0,"",MAX(F128:H128))</f>
        <v>45789</v>
      </c>
      <c r="J128" s="50" t="n">
        <f aca="false">Tableau1[[#This Row],[délai final]]+4</f>
        <v>45793</v>
      </c>
      <c r="K128" s="49" t="s">
        <v>183</v>
      </c>
      <c r="L128" s="51" t="str">
        <f aca="true">IFERROR(IF((I128-TODAY())&lt;=0,"échu",I128-TODAY()),"")</f>
        <v>échu</v>
      </c>
      <c r="M128" s="49"/>
      <c r="N128" s="50"/>
      <c r="O128" s="49" t="n">
        <f aca="false">COUNTIF('Consultation &amp; AO'!B:B,B128)</f>
        <v>4</v>
      </c>
      <c r="P128" s="52" t="n">
        <v>45789</v>
      </c>
      <c r="Q12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28" s="53" t="str">
        <f aca="false">IF(Tableau1[[#This Row],[temps mis pour dépouiller]]&gt;4,"hors délais","dans les délais")</f>
        <v>dans les délais</v>
      </c>
      <c r="S128" s="54" t="str">
        <f aca="false">IF(I128="","",IF(P128&lt;&gt;"","cloturé",IF(L128&lt;&gt;"échu","En cours Reception",IF(AND(L128="échu",O128=0),"Échu sans offres","Attente dépouillement"))))</f>
        <v>cloturé</v>
      </c>
    </row>
    <row r="129" customFormat="false" ht="30" hidden="false" customHeight="true" outlineLevel="0" collapsed="false">
      <c r="A129" s="65" t="s">
        <v>48</v>
      </c>
      <c r="B129" s="48" t="n">
        <v>159</v>
      </c>
      <c r="C129" s="49" t="s">
        <v>186</v>
      </c>
      <c r="D129" s="49" t="s">
        <v>19</v>
      </c>
      <c r="E129" s="50" t="n">
        <v>45787</v>
      </c>
      <c r="F129" s="50" t="n">
        <v>45789</v>
      </c>
      <c r="G129" s="50"/>
      <c r="H129" s="50"/>
      <c r="I129" s="50" t="n">
        <f aca="false">IF(MAX(F129:H129)=0,"",MAX(F129:H129))</f>
        <v>45789</v>
      </c>
      <c r="J129" s="50" t="n">
        <f aca="false">Tableau1[[#This Row],[délai final]]+4</f>
        <v>45793</v>
      </c>
      <c r="K129" s="49" t="s">
        <v>183</v>
      </c>
      <c r="L129" s="51" t="str">
        <f aca="true">IFERROR(IF((I129-TODAY())&lt;=0,"échu",I129-TODAY()),"")</f>
        <v>échu</v>
      </c>
      <c r="M129" s="49"/>
      <c r="N129" s="50"/>
      <c r="O129" s="49" t="n">
        <f aca="false">COUNTIF('Consultation &amp; AO'!B:B,B129)</f>
        <v>1</v>
      </c>
      <c r="P129" s="52" t="n">
        <v>45789</v>
      </c>
      <c r="Q12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29" s="53" t="str">
        <f aca="false">IF(Tableau1[[#This Row],[temps mis pour dépouiller]]&gt;4,"hors délais","dans les délais")</f>
        <v>dans les délais</v>
      </c>
      <c r="S129" s="54" t="str">
        <f aca="false">IF(I129="","",IF(P129&lt;&gt;"","cloturé",IF(L129&lt;&gt;"échu","En cours Reception",IF(AND(L129="échu",O129=0),"Échu sans offres","Attente dépouillement"))))</f>
        <v>cloturé</v>
      </c>
    </row>
    <row r="130" customFormat="false" ht="30" hidden="false" customHeight="true" outlineLevel="0" collapsed="false">
      <c r="A130" s="65" t="s">
        <v>48</v>
      </c>
      <c r="B130" s="48" t="n">
        <v>155</v>
      </c>
      <c r="C130" s="49" t="s">
        <v>187</v>
      </c>
      <c r="D130" s="49" t="s">
        <v>18</v>
      </c>
      <c r="E130" s="50" t="n">
        <v>45790</v>
      </c>
      <c r="F130" s="50" t="n">
        <v>45798</v>
      </c>
      <c r="G130" s="50"/>
      <c r="H130" s="50"/>
      <c r="I130" s="50" t="n">
        <f aca="false">IF(MAX(F130:H130)=0,"",MAX(F130:H130))</f>
        <v>45798</v>
      </c>
      <c r="J130" s="50" t="n">
        <f aca="false">Tableau1[[#This Row],[délai final]]+4</f>
        <v>45802</v>
      </c>
      <c r="K130" s="49" t="s">
        <v>50</v>
      </c>
      <c r="L130" s="51" t="str">
        <f aca="true">IFERROR(IF((I130-TODAY())&lt;=0,"échu",I130-TODAY()),"")</f>
        <v>échu</v>
      </c>
      <c r="M130" s="49"/>
      <c r="N130" s="50"/>
      <c r="O130" s="49" t="n">
        <f aca="false">COUNTIF('Consultation &amp; AO'!B:B,B130)</f>
        <v>2</v>
      </c>
      <c r="P130" s="52"/>
      <c r="Q130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30" s="53" t="str">
        <f aca="false">IF(Tableau1[[#This Row],[temps mis pour dépouiller]]&gt;4,"hors délais","dans les délais")</f>
        <v>hors délais</v>
      </c>
      <c r="S130" s="54" t="str">
        <f aca="false">IF(I130="","",IF(P130&lt;&gt;"","cloturé",IF(L130&lt;&gt;"échu","En cours Reception",IF(AND(L130="échu",O130=0),"Échu sans offres","Attente dépouillement"))))</f>
        <v>Attente dépouillement</v>
      </c>
    </row>
    <row r="131" customFormat="false" ht="30" hidden="false" customHeight="true" outlineLevel="0" collapsed="false">
      <c r="A131" s="65" t="s">
        <v>48</v>
      </c>
      <c r="B131" s="48" t="n">
        <v>154</v>
      </c>
      <c r="C131" s="49" t="s">
        <v>188</v>
      </c>
      <c r="D131" s="49" t="s">
        <v>9</v>
      </c>
      <c r="E131" s="50" t="n">
        <v>45784</v>
      </c>
      <c r="F131" s="50" t="n">
        <v>45785</v>
      </c>
      <c r="G131" s="50"/>
      <c r="H131" s="50"/>
      <c r="I131" s="50" t="n">
        <f aca="false">IF(MAX(F131:H131)=0,"",MAX(F131:H131))</f>
        <v>45785</v>
      </c>
      <c r="J131" s="50" t="n">
        <f aca="false">Tableau1[[#This Row],[délai final]]+4</f>
        <v>45789</v>
      </c>
      <c r="K131" s="49" t="s">
        <v>75</v>
      </c>
      <c r="L131" s="51" t="str">
        <f aca="true">IFERROR(IF((I131-TODAY())&lt;=0,"échu",I131-TODAY()),"")</f>
        <v>échu</v>
      </c>
      <c r="M131" s="49"/>
      <c r="N131" s="50"/>
      <c r="O131" s="49" t="n">
        <f aca="false">COUNTIF('Consultation &amp; AO'!B:B,B131)</f>
        <v>4</v>
      </c>
      <c r="P131" s="52" t="n">
        <v>45785</v>
      </c>
      <c r="Q13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31" s="53" t="str">
        <f aca="false">IF(Tableau1[[#This Row],[temps mis pour dépouiller]]&gt;4,"hors délais","dans les délais")</f>
        <v>dans les délais</v>
      </c>
      <c r="S131" s="54" t="str">
        <f aca="false">IF(I131="","",IF(P131&lt;&gt;"","cloturé",IF(L131&lt;&gt;"échu","En cours Reception",IF(AND(L131="échu",O131=0),"Échu sans offres","Attente dépouillement"))))</f>
        <v>cloturé</v>
      </c>
    </row>
    <row r="132" customFormat="false" ht="30" hidden="false" customHeight="true" outlineLevel="0" collapsed="false">
      <c r="A132" s="65" t="s">
        <v>48</v>
      </c>
      <c r="B132" s="48" t="n">
        <v>141</v>
      </c>
      <c r="C132" s="49" t="s">
        <v>189</v>
      </c>
      <c r="D132" s="49" t="s">
        <v>14</v>
      </c>
      <c r="E132" s="50" t="n">
        <v>45779</v>
      </c>
      <c r="F132" s="50" t="n">
        <v>45786</v>
      </c>
      <c r="G132" s="50"/>
      <c r="H132" s="50"/>
      <c r="I132" s="50" t="n">
        <f aca="false">IF(MAX(F132:H132)=0,"",MAX(F132:H132))</f>
        <v>45786</v>
      </c>
      <c r="J132" s="50" t="n">
        <f aca="false">Tableau1[[#This Row],[délai final]]+4</f>
        <v>45790</v>
      </c>
      <c r="K132" s="49" t="s">
        <v>50</v>
      </c>
      <c r="L132" s="51" t="str">
        <f aca="true">IFERROR(IF((I132-TODAY())&lt;=0,"échu",I132-TODAY()),"")</f>
        <v>échu</v>
      </c>
      <c r="M132" s="49"/>
      <c r="N132" s="50"/>
      <c r="O132" s="49" t="n">
        <f aca="false">COUNTIF('Consultation &amp; AO'!B:B,B132)</f>
        <v>4</v>
      </c>
      <c r="P132" s="52" t="n">
        <v>45791</v>
      </c>
      <c r="Q13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5</v>
      </c>
      <c r="R132" s="53" t="str">
        <f aca="false">IF(Tableau1[[#This Row],[temps mis pour dépouiller]]&gt;4,"hors délais","dans les délais")</f>
        <v>hors délais</v>
      </c>
      <c r="S132" s="54" t="str">
        <f aca="false">IF(I132="","",IF(P132&lt;&gt;"","cloturé",IF(L132&lt;&gt;"échu","En cours Reception",IF(AND(L132="échu",O132=0),"Échu sans offres","Attente dépouillement"))))</f>
        <v>cloturé</v>
      </c>
    </row>
    <row r="133" customFormat="false" ht="30" hidden="false" customHeight="true" outlineLevel="0" collapsed="false">
      <c r="A133" s="65" t="s">
        <v>48</v>
      </c>
      <c r="B133" s="48" t="n">
        <v>143</v>
      </c>
      <c r="C133" s="49" t="s">
        <v>190</v>
      </c>
      <c r="D133" s="49" t="s">
        <v>17</v>
      </c>
      <c r="E133" s="50" t="n">
        <v>45785</v>
      </c>
      <c r="F133" s="50" t="n">
        <v>45798</v>
      </c>
      <c r="G133" s="50"/>
      <c r="H133" s="50"/>
      <c r="I133" s="50" t="n">
        <f aca="false">IF(MAX(F133:H133)=0,"",MAX(F133:H133))</f>
        <v>45798</v>
      </c>
      <c r="J133" s="50" t="n">
        <f aca="false">Tableau1[[#This Row],[délai final]]+4</f>
        <v>45802</v>
      </c>
      <c r="K133" s="49" t="s">
        <v>50</v>
      </c>
      <c r="L133" s="51" t="str">
        <f aca="true">IFERROR(IF((I133-TODAY())&lt;=0,"échu",I133-TODAY()),"")</f>
        <v>échu</v>
      </c>
      <c r="M133" s="49"/>
      <c r="N133" s="50"/>
      <c r="O133" s="49" t="n">
        <f aca="false">COUNTIF('Consultation &amp; AO'!B:B,B133)</f>
        <v>7</v>
      </c>
      <c r="P133" s="52" t="n">
        <v>45799</v>
      </c>
      <c r="Q133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33" s="53" t="str">
        <f aca="false">IF(Tableau1[[#This Row],[temps mis pour dépouiller]]&gt;4,"hors délais","dans les délais")</f>
        <v>dans les délais</v>
      </c>
      <c r="S133" s="54" t="str">
        <f aca="false">IF(I133="","",IF(P133&lt;&gt;"","cloturé",IF(L133&lt;&gt;"échu","En cours Reception",IF(AND(L133="échu",O133=0),"Échu sans offres","Attente dépouillement"))))</f>
        <v>cloturé</v>
      </c>
    </row>
    <row r="134" customFormat="false" ht="30" hidden="false" customHeight="true" outlineLevel="0" collapsed="false">
      <c r="A134" s="65" t="s">
        <v>48</v>
      </c>
      <c r="B134" s="48" t="n">
        <v>146</v>
      </c>
      <c r="C134" s="49" t="s">
        <v>191</v>
      </c>
      <c r="D134" s="49" t="s">
        <v>14</v>
      </c>
      <c r="E134" s="50" t="n">
        <v>45786</v>
      </c>
      <c r="F134" s="50" t="n">
        <v>45791</v>
      </c>
      <c r="G134" s="50"/>
      <c r="H134" s="50"/>
      <c r="I134" s="50" t="n">
        <f aca="false">IF(MAX(F134:H134)=0,"",MAX(F134:H134))</f>
        <v>45791</v>
      </c>
      <c r="J134" s="50" t="n">
        <f aca="false">Tableau1[[#This Row],[délai final]]+4</f>
        <v>45795</v>
      </c>
      <c r="K134" s="49" t="s">
        <v>50</v>
      </c>
      <c r="L134" s="51" t="str">
        <f aca="true">IFERROR(IF((I134-TODAY())&lt;=0,"échu",I134-TODAY()),"")</f>
        <v>échu</v>
      </c>
      <c r="M134" s="49"/>
      <c r="N134" s="50"/>
      <c r="O134" s="49" t="n">
        <f aca="false">COUNTIF('Consultation &amp; AO'!B:B,B134)</f>
        <v>4</v>
      </c>
      <c r="P134" s="52" t="n">
        <v>45800</v>
      </c>
      <c r="Q134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9</v>
      </c>
      <c r="R134" s="53" t="str">
        <f aca="false">IF(Tableau1[[#This Row],[temps mis pour dépouiller]]&gt;4,"hors délais","dans les délais")</f>
        <v>hors délais</v>
      </c>
      <c r="S134" s="54" t="str">
        <f aca="false">IF(I134="","",IF(P134&lt;&gt;"","cloturé",IF(L134&lt;&gt;"échu","En cours Reception",IF(AND(L134="échu",O134=0),"Échu sans offres","Attente dépouillement"))))</f>
        <v>cloturé</v>
      </c>
    </row>
    <row r="135" customFormat="false" ht="30" hidden="false" customHeight="true" outlineLevel="0" collapsed="false">
      <c r="A135" s="65" t="s">
        <v>48</v>
      </c>
      <c r="B135" s="48" t="n">
        <v>142</v>
      </c>
      <c r="C135" s="49" t="s">
        <v>192</v>
      </c>
      <c r="D135" s="49" t="s">
        <v>17</v>
      </c>
      <c r="E135" s="50" t="n">
        <v>45790</v>
      </c>
      <c r="F135" s="50" t="n">
        <v>45806</v>
      </c>
      <c r="G135" s="50" t="n">
        <v>45811</v>
      </c>
      <c r="H135" s="50"/>
      <c r="I135" s="50" t="n">
        <f aca="false">IF(MAX(F135:H135)=0,"",MAX(F135:H135))</f>
        <v>45811</v>
      </c>
      <c r="J135" s="50" t="n">
        <f aca="false">Tableau1[[#This Row],[délai final]]+4</f>
        <v>45815</v>
      </c>
      <c r="K135" s="49" t="s">
        <v>50</v>
      </c>
      <c r="L135" s="51" t="str">
        <f aca="true">IFERROR(IF((I135-TODAY())&lt;=0,"échu",I135-TODAY()),"")</f>
        <v>échu</v>
      </c>
      <c r="M135" s="49"/>
      <c r="N135" s="50"/>
      <c r="O135" s="49" t="n">
        <f aca="false">COUNTIF('Consultation &amp; AO'!B:B,B135)</f>
        <v>8</v>
      </c>
      <c r="P135" s="52" t="n">
        <v>45817</v>
      </c>
      <c r="Q13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6</v>
      </c>
      <c r="R135" s="53" t="str">
        <f aca="false">IF(Tableau1[[#This Row],[temps mis pour dépouiller]]&gt;4,"hors délais","dans les délais")</f>
        <v>hors délais</v>
      </c>
      <c r="S135" s="54" t="str">
        <f aca="false">IF(I135="","",IF(P135&lt;&gt;"","cloturé",IF(L135&lt;&gt;"échu","En cours Reception",IF(AND(L135="échu",O135=0),"Échu sans offres","Attente dépouillement"))))</f>
        <v>cloturé</v>
      </c>
    </row>
    <row r="136" customFormat="false" ht="30" hidden="false" customHeight="true" outlineLevel="0" collapsed="false">
      <c r="A136" s="65" t="s">
        <v>48</v>
      </c>
      <c r="B136" s="48" t="n">
        <v>167</v>
      </c>
      <c r="C136" s="49" t="s">
        <v>193</v>
      </c>
      <c r="D136" s="49" t="s">
        <v>23</v>
      </c>
      <c r="E136" s="50" t="n">
        <v>45804</v>
      </c>
      <c r="F136" s="50" t="n">
        <v>45807</v>
      </c>
      <c r="G136" s="50"/>
      <c r="H136" s="50"/>
      <c r="I136" s="50" t="n">
        <f aca="false">IF(MAX(F136:H136)=0,"",MAX(F136:H136))</f>
        <v>45807</v>
      </c>
      <c r="J136" s="50" t="n">
        <f aca="false">Tableau1[[#This Row],[délai final]]+4</f>
        <v>45811</v>
      </c>
      <c r="K136" s="49" t="s">
        <v>50</v>
      </c>
      <c r="L136" s="51" t="str">
        <f aca="true">IFERROR(IF((I136-TODAY())&lt;=0,"échu",I136-TODAY()),"")</f>
        <v>échu</v>
      </c>
      <c r="M136" s="49"/>
      <c r="N136" s="50"/>
      <c r="O136" s="49" t="n">
        <f aca="false">COUNTIF('Consultation &amp; AO'!B:B,B136)</f>
        <v>11</v>
      </c>
      <c r="P136" s="52" t="n">
        <v>45810</v>
      </c>
      <c r="Q13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136" s="53" t="str">
        <f aca="false">IF(Tableau1[[#This Row],[temps mis pour dépouiller]]&gt;4,"hors délais","dans les délais")</f>
        <v>dans les délais</v>
      </c>
      <c r="S136" s="54" t="str">
        <f aca="false">IF(I136="","",IF(P136&lt;&gt;"","cloturé",IF(L136&lt;&gt;"échu","En cours Reception",IF(AND(L136="échu",O136=0),"Échu sans offres","Attente dépouillement"))))</f>
        <v>cloturé</v>
      </c>
    </row>
    <row r="137" customFormat="false" ht="30" hidden="false" customHeight="true" outlineLevel="0" collapsed="false">
      <c r="A137" s="65" t="s">
        <v>48</v>
      </c>
      <c r="B137" s="48" t="n">
        <v>166</v>
      </c>
      <c r="C137" s="49" t="s">
        <v>194</v>
      </c>
      <c r="D137" s="49" t="s">
        <v>23</v>
      </c>
      <c r="E137" s="50" t="n">
        <v>45795</v>
      </c>
      <c r="F137" s="50" t="n">
        <v>45807</v>
      </c>
      <c r="G137" s="50"/>
      <c r="H137" s="50"/>
      <c r="I137" s="50" t="n">
        <f aca="false">IF(MAX(F137:H137)=0,"",MAX(F137:H137))</f>
        <v>45807</v>
      </c>
      <c r="J137" s="50" t="n">
        <f aca="false">Tableau1[[#This Row],[délai final]]+4</f>
        <v>45811</v>
      </c>
      <c r="K137" s="49" t="s">
        <v>50</v>
      </c>
      <c r="L137" s="51" t="str">
        <f aca="true">IFERROR(IF((I137-TODAY())&lt;=0,"échu",I137-TODAY()),"")</f>
        <v>échu</v>
      </c>
      <c r="M137" s="49"/>
      <c r="N137" s="50"/>
      <c r="O137" s="49" t="n">
        <f aca="false">COUNTIF('Consultation &amp; AO'!B:B,B137)</f>
        <v>11</v>
      </c>
      <c r="P137" s="52" t="n">
        <v>45810</v>
      </c>
      <c r="Q13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3</v>
      </c>
      <c r="R137" s="53" t="str">
        <f aca="false">IF(Tableau1[[#This Row],[temps mis pour dépouiller]]&gt;4,"hors délais","dans les délais")</f>
        <v>dans les délais</v>
      </c>
      <c r="S137" s="54" t="str">
        <f aca="false">IF(I137="","",IF(P137&lt;&gt;"","cloturé",IF(L137&lt;&gt;"échu","En cours Reception",IF(AND(L137="échu",O137=0),"Échu sans offres","Attente dépouillement"))))</f>
        <v>cloturé</v>
      </c>
    </row>
    <row r="138" customFormat="false" ht="30" hidden="false" customHeight="true" outlineLevel="0" collapsed="false">
      <c r="A138" s="65" t="s">
        <v>48</v>
      </c>
      <c r="B138" s="48" t="n">
        <v>161</v>
      </c>
      <c r="C138" s="49" t="s">
        <v>195</v>
      </c>
      <c r="D138" s="49" t="s">
        <v>21</v>
      </c>
      <c r="E138" s="50" t="n">
        <v>45790</v>
      </c>
      <c r="F138" s="50" t="n">
        <v>45798</v>
      </c>
      <c r="G138" s="50"/>
      <c r="H138" s="50"/>
      <c r="I138" s="50" t="n">
        <f aca="false">IF(MAX(F138:H138)=0,"",MAX(F138:H138))</f>
        <v>45798</v>
      </c>
      <c r="J138" s="50" t="n">
        <f aca="false">Tableau1[[#This Row],[délai final]]+4</f>
        <v>45802</v>
      </c>
      <c r="K138" s="49" t="s">
        <v>50</v>
      </c>
      <c r="L138" s="51" t="str">
        <f aca="true">IFERROR(IF((I138-TODAY())&lt;=0,"échu",I138-TODAY()),"")</f>
        <v>échu</v>
      </c>
      <c r="M138" s="49"/>
      <c r="N138" s="50"/>
      <c r="O138" s="49" t="n">
        <f aca="false">COUNTIF('Consultation &amp; AO'!B:B,B138)</f>
        <v>8</v>
      </c>
      <c r="P138" s="52" t="n">
        <v>45799</v>
      </c>
      <c r="Q13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38" s="53" t="str">
        <f aca="false">IF(Tableau1[[#This Row],[temps mis pour dépouiller]]&gt;4,"hors délais","dans les délais")</f>
        <v>dans les délais</v>
      </c>
      <c r="S138" s="54" t="str">
        <f aca="false">IF(I138="","",IF(P138&lt;&gt;"","cloturé",IF(L138&lt;&gt;"échu","En cours Reception",IF(AND(L138="échu",O138=0),"Échu sans offres","Attente dépouillement"))))</f>
        <v>cloturé</v>
      </c>
    </row>
    <row r="139" customFormat="false" ht="30" hidden="false" customHeight="true" outlineLevel="0" collapsed="false">
      <c r="A139" s="65" t="s">
        <v>48</v>
      </c>
      <c r="B139" s="48" t="n">
        <v>168</v>
      </c>
      <c r="C139" s="49" t="s">
        <v>196</v>
      </c>
      <c r="D139" s="49" t="s">
        <v>19</v>
      </c>
      <c r="E139" s="50" t="n">
        <v>45790</v>
      </c>
      <c r="F139" s="50" t="n">
        <v>45798</v>
      </c>
      <c r="G139" s="50"/>
      <c r="H139" s="50"/>
      <c r="I139" s="50" t="n">
        <f aca="false">IF(MAX(F139:H139)=0,"",MAX(F139:H139))</f>
        <v>45798</v>
      </c>
      <c r="J139" s="50" t="n">
        <f aca="false">Tableau1[[#This Row],[délai final]]+4</f>
        <v>45802</v>
      </c>
      <c r="K139" s="49" t="s">
        <v>50</v>
      </c>
      <c r="L139" s="51" t="str">
        <f aca="true">IFERROR(IF((I139-TODAY())&lt;=0,"échu",I139-TODAY()),"")</f>
        <v>échu</v>
      </c>
      <c r="M139" s="49"/>
      <c r="N139" s="50"/>
      <c r="O139" s="49" t="n">
        <f aca="false">COUNTIF('Consultation &amp; AO'!B:B,B139)</f>
        <v>4</v>
      </c>
      <c r="P139" s="52" t="n">
        <v>45810</v>
      </c>
      <c r="Q139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12</v>
      </c>
      <c r="R139" s="53" t="str">
        <f aca="false">IF(Tableau1[[#This Row],[temps mis pour dépouiller]]&gt;4,"hors délais","dans les délais")</f>
        <v>hors délais</v>
      </c>
      <c r="S139" s="54" t="str">
        <f aca="false">IF(I139="","",IF(P139&lt;&gt;"","cloturé",IF(L139&lt;&gt;"échu","En cours Reception",IF(AND(L139="échu",O139=0),"Échu sans offres","Attente dépouillement"))))</f>
        <v>cloturé</v>
      </c>
    </row>
    <row r="140" customFormat="false" ht="30" hidden="false" customHeight="true" outlineLevel="0" collapsed="false">
      <c r="A140" s="65" t="s">
        <v>48</v>
      </c>
      <c r="B140" s="48" t="n">
        <v>150</v>
      </c>
      <c r="C140" s="49" t="s">
        <v>197</v>
      </c>
      <c r="D140" s="49" t="s">
        <v>19</v>
      </c>
      <c r="E140" s="50" t="n">
        <v>45784</v>
      </c>
      <c r="F140" s="50" t="n">
        <v>45791</v>
      </c>
      <c r="G140" s="50"/>
      <c r="H140" s="50"/>
      <c r="I140" s="50" t="n">
        <f aca="false">IF(MAX(F140:H140)=0,"",MAX(F140:H140))</f>
        <v>45791</v>
      </c>
      <c r="J140" s="50" t="n">
        <f aca="false">Tableau1[[#This Row],[délai final]]+4</f>
        <v>45795</v>
      </c>
      <c r="K140" s="49" t="s">
        <v>50</v>
      </c>
      <c r="L140" s="51" t="str">
        <f aca="true">IFERROR(IF((I140-TODAY())&lt;=0,"échu",I140-TODAY()),"")</f>
        <v>échu</v>
      </c>
      <c r="M140" s="49"/>
      <c r="N140" s="50"/>
      <c r="O140" s="49" t="n">
        <f aca="false">COUNTIF('Consultation &amp; AO'!B:B,B140)</f>
        <v>0</v>
      </c>
      <c r="P140" s="52" t="n">
        <v>45793</v>
      </c>
      <c r="Q140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140" s="53" t="str">
        <f aca="false">IF(Tableau1[[#This Row],[temps mis pour dépouiller]]&gt;4,"hors délais","dans les délais")</f>
        <v>dans les délais</v>
      </c>
      <c r="S140" s="54" t="str">
        <f aca="false">IF(I140="","",IF(P140&lt;&gt;"","cloturé",IF(L140&lt;&gt;"échu","En cours Reception",IF(AND(L140="échu",O140=0),"Échu sans offres","Attente dépouillement"))))</f>
        <v>cloturé</v>
      </c>
    </row>
    <row r="141" customFormat="false" ht="30" hidden="false" customHeight="true" outlineLevel="0" collapsed="false">
      <c r="A141" s="65" t="s">
        <v>48</v>
      </c>
      <c r="B141" s="48" t="n">
        <v>178</v>
      </c>
      <c r="C141" s="49" t="s">
        <v>198</v>
      </c>
      <c r="D141" s="49" t="s">
        <v>18</v>
      </c>
      <c r="E141" s="50" t="n">
        <v>45800</v>
      </c>
      <c r="F141" s="50" t="n">
        <v>45807</v>
      </c>
      <c r="G141" s="50" t="n">
        <v>45813</v>
      </c>
      <c r="H141" s="50"/>
      <c r="I141" s="50" t="n">
        <f aca="false">IF(MAX(F141:H141)=0,"",MAX(F141:H141))</f>
        <v>45813</v>
      </c>
      <c r="J141" s="50" t="n">
        <f aca="false">Tableau1[[#This Row],[délai final]]+4</f>
        <v>45817</v>
      </c>
      <c r="K141" s="49" t="s">
        <v>50</v>
      </c>
      <c r="L141" s="51" t="str">
        <f aca="true">IFERROR(IF((I141-TODAY())&lt;=0,"échu",I141-TODAY()),"")</f>
        <v>échu</v>
      </c>
      <c r="M141" s="49"/>
      <c r="N141" s="50"/>
      <c r="O141" s="49" t="n">
        <f aca="false">COUNTIF('Consultation &amp; AO'!B:B,B141)</f>
        <v>6</v>
      </c>
      <c r="P141" s="52"/>
      <c r="Q141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41" s="53" t="str">
        <f aca="false">IF(Tableau1[[#This Row],[temps mis pour dépouiller]]&gt;4,"hors délais","dans les délais")</f>
        <v>hors délais</v>
      </c>
      <c r="S141" s="54" t="str">
        <f aca="false">IF(I141="","",IF(P141&lt;&gt;"","cloturé",IF(L141&lt;&gt;"échu","En cours Reception",IF(AND(L141="échu",O141=0),"Échu sans offres","Attente dépouillement"))))</f>
        <v>Attente dépouillement</v>
      </c>
    </row>
    <row r="142" customFormat="false" ht="30" hidden="false" customHeight="true" outlineLevel="0" collapsed="false">
      <c r="A142" s="65" t="s">
        <v>48</v>
      </c>
      <c r="B142" s="48" t="n">
        <v>151</v>
      </c>
      <c r="C142" s="49" t="s">
        <v>199</v>
      </c>
      <c r="D142" s="49" t="s">
        <v>19</v>
      </c>
      <c r="E142" s="50" t="n">
        <v>45784</v>
      </c>
      <c r="F142" s="50" t="n">
        <v>45791</v>
      </c>
      <c r="G142" s="50"/>
      <c r="H142" s="50"/>
      <c r="I142" s="50" t="n">
        <f aca="false">IF(MAX(F142:H142)=0,"",MAX(F142:H142))</f>
        <v>45791</v>
      </c>
      <c r="J142" s="50" t="n">
        <f aca="false">Tableau1[[#This Row],[délai final]]+4</f>
        <v>45795</v>
      </c>
      <c r="K142" s="49" t="s">
        <v>50</v>
      </c>
      <c r="L142" s="51" t="str">
        <f aca="true">IFERROR(IF((I142-TODAY())&lt;=0,"échu",I142-TODAY()),"")</f>
        <v>échu</v>
      </c>
      <c r="M142" s="49"/>
      <c r="N142" s="50"/>
      <c r="O142" s="49" t="n">
        <f aca="false">COUNTIF('Consultation &amp; AO'!B:B,B142)</f>
        <v>0</v>
      </c>
      <c r="P142" s="52" t="n">
        <v>45793</v>
      </c>
      <c r="Q14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</v>
      </c>
      <c r="R142" s="53" t="str">
        <f aca="false">IF(Tableau1[[#This Row],[temps mis pour dépouiller]]&gt;4,"hors délais","dans les délais")</f>
        <v>dans les délais</v>
      </c>
      <c r="S142" s="54" t="str">
        <f aca="false">IF(I142="","",IF(P142&lt;&gt;"","cloturé",IF(L142&lt;&gt;"échu","En cours Reception",IF(AND(L142="échu",O142=0),"Échu sans offres","Attente dépouillement"))))</f>
        <v>cloturé</v>
      </c>
    </row>
    <row r="143" customFormat="false" ht="30" hidden="false" customHeight="true" outlineLevel="0" collapsed="false">
      <c r="A143" s="65" t="s">
        <v>48</v>
      </c>
      <c r="B143" s="48" t="n">
        <v>171</v>
      </c>
      <c r="C143" s="49" t="s">
        <v>200</v>
      </c>
      <c r="D143" s="49" t="s">
        <v>28</v>
      </c>
      <c r="E143" s="50" t="n">
        <v>45798</v>
      </c>
      <c r="F143" s="50" t="n">
        <v>45810</v>
      </c>
      <c r="G143" s="50" t="n">
        <v>45818</v>
      </c>
      <c r="H143" s="50"/>
      <c r="I143" s="50" t="n">
        <f aca="false">IF(MAX(F143:H143)=0,"",MAX(F143:H143))</f>
        <v>45818</v>
      </c>
      <c r="J143" s="50" t="n">
        <f aca="false">Tableau1[[#This Row],[délai final]]+4</f>
        <v>45822</v>
      </c>
      <c r="K143" s="49" t="s">
        <v>50</v>
      </c>
      <c r="L143" s="51" t="str">
        <f aca="true">IFERROR(IF((I143-TODAY())&lt;=0,"échu",I143-TODAY()),"")</f>
        <v>échu</v>
      </c>
      <c r="M143" s="49"/>
      <c r="N143" s="50"/>
      <c r="O143" s="49" t="n">
        <f aca="false">COUNTIF('Consultation &amp; AO'!B:B,B143)</f>
        <v>5</v>
      </c>
      <c r="P143" s="52"/>
      <c r="Q143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43" s="53" t="str">
        <f aca="false">IF(Tableau1[[#This Row],[temps mis pour dépouiller]]&gt;4,"hors délais","dans les délais")</f>
        <v>hors délais</v>
      </c>
      <c r="S143" s="54" t="str">
        <f aca="false">IF(I143="","",IF(P143&lt;&gt;"","cloturé",IF(L143&lt;&gt;"échu","En cours Reception",IF(AND(L143="échu",O143=0),"Échu sans offres","Attente dépouillement"))))</f>
        <v>Attente dépouillement</v>
      </c>
    </row>
    <row r="144" customFormat="false" ht="30" hidden="false" customHeight="true" outlineLevel="0" collapsed="false">
      <c r="A144" s="65" t="s">
        <v>48</v>
      </c>
      <c r="B144" s="48" t="n">
        <v>170</v>
      </c>
      <c r="C144" s="49" t="s">
        <v>201</v>
      </c>
      <c r="D144" s="49" t="s">
        <v>29</v>
      </c>
      <c r="E144" s="50" t="n">
        <v>45793</v>
      </c>
      <c r="F144" s="50" t="n">
        <v>45810</v>
      </c>
      <c r="G144" s="50" t="n">
        <v>45814</v>
      </c>
      <c r="H144" s="50"/>
      <c r="I144" s="50" t="n">
        <f aca="false">IF(MAX(F144:H144)=0,"",MAX(F144:H144))</f>
        <v>45814</v>
      </c>
      <c r="J144" s="50" t="n">
        <f aca="false">Tableau1[[#This Row],[délai final]]+4</f>
        <v>45818</v>
      </c>
      <c r="K144" s="49" t="s">
        <v>50</v>
      </c>
      <c r="L144" s="51" t="str">
        <f aca="true">IFERROR(IF((I144-TODAY())&lt;=0,"échu",I144-TODAY()),"")</f>
        <v>échu</v>
      </c>
      <c r="M144" s="49"/>
      <c r="N144" s="50"/>
      <c r="O144" s="49" t="n">
        <f aca="false">COUNTIF('Consultation &amp; AO'!B:B,B144)</f>
        <v>1</v>
      </c>
      <c r="P144" s="52"/>
      <c r="Q144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44" s="53" t="str">
        <f aca="false">IF(Tableau1[[#This Row],[temps mis pour dépouiller]]&gt;4,"hors délais","dans les délais")</f>
        <v>hors délais</v>
      </c>
      <c r="S144" s="54" t="str">
        <f aca="false">IF(I144="","",IF(P144&lt;&gt;"","cloturé",IF(L144&lt;&gt;"échu","En cours Reception",IF(AND(L144="échu",O144=0),"Échu sans offres","Attente dépouillement"))))</f>
        <v>Attente dépouillement</v>
      </c>
    </row>
    <row r="145" customFormat="false" ht="30" hidden="false" customHeight="true" outlineLevel="0" collapsed="false">
      <c r="A145" s="65" t="s">
        <v>48</v>
      </c>
      <c r="B145" s="48" t="n">
        <v>173</v>
      </c>
      <c r="C145" s="49" t="s">
        <v>202</v>
      </c>
      <c r="D145" s="49" t="s">
        <v>9</v>
      </c>
      <c r="E145" s="50" t="n">
        <v>45792</v>
      </c>
      <c r="F145" s="50" t="n">
        <v>45800</v>
      </c>
      <c r="G145" s="50"/>
      <c r="H145" s="50"/>
      <c r="I145" s="50" t="n">
        <f aca="false">IF(MAX(F145:H145)=0,"",MAX(F145:H145))</f>
        <v>45800</v>
      </c>
      <c r="J145" s="50" t="n">
        <f aca="false">Tableau1[[#This Row],[délai final]]+4</f>
        <v>45804</v>
      </c>
      <c r="K145" s="49" t="s">
        <v>50</v>
      </c>
      <c r="L145" s="51" t="str">
        <f aca="true">IFERROR(IF((I145-TODAY())&lt;=0,"échu",I145-TODAY()),"")</f>
        <v>échu</v>
      </c>
      <c r="M145" s="49"/>
      <c r="N145" s="50"/>
      <c r="O145" s="49" t="n">
        <f aca="false">COUNTIF('Consultation &amp; AO'!B:B,B145)</f>
        <v>13</v>
      </c>
      <c r="P145" s="52" t="n">
        <v>45810</v>
      </c>
      <c r="Q145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10</v>
      </c>
      <c r="R145" s="53" t="str">
        <f aca="false">IF(Tableau1[[#This Row],[temps mis pour dépouiller]]&gt;4,"hors délais","dans les délais")</f>
        <v>hors délais</v>
      </c>
      <c r="S145" s="54" t="str">
        <f aca="false">IF(I145="","",IF(P145&lt;&gt;"","cloturé",IF(L145&lt;&gt;"échu","En cours Reception",IF(AND(L145="échu",O145=0),"Échu sans offres","Attente dépouillement"))))</f>
        <v>cloturé</v>
      </c>
    </row>
    <row r="146" customFormat="false" ht="30" hidden="false" customHeight="true" outlineLevel="0" collapsed="false">
      <c r="A146" s="65" t="s">
        <v>48</v>
      </c>
      <c r="B146" s="48" t="n">
        <v>177</v>
      </c>
      <c r="C146" s="49" t="s">
        <v>203</v>
      </c>
      <c r="D146" s="49" t="s">
        <v>11</v>
      </c>
      <c r="E146" s="50" t="n">
        <v>45799</v>
      </c>
      <c r="F146" s="50" t="n">
        <v>45806</v>
      </c>
      <c r="G146" s="50" t="n">
        <v>45811</v>
      </c>
      <c r="H146" s="50"/>
      <c r="I146" s="50" t="n">
        <f aca="false">IF(MAX(F146:H146)=0,"",MAX(F146:H146))</f>
        <v>45811</v>
      </c>
      <c r="J146" s="50" t="n">
        <f aca="false">Tableau1[[#This Row],[délai final]]+4</f>
        <v>45815</v>
      </c>
      <c r="K146" s="49" t="s">
        <v>53</v>
      </c>
      <c r="L146" s="51" t="str">
        <f aca="true">IFERROR(IF((I146-TODAY())&lt;=0,"échu",I146-TODAY()),"")</f>
        <v>échu</v>
      </c>
      <c r="M146" s="49"/>
      <c r="N146" s="50"/>
      <c r="O146" s="49" t="n">
        <f aca="false">COUNTIF('Consultation &amp; AO'!B:B,B146)</f>
        <v>3</v>
      </c>
      <c r="P146" s="52" t="n">
        <v>45817</v>
      </c>
      <c r="Q14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6</v>
      </c>
      <c r="R146" s="53" t="str">
        <f aca="false">IF(Tableau1[[#This Row],[temps mis pour dépouiller]]&gt;4,"hors délais","dans les délais")</f>
        <v>hors délais</v>
      </c>
      <c r="S146" s="54" t="str">
        <f aca="false">IF(I146="","",IF(P146&lt;&gt;"","cloturé",IF(L146&lt;&gt;"échu","En cours Reception",IF(AND(L146="échu",O146=0),"Échu sans offres","Attente dépouillement"))))</f>
        <v>cloturé</v>
      </c>
    </row>
    <row r="147" customFormat="false" ht="30" hidden="false" customHeight="true" outlineLevel="0" collapsed="false">
      <c r="A147" s="65" t="s">
        <v>48</v>
      </c>
      <c r="B147" s="48" t="n">
        <v>176</v>
      </c>
      <c r="C147" s="49" t="s">
        <v>204</v>
      </c>
      <c r="D147" s="49" t="s">
        <v>11</v>
      </c>
      <c r="E147" s="50" t="n">
        <v>45799</v>
      </c>
      <c r="F147" s="50" t="n">
        <v>45806</v>
      </c>
      <c r="G147" s="50" t="n">
        <v>45811</v>
      </c>
      <c r="H147" s="50"/>
      <c r="I147" s="50" t="n">
        <f aca="false">IF(MAX(F147:H147)=0,"",MAX(F147:H147))</f>
        <v>45811</v>
      </c>
      <c r="J147" s="50" t="n">
        <f aca="false">Tableau1[[#This Row],[délai final]]+4</f>
        <v>45815</v>
      </c>
      <c r="K147" s="49" t="s">
        <v>53</v>
      </c>
      <c r="L147" s="51" t="str">
        <f aca="true">IFERROR(IF((I147-TODAY())&lt;=0,"échu",I147-TODAY()),"")</f>
        <v>échu</v>
      </c>
      <c r="M147" s="49"/>
      <c r="N147" s="50"/>
      <c r="O147" s="49" t="n">
        <f aca="false">COUNTIF('Consultation &amp; AO'!B:B,B147)</f>
        <v>3</v>
      </c>
      <c r="P147" s="52" t="n">
        <v>45817</v>
      </c>
      <c r="Q14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6</v>
      </c>
      <c r="R147" s="53" t="str">
        <f aca="false">IF(Tableau1[[#This Row],[temps mis pour dépouiller]]&gt;4,"hors délais","dans les délais")</f>
        <v>hors délais</v>
      </c>
      <c r="S147" s="54" t="str">
        <f aca="false">IF(I147="","",IF(P147&lt;&gt;"","cloturé",IF(L147&lt;&gt;"échu","En cours Reception",IF(AND(L147="échu",O147=0),"Échu sans offres","Attente dépouillement"))))</f>
        <v>cloturé</v>
      </c>
    </row>
    <row r="148" customFormat="false" ht="30" hidden="false" customHeight="true" outlineLevel="0" collapsed="false">
      <c r="A148" s="65" t="s">
        <v>48</v>
      </c>
      <c r="B148" s="48" t="s">
        <v>30</v>
      </c>
      <c r="C148" s="49" t="s">
        <v>205</v>
      </c>
      <c r="D148" s="49" t="s">
        <v>28</v>
      </c>
      <c r="E148" s="50" t="n">
        <v>45798</v>
      </c>
      <c r="F148" s="50" t="n">
        <v>45810</v>
      </c>
      <c r="G148" s="50" t="n">
        <v>45818</v>
      </c>
      <c r="H148" s="50"/>
      <c r="I148" s="50" t="n">
        <f aca="false">IF(MAX(F148:H148)=0,"",MAX(F148:H148))</f>
        <v>45818</v>
      </c>
      <c r="J148" s="50" t="n">
        <f aca="false">Tableau1[[#This Row],[délai final]]+4</f>
        <v>45822</v>
      </c>
      <c r="K148" s="49" t="s">
        <v>50</v>
      </c>
      <c r="L148" s="51" t="str">
        <f aca="true">IFERROR(IF((I148-TODAY())&lt;=0,"échu",I148-TODAY()),"")</f>
        <v>échu</v>
      </c>
      <c r="M148" s="49"/>
      <c r="N148" s="50"/>
      <c r="O148" s="49" t="n">
        <f aca="false">COUNTIF('Consultation &amp; AO'!B:B,B148)</f>
        <v>1</v>
      </c>
      <c r="P148" s="52"/>
      <c r="Q148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48" s="53" t="str">
        <f aca="false">IF(Tableau1[[#This Row],[temps mis pour dépouiller]]&gt;4,"hors délais","dans les délais")</f>
        <v>hors délais</v>
      </c>
      <c r="S148" s="54" t="str">
        <f aca="false">IF(I148="","",IF(P148&lt;&gt;"","cloturé",IF(L148&lt;&gt;"échu","En cours Reception",IF(AND(L148="échu",O148=0),"Échu sans offres","Attente dépouillement"))))</f>
        <v>Attente dépouillement</v>
      </c>
    </row>
    <row r="149" customFormat="false" ht="30" hidden="false" customHeight="true" outlineLevel="0" collapsed="false">
      <c r="A149" s="65" t="s">
        <v>48</v>
      </c>
      <c r="B149" s="48" t="n">
        <v>175</v>
      </c>
      <c r="C149" s="49" t="s">
        <v>206</v>
      </c>
      <c r="D149" s="49" t="s">
        <v>14</v>
      </c>
      <c r="E149" s="50" t="n">
        <v>45800</v>
      </c>
      <c r="F149" s="50" t="n">
        <v>45807</v>
      </c>
      <c r="G149" s="50" t="n">
        <v>45817</v>
      </c>
      <c r="H149" s="50"/>
      <c r="I149" s="50" t="n">
        <f aca="false">IF(MAX(F149:H149)=0,"",MAX(F149:H149))</f>
        <v>45817</v>
      </c>
      <c r="J149" s="50" t="n">
        <f aca="false">Tableau1[[#This Row],[délai final]]+4</f>
        <v>45821</v>
      </c>
      <c r="K149" s="49" t="s">
        <v>50</v>
      </c>
      <c r="L149" s="51" t="str">
        <f aca="true">IFERROR(IF((I149-TODAY())&lt;=0,"échu",I149-TODAY()),"")</f>
        <v>échu</v>
      </c>
      <c r="M149" s="49"/>
      <c r="N149" s="50"/>
      <c r="O149" s="49" t="n">
        <f aca="false">COUNTIF('Consultation &amp; AO'!B:B,B149)</f>
        <v>1</v>
      </c>
      <c r="P149" s="52"/>
      <c r="Q149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49" s="53" t="str">
        <f aca="false">IF(Tableau1[[#This Row],[temps mis pour dépouiller]]&gt;4,"hors délais","dans les délais")</f>
        <v>hors délais</v>
      </c>
      <c r="S149" s="54" t="str">
        <f aca="false">IF(I149="","",IF(P149&lt;&gt;"","cloturé",IF(L149&lt;&gt;"échu","En cours Reception",IF(AND(L149="échu",O149=0),"Échu sans offres","Attente dépouillement"))))</f>
        <v>Attente dépouillement</v>
      </c>
    </row>
    <row r="150" customFormat="false" ht="30" hidden="false" customHeight="true" outlineLevel="0" collapsed="false">
      <c r="A150" s="65" t="s">
        <v>48</v>
      </c>
      <c r="B150" s="48" t="n">
        <v>174</v>
      </c>
      <c r="C150" s="49" t="s">
        <v>207</v>
      </c>
      <c r="D150" s="49" t="s">
        <v>18</v>
      </c>
      <c r="E150" s="50" t="n">
        <v>45799</v>
      </c>
      <c r="F150" s="50" t="n">
        <v>45814</v>
      </c>
      <c r="G150" s="50" t="n">
        <v>45786</v>
      </c>
      <c r="H150" s="50" t="n">
        <v>45821</v>
      </c>
      <c r="I150" s="50" t="n">
        <f aca="false">IF(MAX(F150:H150)=0,"",MAX(F150:H150))</f>
        <v>45821</v>
      </c>
      <c r="J150" s="50" t="n">
        <f aca="false">Tableau1[[#This Row],[délai final]]+4</f>
        <v>45825</v>
      </c>
      <c r="K150" s="49" t="s">
        <v>50</v>
      </c>
      <c r="L150" s="51" t="str">
        <f aca="true">IFERROR(IF((I150-TODAY())&lt;=0,"échu",I150-TODAY()),"")</f>
        <v>échu</v>
      </c>
      <c r="M150" s="49"/>
      <c r="N150" s="50"/>
      <c r="O150" s="49" t="n">
        <f aca="false">COUNTIF('Consultation &amp; AO'!B:B,B150)</f>
        <v>0</v>
      </c>
      <c r="P150" s="52"/>
      <c r="Q150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50" s="53" t="str">
        <f aca="false">IF(Tableau1[[#This Row],[temps mis pour dépouiller]]&gt;4,"hors délais","dans les délais")</f>
        <v>hors délais</v>
      </c>
      <c r="S150" s="54" t="str">
        <f aca="false">IF(I150="","",IF(P150&lt;&gt;"","cloturé",IF(L150&lt;&gt;"échu","En cours Reception",IF(AND(L150="échu",O150=0),"Échu sans offres","Attente dépouillement"))))</f>
        <v>Échu sans offres</v>
      </c>
    </row>
    <row r="151" customFormat="false" ht="30" hidden="false" customHeight="true" outlineLevel="0" collapsed="false">
      <c r="A151" s="65" t="s">
        <v>48</v>
      </c>
      <c r="B151" s="48" t="n">
        <v>172</v>
      </c>
      <c r="C151" s="49" t="s">
        <v>208</v>
      </c>
      <c r="D151" s="49" t="s">
        <v>18</v>
      </c>
      <c r="E151" s="50" t="n">
        <v>45799</v>
      </c>
      <c r="F151" s="50" t="n">
        <v>45805</v>
      </c>
      <c r="G151" s="50" t="n">
        <v>45810</v>
      </c>
      <c r="H151" s="50"/>
      <c r="I151" s="50" t="n">
        <f aca="false">IF(MAX(F151:H151)=0,"",MAX(F151:H151))</f>
        <v>45810</v>
      </c>
      <c r="J151" s="50" t="n">
        <f aca="false">Tableau1[[#This Row],[délai final]]+4</f>
        <v>45814</v>
      </c>
      <c r="K151" s="49" t="s">
        <v>50</v>
      </c>
      <c r="L151" s="51" t="str">
        <f aca="true">IFERROR(IF((I151-TODAY())&lt;=0,"échu",I151-TODAY()),"")</f>
        <v>échu</v>
      </c>
      <c r="M151" s="49"/>
      <c r="N151" s="50"/>
      <c r="O151" s="49" t="n">
        <f aca="false">COUNTIF('Consultation &amp; AO'!B:B,B151)</f>
        <v>3</v>
      </c>
      <c r="P151" s="52" t="n">
        <v>45810</v>
      </c>
      <c r="Q15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51" s="53" t="str">
        <f aca="false">IF(Tableau1[[#This Row],[temps mis pour dépouiller]]&gt;4,"hors délais","dans les délais")</f>
        <v>dans les délais</v>
      </c>
      <c r="S151" s="54" t="str">
        <f aca="false">IF(I151="","",IF(P151&lt;&gt;"","cloturé",IF(L151&lt;&gt;"échu","En cours Reception",IF(AND(L151="échu",O151=0),"Échu sans offres","Attente dépouillement"))))</f>
        <v>cloturé</v>
      </c>
    </row>
    <row r="152" customFormat="false" ht="30" hidden="false" customHeight="true" outlineLevel="0" collapsed="false">
      <c r="A152" s="65" t="s">
        <v>48</v>
      </c>
      <c r="B152" s="48" t="n">
        <v>162</v>
      </c>
      <c r="C152" s="49" t="s">
        <v>209</v>
      </c>
      <c r="D152" s="49" t="s">
        <v>21</v>
      </c>
      <c r="E152" s="50" t="n">
        <v>45790</v>
      </c>
      <c r="F152" s="50" t="n">
        <v>45798</v>
      </c>
      <c r="G152" s="50"/>
      <c r="H152" s="50"/>
      <c r="I152" s="50" t="n">
        <f aca="false">IF(MAX(F152:H152)=0,"",MAX(F152:H152))</f>
        <v>45798</v>
      </c>
      <c r="J152" s="50" t="n">
        <f aca="false">Tableau1[[#This Row],[délai final]]+4</f>
        <v>45802</v>
      </c>
      <c r="K152" s="49" t="s">
        <v>50</v>
      </c>
      <c r="L152" s="51" t="str">
        <f aca="true">IFERROR(IF((I152-TODAY())&lt;=0,"échu",I152-TODAY()),"")</f>
        <v>échu</v>
      </c>
      <c r="M152" s="49"/>
      <c r="N152" s="50"/>
      <c r="O152" s="49" t="n">
        <f aca="false">COUNTIF('Consultation &amp; AO'!B:B,B152)</f>
        <v>7</v>
      </c>
      <c r="P152" s="52" t="n">
        <v>45799</v>
      </c>
      <c r="Q152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52" s="53" t="str">
        <f aca="false">IF(Tableau1[[#This Row],[temps mis pour dépouiller]]&gt;4,"hors délais","dans les délais")</f>
        <v>dans les délais</v>
      </c>
      <c r="S152" s="54" t="str">
        <f aca="false">IF(I152="","",IF(P152&lt;&gt;"","cloturé",IF(L152&lt;&gt;"échu","En cours Reception",IF(AND(L152="échu",O152=0),"Échu sans offres","Attente dépouillement"))))</f>
        <v>cloturé</v>
      </c>
    </row>
    <row r="153" customFormat="false" ht="30" hidden="false" customHeight="true" outlineLevel="0" collapsed="false">
      <c r="A153" s="65" t="s">
        <v>48</v>
      </c>
      <c r="B153" s="48" t="n">
        <v>164</v>
      </c>
      <c r="C153" s="49" t="s">
        <v>210</v>
      </c>
      <c r="D153" s="49" t="s">
        <v>28</v>
      </c>
      <c r="E153" s="50" t="n">
        <v>45798</v>
      </c>
      <c r="F153" s="50" t="n">
        <v>45810</v>
      </c>
      <c r="G153" s="50" t="n">
        <v>45817</v>
      </c>
      <c r="H153" s="50"/>
      <c r="I153" s="50" t="n">
        <f aca="false">IF(MAX(F153:H153)=0,"",MAX(F153:H153))</f>
        <v>45817</v>
      </c>
      <c r="J153" s="50" t="n">
        <f aca="false">Tableau1[[#This Row],[délai final]]+4</f>
        <v>45821</v>
      </c>
      <c r="K153" s="49" t="s">
        <v>50</v>
      </c>
      <c r="L153" s="51" t="str">
        <f aca="true">IFERROR(IF((I153-TODAY())&lt;=0,"échu",I153-TODAY()),"")</f>
        <v>échu</v>
      </c>
      <c r="M153" s="49"/>
      <c r="N153" s="50"/>
      <c r="O153" s="49" t="n">
        <f aca="false">COUNTIF('Consultation &amp; AO'!B:B,B153)</f>
        <v>6</v>
      </c>
      <c r="P153" s="52"/>
      <c r="Q153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53" s="53" t="str">
        <f aca="false">IF(Tableau1[[#This Row],[temps mis pour dépouiller]]&gt;4,"hors délais","dans les délais")</f>
        <v>hors délais</v>
      </c>
      <c r="S153" s="54" t="str">
        <f aca="false">IF(I153="","",IF(P153&lt;&gt;"","cloturé",IF(L153&lt;&gt;"échu","En cours Reception",IF(AND(L153="échu",O153=0),"Échu sans offres","Attente dépouillement"))))</f>
        <v>Attente dépouillement</v>
      </c>
    </row>
    <row r="154" customFormat="false" ht="30" hidden="false" customHeight="true" outlineLevel="0" collapsed="false">
      <c r="A154" s="65" t="s">
        <v>48</v>
      </c>
      <c r="B154" s="48" t="s">
        <v>32</v>
      </c>
      <c r="C154" s="49" t="s">
        <v>211</v>
      </c>
      <c r="D154" s="49" t="s">
        <v>28</v>
      </c>
      <c r="E154" s="50" t="n">
        <v>45798</v>
      </c>
      <c r="F154" s="50" t="n">
        <v>45810</v>
      </c>
      <c r="G154" s="50"/>
      <c r="H154" s="50"/>
      <c r="I154" s="50" t="n">
        <f aca="false">IF(MAX(F154:H154)=0,"",MAX(F154:H154))</f>
        <v>45810</v>
      </c>
      <c r="J154" s="50" t="n">
        <f aca="false">Tableau1[[#This Row],[délai final]]+4</f>
        <v>45814</v>
      </c>
      <c r="K154" s="49" t="s">
        <v>50</v>
      </c>
      <c r="L154" s="51" t="str">
        <f aca="true">IFERROR(IF((I154-TODAY())&lt;=0,"échu",I154-TODAY()),"")</f>
        <v>échu</v>
      </c>
      <c r="M154" s="49"/>
      <c r="N154" s="50"/>
      <c r="O154" s="49" t="n">
        <f aca="false">COUNTIF('Consultation &amp; AO'!B:B,B154)</f>
        <v>0</v>
      </c>
      <c r="P154" s="52"/>
      <c r="Q154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54" s="53" t="str">
        <f aca="false">IF(Tableau1[[#This Row],[temps mis pour dépouiller]]&gt;4,"hors délais","dans les délais")</f>
        <v>hors délais</v>
      </c>
      <c r="S154" s="54" t="str">
        <f aca="false">IF(I154="","",IF(P154&lt;&gt;"","cloturé",IF(L154&lt;&gt;"échu","En cours Reception",IF(AND(L154="échu",O154=0),"Échu sans offres","Attente dépouillement"))))</f>
        <v>Échu sans offres</v>
      </c>
    </row>
    <row r="155" customFormat="false" ht="30" hidden="false" customHeight="true" outlineLevel="0" collapsed="false">
      <c r="A155" s="65" t="s">
        <v>48</v>
      </c>
      <c r="B155" s="48" t="n">
        <v>165</v>
      </c>
      <c r="C155" s="49" t="s">
        <v>212</v>
      </c>
      <c r="D155" s="49" t="s">
        <v>28</v>
      </c>
      <c r="E155" s="50" t="n">
        <v>45798</v>
      </c>
      <c r="F155" s="50" t="n">
        <v>45810</v>
      </c>
      <c r="G155" s="50" t="n">
        <v>45817</v>
      </c>
      <c r="H155" s="50"/>
      <c r="I155" s="50" t="n">
        <f aca="false">IF(MAX(F155:H155)=0,"",MAX(F155:H155))</f>
        <v>45817</v>
      </c>
      <c r="J155" s="50" t="n">
        <f aca="false">Tableau1[[#This Row],[délai final]]+4</f>
        <v>45821</v>
      </c>
      <c r="K155" s="49" t="s">
        <v>50</v>
      </c>
      <c r="L155" s="51" t="str">
        <f aca="true">IFERROR(IF((I155-TODAY())&lt;=0,"échu",I155-TODAY()),"")</f>
        <v>échu</v>
      </c>
      <c r="M155" s="49"/>
      <c r="N155" s="50"/>
      <c r="O155" s="49" t="n">
        <f aca="false">COUNTIF('Consultation &amp; AO'!B:B,B155)</f>
        <v>2</v>
      </c>
      <c r="P155" s="52"/>
      <c r="Q155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55" s="53" t="str">
        <f aca="false">IF(Tableau1[[#This Row],[temps mis pour dépouiller]]&gt;4,"hors délais","dans les délais")</f>
        <v>hors délais</v>
      </c>
      <c r="S155" s="54" t="str">
        <f aca="false">IF(I155="","",IF(P155&lt;&gt;"","cloturé",IF(L155&lt;&gt;"échu","En cours Reception",IF(AND(L155="échu",O155=0),"Échu sans offres","Attente dépouillement"))))</f>
        <v>Attente dépouillement</v>
      </c>
    </row>
    <row r="156" customFormat="false" ht="30" hidden="false" customHeight="true" outlineLevel="0" collapsed="false">
      <c r="A156" s="65" t="s">
        <v>48</v>
      </c>
      <c r="B156" s="48" t="n">
        <v>187</v>
      </c>
      <c r="C156" s="49" t="s">
        <v>213</v>
      </c>
      <c r="D156" s="49" t="s">
        <v>17</v>
      </c>
      <c r="E156" s="50" t="n">
        <v>45807</v>
      </c>
      <c r="F156" s="50" t="n">
        <v>45812</v>
      </c>
      <c r="G156" s="50"/>
      <c r="H156" s="50"/>
      <c r="I156" s="50" t="n">
        <f aca="false">IF(MAX(F156:H156)=0,"",MAX(F156:H156))</f>
        <v>45812</v>
      </c>
      <c r="J156" s="50" t="n">
        <f aca="false">Tableau1[[#This Row],[délai final]]+4</f>
        <v>45816</v>
      </c>
      <c r="K156" s="49" t="s">
        <v>50</v>
      </c>
      <c r="L156" s="51" t="str">
        <f aca="true">IFERROR(IF((I156-TODAY())&lt;=0,"échu",I156-TODAY()),"")</f>
        <v>échu</v>
      </c>
      <c r="M156" s="49"/>
      <c r="N156" s="50"/>
      <c r="O156" s="49" t="n">
        <f aca="false">COUNTIF('Consultation &amp; AO'!B:B,B156)</f>
        <v>4</v>
      </c>
      <c r="P156" s="52" t="n">
        <v>45811</v>
      </c>
      <c r="Q15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-1</v>
      </c>
      <c r="R156" s="53" t="str">
        <f aca="false">IF(Tableau1[[#This Row],[temps mis pour dépouiller]]&gt;4,"hors délais","dans les délais")</f>
        <v>dans les délais</v>
      </c>
      <c r="S156" s="54" t="str">
        <f aca="false">IF(I156="","",IF(P156&lt;&gt;"","cloturé",IF(L156&lt;&gt;"échu","En cours Reception",IF(AND(L156="échu",O156=0),"Échu sans offres","Attente dépouillement"))))</f>
        <v>cloturé</v>
      </c>
    </row>
    <row r="157" customFormat="false" ht="30" hidden="false" customHeight="true" outlineLevel="0" collapsed="false">
      <c r="A157" s="65" t="s">
        <v>48</v>
      </c>
      <c r="B157" s="48" t="n">
        <v>152</v>
      </c>
      <c r="C157" s="49" t="s">
        <v>214</v>
      </c>
      <c r="D157" s="49" t="s">
        <v>21</v>
      </c>
      <c r="E157" s="50" t="n">
        <v>45812</v>
      </c>
      <c r="F157" s="50" t="n">
        <v>45813</v>
      </c>
      <c r="G157" s="50"/>
      <c r="H157" s="50"/>
      <c r="I157" s="50" t="n">
        <f aca="false">IF(MAX(F157:H157)=0,"",MAX(F157:H157))</f>
        <v>45813</v>
      </c>
      <c r="J157" s="50" t="n">
        <f aca="false">Tableau1[[#This Row],[délai final]]+4</f>
        <v>45817</v>
      </c>
      <c r="K157" s="49" t="s">
        <v>50</v>
      </c>
      <c r="L157" s="51" t="str">
        <f aca="true">IFERROR(IF((I157-TODAY())&lt;=0,"échu",I157-TODAY()),"")</f>
        <v>échu</v>
      </c>
      <c r="M157" s="49"/>
      <c r="N157" s="50"/>
      <c r="O157" s="49" t="n">
        <f aca="false">COUNTIF('Consultation &amp; AO'!B:B,B157)</f>
        <v>4</v>
      </c>
      <c r="P157" s="52" t="n">
        <v>45817</v>
      </c>
      <c r="Q15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4</v>
      </c>
      <c r="R157" s="53" t="str">
        <f aca="false">IF(Tableau1[[#This Row],[temps mis pour dépouiller]]&gt;4,"hors délais","dans les délais")</f>
        <v>dans les délais</v>
      </c>
      <c r="S157" s="54" t="str">
        <f aca="false">IF(I157="","",IF(P157&lt;&gt;"","cloturé",IF(L157&lt;&gt;"échu","En cours Reception",IF(AND(L157="échu",O157=0),"Échu sans offres","Attente dépouillement"))))</f>
        <v>cloturé</v>
      </c>
    </row>
    <row r="158" customFormat="false" ht="30" hidden="false" customHeight="true" outlineLevel="0" collapsed="false">
      <c r="A158" s="65" t="s">
        <v>48</v>
      </c>
      <c r="B158" s="48" t="n">
        <v>183</v>
      </c>
      <c r="C158" s="49" t="s">
        <v>215</v>
      </c>
      <c r="D158" s="49" t="s">
        <v>23</v>
      </c>
      <c r="E158" s="50" t="n">
        <v>45804</v>
      </c>
      <c r="F158" s="50" t="n">
        <v>45810</v>
      </c>
      <c r="G158" s="50" t="n">
        <v>45812</v>
      </c>
      <c r="H158" s="50"/>
      <c r="I158" s="50" t="n">
        <f aca="false">IF(MAX(F158:H158)=0,"",MAX(F158:H158))</f>
        <v>45812</v>
      </c>
      <c r="J158" s="50" t="n">
        <f aca="false">Tableau1[[#This Row],[délai final]]+4</f>
        <v>45816</v>
      </c>
      <c r="K158" s="49" t="s">
        <v>50</v>
      </c>
      <c r="L158" s="51" t="str">
        <f aca="true">IFERROR(IF((I158-TODAY())&lt;=0,"échu",I158-TODAY()),"")</f>
        <v>échu</v>
      </c>
      <c r="M158" s="49"/>
      <c r="N158" s="50"/>
      <c r="O158" s="49" t="n">
        <f aca="false">COUNTIF('Consultation &amp; AO'!B:B,B158)</f>
        <v>3</v>
      </c>
      <c r="P158" s="52" t="n">
        <v>45813</v>
      </c>
      <c r="Q158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1</v>
      </c>
      <c r="R158" s="53" t="str">
        <f aca="false">IF(Tableau1[[#This Row],[temps mis pour dépouiller]]&gt;4,"hors délais","dans les délais")</f>
        <v>dans les délais</v>
      </c>
      <c r="S158" s="54" t="str">
        <f aca="false">IF(I158="","",IF(P158&lt;&gt;"","cloturé",IF(L158&lt;&gt;"échu","En cours Reception",IF(AND(L158="échu",O158=0),"Échu sans offres","Attente dépouillement"))))</f>
        <v>cloturé</v>
      </c>
    </row>
    <row r="159" customFormat="false" ht="30" hidden="false" customHeight="true" outlineLevel="0" collapsed="false">
      <c r="A159" s="65" t="s">
        <v>48</v>
      </c>
      <c r="B159" s="48" t="n">
        <v>184</v>
      </c>
      <c r="C159" s="49" t="s">
        <v>216</v>
      </c>
      <c r="D159" s="49" t="s">
        <v>18</v>
      </c>
      <c r="E159" s="50" t="n">
        <v>45810</v>
      </c>
      <c r="F159" s="50" t="n">
        <v>45817</v>
      </c>
      <c r="G159" s="50" t="n">
        <v>45821</v>
      </c>
      <c r="H159" s="50"/>
      <c r="I159" s="50" t="n">
        <f aca="false">IF(MAX(F159:H159)=0,"",MAX(F159:H159))</f>
        <v>45821</v>
      </c>
      <c r="J159" s="50" t="n">
        <f aca="false">Tableau1[[#This Row],[délai final]]+4</f>
        <v>45825</v>
      </c>
      <c r="K159" s="49" t="s">
        <v>55</v>
      </c>
      <c r="L159" s="51" t="str">
        <f aca="true">IFERROR(IF((I159-TODAY())&lt;=0,"échu",I159-TODAY()),"")</f>
        <v>échu</v>
      </c>
      <c r="M159" s="49"/>
      <c r="N159" s="50"/>
      <c r="O159" s="49" t="n">
        <f aca="false">COUNTIF('Consultation &amp; AO'!B:B,B159)</f>
        <v>0</v>
      </c>
      <c r="P159" s="52"/>
      <c r="Q159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59" s="53" t="str">
        <f aca="false">IF(Tableau1[[#This Row],[temps mis pour dépouiller]]&gt;4,"hors délais","dans les délais")</f>
        <v>hors délais</v>
      </c>
      <c r="S159" s="54" t="str">
        <f aca="false">IF(I159="","",IF(P159&lt;&gt;"","cloturé",IF(L159&lt;&gt;"échu","En cours Reception",IF(AND(L159="échu",O159=0),"Échu sans offres","Attente dépouillement"))))</f>
        <v>Échu sans offres</v>
      </c>
    </row>
    <row r="160" customFormat="false" ht="30" hidden="false" customHeight="true" outlineLevel="0" collapsed="false">
      <c r="A160" s="65" t="s">
        <v>48</v>
      </c>
      <c r="B160" s="48" t="n">
        <v>185</v>
      </c>
      <c r="C160" s="49" t="s">
        <v>217</v>
      </c>
      <c r="D160" s="49" t="s">
        <v>18</v>
      </c>
      <c r="E160" s="50" t="n">
        <v>45810</v>
      </c>
      <c r="F160" s="50" t="n">
        <v>45817</v>
      </c>
      <c r="G160" s="50" t="n">
        <v>45821</v>
      </c>
      <c r="H160" s="50"/>
      <c r="I160" s="50" t="n">
        <f aca="false">IF(MAX(F160:H160)=0,"",MAX(F160:H160))</f>
        <v>45821</v>
      </c>
      <c r="J160" s="50" t="n">
        <f aca="false">Tableau1[[#This Row],[délai final]]+4</f>
        <v>45825</v>
      </c>
      <c r="K160" s="49" t="s">
        <v>55</v>
      </c>
      <c r="L160" s="51" t="str">
        <f aca="true">IFERROR(IF((I160-TODAY())&lt;=0,"échu",I160-TODAY()),"")</f>
        <v>échu</v>
      </c>
      <c r="M160" s="49"/>
      <c r="N160" s="50"/>
      <c r="O160" s="49" t="n">
        <f aca="false">COUNTIF('Consultation &amp; AO'!B:B,B160)</f>
        <v>0</v>
      </c>
      <c r="P160" s="52"/>
      <c r="Q160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60" s="53" t="str">
        <f aca="false">IF(Tableau1[[#This Row],[temps mis pour dépouiller]]&gt;4,"hors délais","dans les délais")</f>
        <v>hors délais</v>
      </c>
      <c r="S160" s="54" t="str">
        <f aca="false">IF(I160="","",IF(P160&lt;&gt;"","cloturé",IF(L160&lt;&gt;"échu","En cours Reception",IF(AND(L160="échu",O160=0),"Échu sans offres","Attente dépouillement"))))</f>
        <v>Échu sans offres</v>
      </c>
    </row>
    <row r="161" customFormat="false" ht="30" hidden="false" customHeight="true" outlineLevel="0" collapsed="false">
      <c r="A161" s="65" t="s">
        <v>48</v>
      </c>
      <c r="B161" s="48" t="n">
        <v>188</v>
      </c>
      <c r="C161" s="49" t="s">
        <v>218</v>
      </c>
      <c r="D161" s="49" t="s">
        <v>9</v>
      </c>
      <c r="E161" s="50" t="n">
        <v>45807</v>
      </c>
      <c r="F161" s="50" t="n">
        <v>45811</v>
      </c>
      <c r="G161" s="50"/>
      <c r="H161" s="50"/>
      <c r="I161" s="50" t="n">
        <f aca="false">IF(MAX(F161:H161)=0,"",MAX(F161:H161))</f>
        <v>45811</v>
      </c>
      <c r="J161" s="50" t="n">
        <f aca="false">Tableau1[[#This Row],[délai final]]+4</f>
        <v>45815</v>
      </c>
      <c r="K161" s="49" t="s">
        <v>50</v>
      </c>
      <c r="L161" s="51" t="str">
        <f aca="true">IFERROR(IF((I161-TODAY())&lt;=0,"échu",I161-TODAY()),"")</f>
        <v>échu</v>
      </c>
      <c r="M161" s="49"/>
      <c r="N161" s="50"/>
      <c r="O161" s="49" t="n">
        <f aca="false">COUNTIF('Consultation &amp; AO'!B:B,B161)</f>
        <v>4</v>
      </c>
      <c r="P161" s="52" t="n">
        <v>45811</v>
      </c>
      <c r="Q161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61" s="53" t="str">
        <f aca="false">IF(Tableau1[[#This Row],[temps mis pour dépouiller]]&gt;4,"hors délais","dans les délais")</f>
        <v>dans les délais</v>
      </c>
      <c r="S161" s="54" t="str">
        <f aca="false">IF(I161="","",IF(P161&lt;&gt;"","cloturé",IF(L161&lt;&gt;"échu","En cours Reception",IF(AND(L161="échu",O161=0),"Échu sans offres","Attente dépouillement"))))</f>
        <v>cloturé</v>
      </c>
    </row>
    <row r="162" customFormat="false" ht="30" hidden="false" customHeight="true" outlineLevel="0" collapsed="false">
      <c r="A162" s="65" t="s">
        <v>48</v>
      </c>
      <c r="B162" s="48" t="n">
        <v>192</v>
      </c>
      <c r="C162" s="49" t="s">
        <v>219</v>
      </c>
      <c r="D162" s="49" t="s">
        <v>21</v>
      </c>
      <c r="E162" s="50" t="n">
        <v>45812</v>
      </c>
      <c r="F162" s="50" t="n">
        <v>45819</v>
      </c>
      <c r="G162" s="50"/>
      <c r="H162" s="50"/>
      <c r="I162" s="50" t="n">
        <f aca="false">IF(MAX(F162:H162)=0,"",MAX(F162:H162))</f>
        <v>45819</v>
      </c>
      <c r="J162" s="50" t="n">
        <f aca="false">Tableau1[[#This Row],[délai final]]+4</f>
        <v>45823</v>
      </c>
      <c r="K162" s="49" t="s">
        <v>50</v>
      </c>
      <c r="L162" s="51" t="str">
        <f aca="true">IFERROR(IF((I162-TODAY())&lt;=0,"échu",I162-TODAY()),"")</f>
        <v>échu</v>
      </c>
      <c r="M162" s="49"/>
      <c r="N162" s="50"/>
      <c r="O162" s="49" t="n">
        <f aca="false">COUNTIF('Consultation &amp; AO'!B:B,B162)</f>
        <v>0</v>
      </c>
      <c r="P162" s="52"/>
      <c r="Q162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62" s="53" t="str">
        <f aca="false">IF(Tableau1[[#This Row],[temps mis pour dépouiller]]&gt;4,"hors délais","dans les délais")</f>
        <v>hors délais</v>
      </c>
      <c r="S162" s="54" t="str">
        <f aca="false">IF(I162="","",IF(P162&lt;&gt;"","cloturé",IF(L162&lt;&gt;"échu","En cours Reception",IF(AND(L162="échu",O162=0),"Échu sans offres","Attente dépouillement"))))</f>
        <v>Échu sans offres</v>
      </c>
    </row>
    <row r="163" customFormat="false" ht="30" hidden="false" customHeight="true" outlineLevel="0" collapsed="false">
      <c r="A163" s="65" t="s">
        <v>48</v>
      </c>
      <c r="B163" s="48" t="n">
        <v>182</v>
      </c>
      <c r="C163" s="49" t="s">
        <v>220</v>
      </c>
      <c r="D163" s="49" t="s">
        <v>23</v>
      </c>
      <c r="E163" s="50" t="n">
        <v>45812</v>
      </c>
      <c r="F163" s="50" t="n">
        <v>45814</v>
      </c>
      <c r="G163" s="50" t="n">
        <v>45817</v>
      </c>
      <c r="H163" s="50"/>
      <c r="I163" s="50" t="n">
        <f aca="false">IF(MAX(F163:H163)=0,"",MAX(F163:H163))</f>
        <v>45817</v>
      </c>
      <c r="J163" s="50" t="n">
        <f aca="false">Tableau1[[#This Row],[délai final]]+4</f>
        <v>45821</v>
      </c>
      <c r="K163" s="49" t="s">
        <v>50</v>
      </c>
      <c r="L163" s="51" t="str">
        <f aca="true">IFERROR(IF((I163-TODAY())&lt;=0,"échu",I163-TODAY()),"")</f>
        <v>échu</v>
      </c>
      <c r="M163" s="49"/>
      <c r="N163" s="50"/>
      <c r="O163" s="49" t="n">
        <f aca="false">COUNTIF('Consultation &amp; AO'!B:B,B163)</f>
        <v>0</v>
      </c>
      <c r="P163" s="52"/>
      <c r="Q163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63" s="53" t="str">
        <f aca="false">IF(Tableau1[[#This Row],[temps mis pour dépouiller]]&gt;4,"hors délais","dans les délais")</f>
        <v>hors délais</v>
      </c>
      <c r="S163" s="54" t="str">
        <f aca="false">IF(I163="","",IF(P163&lt;&gt;"","cloturé",IF(L163&lt;&gt;"échu","En cours Reception",IF(AND(L163="échu",O163=0),"Échu sans offres","Attente dépouillement"))))</f>
        <v>Échu sans offres</v>
      </c>
    </row>
    <row r="164" customFormat="false" ht="30" hidden="false" customHeight="true" outlineLevel="0" collapsed="false">
      <c r="A164" s="65" t="s">
        <v>48</v>
      </c>
      <c r="B164" s="48" t="n">
        <v>191</v>
      </c>
      <c r="C164" s="49" t="s">
        <v>221</v>
      </c>
      <c r="D164" s="49" t="s">
        <v>18</v>
      </c>
      <c r="E164" s="50" t="n">
        <v>45812</v>
      </c>
      <c r="F164" s="50" t="n">
        <v>45820</v>
      </c>
      <c r="G164" s="50"/>
      <c r="H164" s="50"/>
      <c r="I164" s="50" t="n">
        <f aca="false">IF(MAX(F164:H164)=0,"",MAX(F164:H164))</f>
        <v>45820</v>
      </c>
      <c r="J164" s="50" t="n">
        <f aca="false">Tableau1[[#This Row],[délai final]]+4</f>
        <v>45824</v>
      </c>
      <c r="K164" s="49" t="s">
        <v>50</v>
      </c>
      <c r="L164" s="51" t="str">
        <f aca="true">IFERROR(IF((I164-TODAY())&lt;=0,"échu",I164-TODAY()),"")</f>
        <v>échu</v>
      </c>
      <c r="M164" s="49"/>
      <c r="N164" s="50"/>
      <c r="O164" s="49" t="n">
        <f aca="false">COUNTIF('Consultation &amp; AO'!B:B,B164)</f>
        <v>0</v>
      </c>
      <c r="P164" s="52"/>
      <c r="Q164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64" s="53" t="str">
        <f aca="false">IF(Tableau1[[#This Row],[temps mis pour dépouiller]]&gt;4,"hors délais","dans les délais")</f>
        <v>hors délais</v>
      </c>
      <c r="S164" s="54" t="str">
        <f aca="false">IF(I164="","",IF(P164&lt;&gt;"","cloturé",IF(L164&lt;&gt;"échu","En cours Reception",IF(AND(L164="échu",O164=0),"Échu sans offres","Attente dépouillement"))))</f>
        <v>Échu sans offres</v>
      </c>
    </row>
    <row r="165" customFormat="false" ht="30" hidden="false" customHeight="true" outlineLevel="0" collapsed="false">
      <c r="A165" s="65" t="s">
        <v>48</v>
      </c>
      <c r="B165" s="48" t="n">
        <v>196</v>
      </c>
      <c r="C165" s="49" t="s">
        <v>222</v>
      </c>
      <c r="D165" s="49" t="s">
        <v>18</v>
      </c>
      <c r="E165" s="50" t="n">
        <v>45813</v>
      </c>
      <c r="F165" s="50" t="n">
        <v>45819</v>
      </c>
      <c r="G165" s="50"/>
      <c r="H165" s="50"/>
      <c r="I165" s="50" t="n">
        <f aca="false">IF(MAX(F165:H165)=0,"",MAX(F165:H165))</f>
        <v>45819</v>
      </c>
      <c r="J165" s="50" t="n">
        <f aca="false">Tableau1[[#This Row],[délai final]]+4</f>
        <v>45823</v>
      </c>
      <c r="K165" s="49" t="s">
        <v>55</v>
      </c>
      <c r="L165" s="51" t="str">
        <f aca="true">IFERROR(IF((I165-TODAY())&lt;=0,"échu",I165-TODAY()),"")</f>
        <v>échu</v>
      </c>
      <c r="M165" s="49"/>
      <c r="N165" s="50"/>
      <c r="O165" s="49" t="n">
        <f aca="false">COUNTIF('Consultation &amp; AO'!B:B,B165)</f>
        <v>0</v>
      </c>
      <c r="P165" s="52"/>
      <c r="Q165" s="53" t="str">
        <f aca="false">IF(Tableau1[[#This Row],[Date de dépouillement et clôture du dossier de consultation &amp; AO]]="","",Tableau1[[#This Row],[Date de dépouillement et clôture du dossier de consultation &amp; AO]]-Tableau1[[#This Row],[délai final]])</f>
        <v/>
      </c>
      <c r="R165" s="53" t="str">
        <f aca="false">IF(Tableau1[[#This Row],[temps mis pour dépouiller]]&gt;4,"hors délais","dans les délais")</f>
        <v>hors délais</v>
      </c>
      <c r="S165" s="54" t="str">
        <f aca="false">IF(I165="","",IF(P165&lt;&gt;"","cloturé",IF(L165&lt;&gt;"échu","En cours Reception",IF(AND(L165="échu",O165=0),"Échu sans offres","Attente dépouillement"))))</f>
        <v>Échu sans offres</v>
      </c>
    </row>
    <row r="166" customFormat="false" ht="30" hidden="false" customHeight="true" outlineLevel="0" collapsed="false">
      <c r="A166" s="65" t="s">
        <v>48</v>
      </c>
      <c r="B166" s="48" t="n">
        <v>189</v>
      </c>
      <c r="C166" s="49" t="s">
        <v>223</v>
      </c>
      <c r="D166" s="49" t="s">
        <v>9</v>
      </c>
      <c r="E166" s="50" t="n">
        <v>45807</v>
      </c>
      <c r="F166" s="50" t="n">
        <v>45811</v>
      </c>
      <c r="G166" s="50"/>
      <c r="H166" s="50"/>
      <c r="I166" s="50" t="n">
        <f aca="false">IF(MAX(F166:H166)=0,"",MAX(F166:H166))</f>
        <v>45811</v>
      </c>
      <c r="J166" s="50" t="n">
        <f aca="false">Tableau1[[#This Row],[délai final]]+4</f>
        <v>45815</v>
      </c>
      <c r="K166" s="49" t="s">
        <v>50</v>
      </c>
      <c r="L166" s="51" t="str">
        <f aca="true">IFERROR(IF((I166-TODAY())&lt;=0,"échu",I166-TODAY()),"")</f>
        <v>échu</v>
      </c>
      <c r="M166" s="49"/>
      <c r="N166" s="50"/>
      <c r="O166" s="49" t="n">
        <f aca="false">COUNTIF('Consultation &amp; AO'!B:B,B166)</f>
        <v>6</v>
      </c>
      <c r="P166" s="52" t="n">
        <v>45811</v>
      </c>
      <c r="Q166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0</v>
      </c>
      <c r="R166" s="53" t="str">
        <f aca="false">IF(Tableau1[[#This Row],[temps mis pour dépouiller]]&gt;4,"hors délais","dans les délais")</f>
        <v>dans les délais</v>
      </c>
      <c r="S166" s="54" t="str">
        <f aca="false">IF(I166="","",IF(P166&lt;&gt;"","cloturé",IF(L166&lt;&gt;"échu","En cours Reception",IF(AND(L166="échu",O166=0),"Échu sans offres","Attente dépouillement"))))</f>
        <v>cloturé</v>
      </c>
    </row>
    <row r="167" customFormat="false" ht="30" hidden="false" customHeight="true" outlineLevel="0" collapsed="false">
      <c r="A167" s="65" t="s">
        <v>48</v>
      </c>
      <c r="B167" s="48" t="n">
        <v>110</v>
      </c>
      <c r="C167" s="49" t="s">
        <v>224</v>
      </c>
      <c r="D167" s="49" t="s">
        <v>15</v>
      </c>
      <c r="E167" s="50" t="n">
        <v>45754</v>
      </c>
      <c r="F167" s="50" t="n">
        <v>45762</v>
      </c>
      <c r="G167" s="50"/>
      <c r="H167" s="50"/>
      <c r="I167" s="50" t="n">
        <f aca="false">IF(MAX(F167:H167)=0,"",MAX(F167:H167))</f>
        <v>45762</v>
      </c>
      <c r="J167" s="50" t="n">
        <f aca="false">Tableau1[[#This Row],[délai final]]+4</f>
        <v>45766</v>
      </c>
      <c r="K167" s="49" t="s">
        <v>50</v>
      </c>
      <c r="L167" s="51" t="str">
        <f aca="true">IFERROR(IF((I167-TODAY())&lt;=0,"échu",I167-TODAY()),"")</f>
        <v>échu</v>
      </c>
      <c r="M167" s="49"/>
      <c r="N167" s="50"/>
      <c r="O167" s="49" t="n">
        <f aca="false">COUNTIF('Consultation &amp; AO'!B:B,B167)</f>
        <v>5</v>
      </c>
      <c r="P167" s="52" t="n">
        <v>45791</v>
      </c>
      <c r="Q167" s="53" t="n">
        <f aca="false">IF(Tableau1[[#This Row],[Date de dépouillement et clôture du dossier de consultation &amp; AO]]="","",Tableau1[[#This Row],[Date de dépouillement et clôture du dossier de consultation &amp; AO]]-Tableau1[[#This Row],[délai final]])</f>
        <v>29</v>
      </c>
      <c r="R167" s="53" t="str">
        <f aca="false">IF(Tableau1[[#This Row],[temps mis pour dépouiller]]&gt;4,"hors délais","dans les délais")</f>
        <v>hors délais</v>
      </c>
      <c r="S167" s="54" t="str">
        <f aca="false">IF(I167="","",IF(P167&lt;&gt;"","cloturé",IF(L167&lt;&gt;"échu","En cours Reception",IF(AND(L167="échu",O167=0),"Échu sans offres","Attente dépouillement"))))</f>
        <v>cloturé</v>
      </c>
    </row>
    <row r="168" customFormat="false" ht="14.25" hidden="false" customHeight="false" outlineLevel="0" collapsed="false">
      <c r="A168" s="68"/>
      <c r="B168" s="68" t="s">
        <v>225</v>
      </c>
      <c r="C168" s="69"/>
      <c r="D168" s="69"/>
      <c r="E168" s="69"/>
      <c r="F168" s="69"/>
      <c r="G168" s="69"/>
      <c r="H168" s="69"/>
      <c r="I168" s="70"/>
      <c r="J168" s="70"/>
      <c r="K168" s="69"/>
      <c r="L168" s="71"/>
      <c r="M168" s="69"/>
      <c r="N168" s="69"/>
      <c r="O168" s="69"/>
      <c r="P168" s="72"/>
      <c r="Q168" s="72"/>
      <c r="R168" s="72"/>
      <c r="S168" s="73" t="n">
        <f aca="false">SUBTOTAL(103,Tableau1[Statut])</f>
        <v>166</v>
      </c>
    </row>
    <row r="181" customFormat="false" ht="18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22.5" hidden="false" customHeight="true" outlineLevel="0" collapsed="false"/>
    <row r="191" customFormat="false" ht="30" hidden="false" customHeight="true" outlineLevel="0" collapsed="false"/>
    <row r="192" customFormat="false" ht="24" hidden="false" customHeight="true" outlineLevel="0" collapsed="false"/>
    <row r="194" customFormat="false" ht="19.5" hidden="false" customHeight="true" outlineLevel="0" collapsed="false"/>
    <row r="198" customFormat="false" ht="18" hidden="false" customHeight="true" outlineLevel="0" collapsed="false"/>
    <row r="207" customFormat="false" ht="24.75" hidden="false" customHeight="true" outlineLevel="0" collapsed="false"/>
    <row r="210" customFormat="false" ht="46.5" hidden="false" customHeight="true" outlineLevel="0" collapsed="false"/>
    <row r="217" customFormat="false" ht="22.5" hidden="false" customHeight="true" outlineLevel="0" collapsed="false"/>
    <row r="220" customFormat="false" ht="25.5" hidden="false" customHeight="true" outlineLevel="0" collapsed="false"/>
    <row r="244" customFormat="false" ht="24" hidden="false" customHeight="true" outlineLevel="0" collapsed="false"/>
    <row r="250" customFormat="false" ht="18" hidden="false" customHeight="true" outlineLevel="0" collapsed="false"/>
    <row r="260" customFormat="false" ht="21.75" hidden="false" customHeight="true" outlineLevel="0" collapsed="false"/>
    <row r="328" customFormat="false" ht="21" hidden="false" customHeight="true" outlineLevel="0" collapsed="false"/>
    <row r="334" customFormat="false" ht="17.25" hidden="false" customHeight="true" outlineLevel="0" collapsed="false"/>
    <row r="335" customFormat="false" ht="26.25" hidden="false" customHeight="true" outlineLevel="0" collapsed="false"/>
    <row r="336" customFormat="false" ht="26.25" hidden="false" customHeight="true" outlineLevel="0" collapsed="false"/>
    <row r="337" customFormat="false" ht="23.25" hidden="false" customHeight="true" outlineLevel="0" collapsed="false"/>
    <row r="389" customFormat="false" ht="21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168"/>
  <conditionalFormatting sqref="Q2:R168">
    <cfRule type="expression" priority="2" aboveAverage="0" equalAverage="0" bottom="0" percent="0" rank="0" text="" dxfId="7">
      <formula>AND($Q2&gt;4,$Q2&lt;&gt;"")</formula>
    </cfRule>
  </conditionalFormatting>
  <conditionalFormatting sqref="S2:S167">
    <cfRule type="cellIs" priority="3" operator="equal" aboveAverage="0" equalAverage="0" bottom="0" percent="0" rank="0" text="" dxfId="8">
      <formula>"en cours"</formula>
    </cfRule>
    <cfRule type="cellIs" priority="4" operator="equal" aboveAverage="0" equalAverage="0" bottom="0" percent="0" rank="0" text="" dxfId="9">
      <formula>"cloturé"</formula>
    </cfRule>
  </conditionalFormatting>
  <conditionalFormatting sqref="L1:L52">
    <cfRule type="cellIs" priority="5" operator="equal" aboveAverage="0" equalAverage="0" bottom="0" percent="0" rank="0" text="" dxfId="10">
      <formula>"échu"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false" showRowColHeaders="true" showZeros="true" rightToLeft="false" tabSelected="false" showOutlineSymbols="true" defaultGridColor="true" view="normal" topLeftCell="F1" colorId="64" zoomScale="136" zoomScaleNormal="136" zoomScalePageLayoutView="100" workbookViewId="0">
      <pane xSplit="0" ySplit="3" topLeftCell="A4" activePane="bottomLeft" state="frozen"/>
      <selection pane="topLeft" activeCell="F1" activeCellId="0" sqref="F1"/>
      <selection pane="bottomLeft" activeCell="F1" activeCellId="0" sqref="F1"/>
    </sheetView>
  </sheetViews>
  <sheetFormatPr defaultColWidth="11.4453125" defaultRowHeight="12.75" zeroHeight="false" outlineLevelRow="0" outlineLevelCol="0"/>
  <cols>
    <col collapsed="false" customWidth="true" hidden="false" outlineLevel="0" max="1" min="1" style="74" width="16.56"/>
    <col collapsed="false" customWidth="true" hidden="false" outlineLevel="0" max="2" min="2" style="75" width="26.33"/>
    <col collapsed="false" customWidth="true" hidden="false" outlineLevel="0" max="3" min="3" style="75" width="61.34"/>
    <col collapsed="false" customWidth="true" hidden="false" outlineLevel="0" max="4" min="4" style="74" width="32.44"/>
    <col collapsed="false" customWidth="true" hidden="false" outlineLevel="0" max="5" min="5" style="74" width="15.66"/>
    <col collapsed="false" customWidth="true" hidden="false" outlineLevel="0" max="6" min="6" style="74" width="16.33"/>
    <col collapsed="false" customWidth="true" hidden="false" outlineLevel="0" max="7" min="7" style="74" width="35.33"/>
    <col collapsed="false" customWidth="true" hidden="false" outlineLevel="0" max="8" min="8" style="76" width="20.56"/>
    <col collapsed="false" customWidth="true" hidden="false" outlineLevel="0" max="9" min="9" style="75" width="33.67"/>
    <col collapsed="false" customWidth="true" hidden="false" outlineLevel="0" max="10" min="10" style="74" width="35.67"/>
    <col collapsed="false" customWidth="true" hidden="false" outlineLevel="0" max="11" min="11" style="74" width="34.11"/>
    <col collapsed="false" customWidth="true" hidden="false" outlineLevel="0" max="12" min="12" style="74" width="20.33"/>
    <col collapsed="false" customWidth="true" hidden="false" outlineLevel="0" max="13" min="13" style="74" width="17.11"/>
    <col collapsed="false" customWidth="true" hidden="false" outlineLevel="0" max="14" min="14" style="77" width="25.11"/>
    <col collapsed="false" customWidth="false" hidden="false" outlineLevel="0" max="16384" min="15" style="78" width="11.44"/>
  </cols>
  <sheetData>
    <row r="1" s="83" customFormat="true" ht="52.2" hidden="false" customHeight="false" outlineLevel="0" collapsed="false">
      <c r="A1" s="79" t="s">
        <v>226</v>
      </c>
      <c r="B1" s="80" t="s">
        <v>3</v>
      </c>
      <c r="C1" s="79" t="s">
        <v>34</v>
      </c>
      <c r="D1" s="79" t="s">
        <v>4</v>
      </c>
      <c r="E1" s="79" t="s">
        <v>227</v>
      </c>
      <c r="F1" s="79" t="s">
        <v>228</v>
      </c>
      <c r="G1" s="79" t="s">
        <v>229</v>
      </c>
      <c r="H1" s="79" t="s">
        <v>230</v>
      </c>
      <c r="I1" s="79" t="s">
        <v>231</v>
      </c>
      <c r="J1" s="79" t="s">
        <v>232</v>
      </c>
      <c r="K1" s="79" t="s">
        <v>233</v>
      </c>
      <c r="L1" s="79" t="s">
        <v>234</v>
      </c>
      <c r="M1" s="79" t="s">
        <v>235</v>
      </c>
      <c r="N1" s="81" t="s">
        <v>43</v>
      </c>
      <c r="O1" s="82"/>
    </row>
    <row r="2" s="83" customFormat="true" ht="21.75" hidden="false" customHeight="true" outlineLevel="0" collapsed="false">
      <c r="A2" s="75" t="s">
        <v>48</v>
      </c>
      <c r="B2" s="49" t="n">
        <v>1</v>
      </c>
      <c r="C2" s="49" t="s">
        <v>116</v>
      </c>
      <c r="D2" s="49" t="s">
        <v>9</v>
      </c>
      <c r="E2" s="50" t="n">
        <v>45659</v>
      </c>
      <c r="F2" s="50" t="n">
        <v>45664</v>
      </c>
      <c r="G2" s="49" t="s">
        <v>236</v>
      </c>
      <c r="H2" s="51" t="n">
        <v>1</v>
      </c>
      <c r="I2" s="66" t="s">
        <v>237</v>
      </c>
      <c r="J2" s="84" t="n">
        <v>499674</v>
      </c>
      <c r="K2" s="84" t="n">
        <v>671093888</v>
      </c>
      <c r="L2" s="67" t="n">
        <v>45663</v>
      </c>
      <c r="M2" s="74" t="s">
        <v>238</v>
      </c>
      <c r="N2" s="77"/>
    </row>
    <row r="3" s="83" customFormat="true" ht="21.75" hidden="false" customHeight="true" outlineLevel="0" collapsed="false">
      <c r="A3" s="75" t="s">
        <v>48</v>
      </c>
      <c r="B3" s="49" t="n">
        <v>1</v>
      </c>
      <c r="C3" s="49" t="s">
        <v>116</v>
      </c>
      <c r="D3" s="49" t="s">
        <v>9</v>
      </c>
      <c r="E3" s="50" t="n">
        <v>45659</v>
      </c>
      <c r="F3" s="50" t="n">
        <v>45664</v>
      </c>
      <c r="G3" s="49" t="s">
        <v>239</v>
      </c>
      <c r="H3" s="51" t="n">
        <v>1</v>
      </c>
      <c r="I3" s="66" t="s">
        <v>240</v>
      </c>
      <c r="J3" s="84" t="s">
        <v>241</v>
      </c>
      <c r="K3" s="84" t="n">
        <v>652163329</v>
      </c>
      <c r="L3" s="67" t="n">
        <v>45664</v>
      </c>
      <c r="M3" s="74" t="s">
        <v>242</v>
      </c>
      <c r="N3" s="77"/>
    </row>
    <row r="4" s="83" customFormat="true" ht="21.75" hidden="false" customHeight="true" outlineLevel="0" collapsed="false">
      <c r="A4" s="75" t="s">
        <v>48</v>
      </c>
      <c r="B4" s="49" t="n">
        <v>1</v>
      </c>
      <c r="C4" s="49" t="s">
        <v>116</v>
      </c>
      <c r="D4" s="49" t="s">
        <v>9</v>
      </c>
      <c r="E4" s="50" t="n">
        <v>45659</v>
      </c>
      <c r="F4" s="50" t="n">
        <v>45664</v>
      </c>
      <c r="G4" s="49" t="s">
        <v>243</v>
      </c>
      <c r="H4" s="51" t="n">
        <v>1</v>
      </c>
      <c r="I4" s="66" t="s">
        <v>244</v>
      </c>
      <c r="J4" s="84" t="s">
        <v>245</v>
      </c>
      <c r="K4" s="84" t="n">
        <v>659645817</v>
      </c>
      <c r="L4" s="67" t="n">
        <v>45664</v>
      </c>
      <c r="M4" s="74" t="s">
        <v>246</v>
      </c>
      <c r="N4" s="77"/>
    </row>
    <row r="5" customFormat="false" ht="21.75" hidden="false" customHeight="true" outlineLevel="0" collapsed="false">
      <c r="A5" s="75" t="s">
        <v>48</v>
      </c>
      <c r="B5" s="49" t="n">
        <v>2</v>
      </c>
      <c r="C5" s="49" t="s">
        <v>117</v>
      </c>
      <c r="D5" s="49" t="s">
        <v>9</v>
      </c>
      <c r="E5" s="50" t="n">
        <v>45670</v>
      </c>
      <c r="F5" s="50" t="n">
        <v>45672</v>
      </c>
      <c r="G5" s="74" t="s">
        <v>247</v>
      </c>
      <c r="H5" s="51" t="n">
        <v>1</v>
      </c>
      <c r="I5" s="75" t="s">
        <v>248</v>
      </c>
      <c r="J5" s="85"/>
      <c r="K5" s="86" t="n">
        <v>691829932</v>
      </c>
      <c r="L5" s="67" t="n">
        <v>45672</v>
      </c>
      <c r="M5" s="74" t="s">
        <v>249</v>
      </c>
      <c r="O5" s="83"/>
    </row>
    <row r="6" customFormat="false" ht="21.75" hidden="false" customHeight="true" outlineLevel="0" collapsed="false">
      <c r="A6" s="75" t="s">
        <v>48</v>
      </c>
      <c r="B6" s="49" t="n">
        <v>2</v>
      </c>
      <c r="C6" s="49" t="s">
        <v>117</v>
      </c>
      <c r="D6" s="49" t="s">
        <v>9</v>
      </c>
      <c r="E6" s="50" t="n">
        <v>45670</v>
      </c>
      <c r="F6" s="50" t="n">
        <v>45672</v>
      </c>
      <c r="G6" s="55" t="s">
        <v>239</v>
      </c>
      <c r="H6" s="51" t="n">
        <v>1</v>
      </c>
      <c r="I6" s="75" t="s">
        <v>240</v>
      </c>
      <c r="J6" s="75"/>
      <c r="K6" s="86" t="n">
        <v>652163339</v>
      </c>
      <c r="L6" s="67" t="n">
        <v>45672</v>
      </c>
      <c r="M6" s="74" t="s">
        <v>250</v>
      </c>
      <c r="O6" s="83"/>
    </row>
    <row r="7" customFormat="false" ht="21.75" hidden="false" customHeight="true" outlineLevel="0" collapsed="false">
      <c r="A7" s="75" t="s">
        <v>48</v>
      </c>
      <c r="B7" s="49" t="n">
        <v>3</v>
      </c>
      <c r="C7" s="49" t="s">
        <v>118</v>
      </c>
      <c r="D7" s="49" t="s">
        <v>9</v>
      </c>
      <c r="E7" s="50" t="n">
        <v>45670</v>
      </c>
      <c r="F7" s="50" t="n">
        <v>45672</v>
      </c>
      <c r="G7" s="55" t="s">
        <v>239</v>
      </c>
      <c r="H7" s="51" t="n">
        <v>1</v>
      </c>
      <c r="I7" s="75" t="s">
        <v>240</v>
      </c>
      <c r="J7" s="75"/>
      <c r="K7" s="86" t="n">
        <v>652163339</v>
      </c>
      <c r="L7" s="67" t="n">
        <v>45672</v>
      </c>
      <c r="M7" s="74" t="s">
        <v>251</v>
      </c>
      <c r="O7" s="83"/>
    </row>
    <row r="8" customFormat="false" ht="21.75" hidden="false" customHeight="true" outlineLevel="0" collapsed="false">
      <c r="A8" s="75" t="s">
        <v>48</v>
      </c>
      <c r="B8" s="49" t="n">
        <v>2</v>
      </c>
      <c r="C8" s="49" t="s">
        <v>117</v>
      </c>
      <c r="D8" s="49" t="s">
        <v>9</v>
      </c>
      <c r="E8" s="50" t="n">
        <v>45670</v>
      </c>
      <c r="F8" s="50" t="n">
        <v>45672</v>
      </c>
      <c r="G8" s="56" t="s">
        <v>252</v>
      </c>
      <c r="H8" s="75" t="n">
        <v>1</v>
      </c>
      <c r="I8" s="75" t="s">
        <v>253</v>
      </c>
      <c r="J8" s="75" t="s">
        <v>254</v>
      </c>
      <c r="K8" s="86" t="n">
        <v>696818521</v>
      </c>
      <c r="L8" s="67" t="n">
        <v>45672</v>
      </c>
      <c r="M8" s="74" t="s">
        <v>255</v>
      </c>
      <c r="O8" s="83"/>
    </row>
    <row r="9" customFormat="false" ht="19.5" hidden="false" customHeight="true" outlineLevel="0" collapsed="false">
      <c r="A9" s="75" t="s">
        <v>48</v>
      </c>
      <c r="B9" s="49" t="n">
        <v>3</v>
      </c>
      <c r="C9" s="49" t="s">
        <v>118</v>
      </c>
      <c r="D9" s="49" t="s">
        <v>9</v>
      </c>
      <c r="E9" s="50" t="n">
        <v>45670</v>
      </c>
      <c r="F9" s="50" t="n">
        <v>45672</v>
      </c>
      <c r="G9" s="56" t="s">
        <v>252</v>
      </c>
      <c r="H9" s="75" t="n">
        <v>1</v>
      </c>
      <c r="I9" s="75" t="s">
        <v>253</v>
      </c>
      <c r="J9" s="74" t="s">
        <v>254</v>
      </c>
      <c r="K9" s="86" t="n">
        <v>696818521</v>
      </c>
      <c r="L9" s="67" t="n">
        <v>45672</v>
      </c>
      <c r="M9" s="74" t="s">
        <v>255</v>
      </c>
    </row>
    <row r="10" customFormat="false" ht="14.15" hidden="false" customHeight="false" outlineLevel="0" collapsed="false">
      <c r="A10" s="75" t="s">
        <v>48</v>
      </c>
      <c r="B10" s="49" t="n">
        <v>2</v>
      </c>
      <c r="C10" s="49" t="s">
        <v>117</v>
      </c>
      <c r="D10" s="49" t="s">
        <v>9</v>
      </c>
      <c r="E10" s="50" t="n">
        <v>45670</v>
      </c>
      <c r="F10" s="50" t="n">
        <v>45672</v>
      </c>
      <c r="G10" s="87" t="s">
        <v>243</v>
      </c>
      <c r="H10" s="75" t="n">
        <v>1</v>
      </c>
      <c r="I10" s="75" t="s">
        <v>244</v>
      </c>
      <c r="K10" s="86"/>
      <c r="L10" s="67" t="n">
        <v>45672</v>
      </c>
      <c r="M10" s="74" t="s">
        <v>256</v>
      </c>
    </row>
    <row r="11" customFormat="false" ht="14.15" hidden="false" customHeight="false" outlineLevel="0" collapsed="false">
      <c r="A11" s="75" t="s">
        <v>48</v>
      </c>
      <c r="B11" s="49" t="n">
        <v>3</v>
      </c>
      <c r="C11" s="49" t="s">
        <v>118</v>
      </c>
      <c r="D11" s="49" t="s">
        <v>9</v>
      </c>
      <c r="E11" s="50" t="n">
        <v>45670</v>
      </c>
      <c r="F11" s="50" t="n">
        <v>45672</v>
      </c>
      <c r="G11" s="87" t="s">
        <v>243</v>
      </c>
      <c r="H11" s="75" t="n">
        <v>1</v>
      </c>
      <c r="I11" s="75" t="s">
        <v>244</v>
      </c>
      <c r="L11" s="67" t="n">
        <v>45672</v>
      </c>
      <c r="M11" s="74" t="s">
        <v>256</v>
      </c>
    </row>
    <row r="12" customFormat="false" ht="14.15" hidden="false" customHeight="false" outlineLevel="0" collapsed="false">
      <c r="A12" s="75" t="s">
        <v>48</v>
      </c>
      <c r="B12" s="49" t="n">
        <v>2</v>
      </c>
      <c r="C12" s="49" t="s">
        <v>117</v>
      </c>
      <c r="D12" s="49" t="s">
        <v>9</v>
      </c>
      <c r="E12" s="50" t="n">
        <v>45670</v>
      </c>
      <c r="F12" s="50" t="n">
        <v>45672</v>
      </c>
      <c r="G12" s="87" t="s">
        <v>257</v>
      </c>
      <c r="H12" s="75" t="n">
        <v>1</v>
      </c>
      <c r="I12" s="75" t="s">
        <v>258</v>
      </c>
      <c r="J12" s="74" t="n">
        <v>118225484</v>
      </c>
      <c r="K12" s="74" t="n">
        <v>695952791</v>
      </c>
      <c r="L12" s="67" t="n">
        <v>45672</v>
      </c>
      <c r="M12" s="74" t="s">
        <v>259</v>
      </c>
    </row>
    <row r="13" customFormat="false" ht="26.85" hidden="false" customHeight="false" outlineLevel="0" collapsed="false">
      <c r="A13" s="75" t="s">
        <v>48</v>
      </c>
      <c r="B13" s="49" t="n">
        <v>4</v>
      </c>
      <c r="C13" s="49" t="s">
        <v>119</v>
      </c>
      <c r="D13" s="49" t="s">
        <v>9</v>
      </c>
      <c r="E13" s="50" t="n">
        <v>45670</v>
      </c>
      <c r="F13" s="50" t="n">
        <v>45678</v>
      </c>
      <c r="G13" s="87" t="s">
        <v>260</v>
      </c>
      <c r="H13" s="75" t="n">
        <v>1</v>
      </c>
      <c r="I13" s="75" t="s">
        <v>261</v>
      </c>
      <c r="J13" s="74" t="n">
        <v>500266310</v>
      </c>
      <c r="K13" s="86" t="n">
        <v>657476448</v>
      </c>
      <c r="L13" s="67" t="n">
        <v>45673</v>
      </c>
      <c r="M13" s="74" t="s">
        <v>262</v>
      </c>
    </row>
    <row r="14" customFormat="false" ht="26.85" hidden="false" customHeight="false" outlineLevel="0" collapsed="false">
      <c r="A14" s="75" t="s">
        <v>48</v>
      </c>
      <c r="B14" s="49" t="n">
        <v>4</v>
      </c>
      <c r="C14" s="49" t="s">
        <v>119</v>
      </c>
      <c r="D14" s="49" t="s">
        <v>9</v>
      </c>
      <c r="E14" s="50" t="n">
        <v>45670</v>
      </c>
      <c r="F14" s="50" t="n">
        <v>45678</v>
      </c>
      <c r="G14" s="87" t="s">
        <v>263</v>
      </c>
      <c r="H14" s="75"/>
      <c r="K14" s="86"/>
      <c r="L14" s="67" t="n">
        <v>45678</v>
      </c>
    </row>
    <row r="15" customFormat="false" ht="26.85" hidden="false" customHeight="false" outlineLevel="0" collapsed="false">
      <c r="A15" s="75" t="s">
        <v>48</v>
      </c>
      <c r="B15" s="49" t="n">
        <v>4</v>
      </c>
      <c r="C15" s="49" t="s">
        <v>119</v>
      </c>
      <c r="D15" s="49" t="s">
        <v>9</v>
      </c>
      <c r="E15" s="50" t="n">
        <v>45670</v>
      </c>
      <c r="F15" s="50" t="n">
        <v>45678</v>
      </c>
      <c r="G15" s="87" t="s">
        <v>264</v>
      </c>
      <c r="H15" s="75"/>
      <c r="I15" s="87"/>
      <c r="K15" s="86"/>
      <c r="L15" s="67" t="n">
        <v>45678</v>
      </c>
    </row>
    <row r="16" customFormat="false" ht="26.85" hidden="false" customHeight="false" outlineLevel="0" collapsed="false">
      <c r="A16" s="75" t="s">
        <v>48</v>
      </c>
      <c r="B16" s="49" t="n">
        <v>4</v>
      </c>
      <c r="C16" s="49" t="s">
        <v>119</v>
      </c>
      <c r="D16" s="49" t="s">
        <v>9</v>
      </c>
      <c r="E16" s="50" t="n">
        <v>45670</v>
      </c>
      <c r="F16" s="50" t="n">
        <v>45678</v>
      </c>
      <c r="G16" s="87" t="s">
        <v>239</v>
      </c>
      <c r="H16" s="75"/>
      <c r="K16" s="86"/>
      <c r="L16" s="67" t="n">
        <v>45678</v>
      </c>
    </row>
    <row r="17" customFormat="false" ht="26.85" hidden="false" customHeight="false" outlineLevel="0" collapsed="false">
      <c r="A17" s="75" t="s">
        <v>48</v>
      </c>
      <c r="B17" s="49" t="n">
        <v>4</v>
      </c>
      <c r="C17" s="49" t="s">
        <v>119</v>
      </c>
      <c r="D17" s="49" t="s">
        <v>9</v>
      </c>
      <c r="E17" s="50" t="n">
        <v>45670</v>
      </c>
      <c r="F17" s="50" t="n">
        <v>45678</v>
      </c>
      <c r="G17" s="51" t="s">
        <v>265</v>
      </c>
      <c r="H17" s="75"/>
      <c r="I17" s="66"/>
      <c r="J17" s="50"/>
      <c r="K17" s="86"/>
      <c r="L17" s="67" t="n">
        <v>45678</v>
      </c>
    </row>
    <row r="18" customFormat="false" ht="10.5" hidden="false" customHeight="true" outlineLevel="0" collapsed="false">
      <c r="A18" s="75" t="s">
        <v>48</v>
      </c>
      <c r="B18" s="49" t="n">
        <v>4</v>
      </c>
      <c r="C18" s="49" t="s">
        <v>119</v>
      </c>
      <c r="D18" s="49" t="s">
        <v>9</v>
      </c>
      <c r="E18" s="50" t="n">
        <v>45670</v>
      </c>
      <c r="F18" s="50" t="s">
        <v>266</v>
      </c>
      <c r="G18" s="51" t="s">
        <v>267</v>
      </c>
      <c r="H18" s="75"/>
      <c r="I18" s="66"/>
      <c r="K18" s="86"/>
      <c r="L18" s="67" t="n">
        <v>45678</v>
      </c>
    </row>
    <row r="19" customFormat="false" ht="18" hidden="false" customHeight="true" outlineLevel="0" collapsed="false">
      <c r="A19" s="75" t="s">
        <v>48</v>
      </c>
      <c r="B19" s="49" t="n">
        <v>4</v>
      </c>
      <c r="C19" s="49" t="s">
        <v>119</v>
      </c>
      <c r="D19" s="49" t="s">
        <v>9</v>
      </c>
      <c r="E19" s="50" t="n">
        <v>45670</v>
      </c>
      <c r="F19" s="50" t="n">
        <v>45678</v>
      </c>
      <c r="G19" s="51" t="s">
        <v>268</v>
      </c>
      <c r="H19" s="75"/>
      <c r="I19" s="50"/>
      <c r="J19" s="88"/>
      <c r="K19" s="86"/>
      <c r="L19" s="67" t="n">
        <v>45678</v>
      </c>
    </row>
    <row r="20" customFormat="false" ht="26.85" hidden="false" customHeight="false" outlineLevel="0" collapsed="false">
      <c r="A20" s="75" t="s">
        <v>48</v>
      </c>
      <c r="B20" s="49" t="n">
        <v>4</v>
      </c>
      <c r="C20" s="49" t="s">
        <v>119</v>
      </c>
      <c r="D20" s="49" t="s">
        <v>9</v>
      </c>
      <c r="E20" s="50" t="n">
        <v>45670</v>
      </c>
      <c r="F20" s="50" t="n">
        <v>45678</v>
      </c>
      <c r="G20" s="51" t="s">
        <v>247</v>
      </c>
      <c r="H20" s="75"/>
      <c r="K20" s="86"/>
      <c r="L20" s="67" t="n">
        <v>45678</v>
      </c>
    </row>
    <row r="21" customFormat="false" ht="26.85" hidden="false" customHeight="false" outlineLevel="0" collapsed="false">
      <c r="A21" s="75" t="s">
        <v>48</v>
      </c>
      <c r="B21" s="49" t="n">
        <v>6</v>
      </c>
      <c r="C21" s="49" t="s">
        <v>121</v>
      </c>
      <c r="D21" s="49" t="s">
        <v>269</v>
      </c>
      <c r="E21" s="50" t="n">
        <v>45673</v>
      </c>
      <c r="F21" s="50" t="n">
        <v>45678</v>
      </c>
      <c r="G21" s="87" t="s">
        <v>270</v>
      </c>
      <c r="H21" s="75"/>
      <c r="K21" s="86"/>
      <c r="L21" s="67" t="n">
        <v>45678</v>
      </c>
    </row>
    <row r="22" customFormat="false" ht="26.85" hidden="false" customHeight="false" outlineLevel="0" collapsed="false">
      <c r="A22" s="75" t="s">
        <v>48</v>
      </c>
      <c r="B22" s="49" t="n">
        <v>6</v>
      </c>
      <c r="C22" s="49" t="s">
        <v>121</v>
      </c>
      <c r="D22" s="49" t="s">
        <v>269</v>
      </c>
      <c r="E22" s="50" t="n">
        <v>45673</v>
      </c>
      <c r="F22" s="50" t="n">
        <v>45678</v>
      </c>
      <c r="G22" s="87" t="s">
        <v>247</v>
      </c>
      <c r="H22" s="75"/>
      <c r="K22" s="86"/>
      <c r="L22" s="67" t="n">
        <v>45678</v>
      </c>
    </row>
    <row r="23" customFormat="false" ht="26.85" hidden="false" customHeight="false" outlineLevel="0" collapsed="false">
      <c r="A23" s="75" t="s">
        <v>48</v>
      </c>
      <c r="B23" s="49" t="n">
        <v>6</v>
      </c>
      <c r="C23" s="49" t="s">
        <v>121</v>
      </c>
      <c r="D23" s="49" t="s">
        <v>269</v>
      </c>
      <c r="E23" s="50" t="n">
        <v>45673</v>
      </c>
      <c r="F23" s="50" t="n">
        <v>45678</v>
      </c>
      <c r="G23" s="87" t="s">
        <v>268</v>
      </c>
      <c r="H23" s="75"/>
      <c r="K23" s="86"/>
      <c r="L23" s="67" t="n">
        <v>45678</v>
      </c>
    </row>
    <row r="24" customFormat="false" ht="26.85" hidden="false" customHeight="false" outlineLevel="0" collapsed="false">
      <c r="A24" s="75" t="s">
        <v>48</v>
      </c>
      <c r="B24" s="49" t="n">
        <v>10</v>
      </c>
      <c r="C24" s="49" t="s">
        <v>125</v>
      </c>
      <c r="D24" s="49" t="s">
        <v>9</v>
      </c>
      <c r="E24" s="50" t="n">
        <v>45681</v>
      </c>
      <c r="F24" s="50" t="n">
        <v>45681</v>
      </c>
      <c r="G24" s="87" t="s">
        <v>243</v>
      </c>
      <c r="H24" s="75"/>
      <c r="K24" s="86"/>
      <c r="L24" s="67" t="n">
        <v>45681</v>
      </c>
    </row>
    <row r="25" customFormat="false" ht="26.85" hidden="false" customHeight="false" outlineLevel="0" collapsed="false">
      <c r="A25" s="75" t="s">
        <v>48</v>
      </c>
      <c r="B25" s="49" t="n">
        <v>10</v>
      </c>
      <c r="C25" s="49" t="s">
        <v>125</v>
      </c>
      <c r="D25" s="49" t="s">
        <v>9</v>
      </c>
      <c r="E25" s="50" t="n">
        <v>45681</v>
      </c>
      <c r="F25" s="50" t="n">
        <v>45681</v>
      </c>
      <c r="G25" s="87" t="s">
        <v>247</v>
      </c>
      <c r="H25" s="75"/>
      <c r="K25" s="86"/>
      <c r="L25" s="67" t="n">
        <v>45681</v>
      </c>
    </row>
    <row r="26" customFormat="false" ht="26.85" hidden="false" customHeight="false" outlineLevel="0" collapsed="false">
      <c r="A26" s="75" t="s">
        <v>48</v>
      </c>
      <c r="B26" s="49" t="n">
        <v>10</v>
      </c>
      <c r="C26" s="49" t="s">
        <v>125</v>
      </c>
      <c r="D26" s="49" t="s">
        <v>9</v>
      </c>
      <c r="E26" s="50" t="n">
        <v>45681</v>
      </c>
      <c r="F26" s="50" t="n">
        <v>45681</v>
      </c>
      <c r="G26" s="74" t="s">
        <v>239</v>
      </c>
      <c r="H26" s="75"/>
      <c r="K26" s="86"/>
      <c r="L26" s="67" t="n">
        <v>45681</v>
      </c>
    </row>
    <row r="27" customFormat="false" ht="26.85" hidden="false" customHeight="false" outlineLevel="0" collapsed="false">
      <c r="A27" s="75" t="s">
        <v>48</v>
      </c>
      <c r="B27" s="49" t="n">
        <v>7</v>
      </c>
      <c r="C27" s="55" t="s">
        <v>122</v>
      </c>
      <c r="D27" s="55" t="s">
        <v>20</v>
      </c>
      <c r="E27" s="56" t="n">
        <v>45678</v>
      </c>
      <c r="F27" s="56" t="n">
        <v>45687</v>
      </c>
      <c r="G27" s="74" t="s">
        <v>243</v>
      </c>
      <c r="H27" s="75"/>
      <c r="K27" s="86"/>
      <c r="L27" s="67" t="n">
        <v>45684</v>
      </c>
    </row>
    <row r="28" customFormat="false" ht="25.5" hidden="false" customHeight="true" outlineLevel="0" collapsed="false">
      <c r="A28" s="75" t="s">
        <v>48</v>
      </c>
      <c r="B28" s="49" t="n">
        <v>7</v>
      </c>
      <c r="C28" s="55" t="s">
        <v>122</v>
      </c>
      <c r="D28" s="55" t="s">
        <v>20</v>
      </c>
      <c r="E28" s="56" t="n">
        <v>45678</v>
      </c>
      <c r="F28" s="56" t="n">
        <v>45687</v>
      </c>
      <c r="G28" s="49" t="s">
        <v>271</v>
      </c>
      <c r="H28" s="75"/>
      <c r="I28" s="50"/>
      <c r="J28" s="52"/>
      <c r="K28" s="86"/>
      <c r="L28" s="67" t="n">
        <v>45684</v>
      </c>
      <c r="N28" s="89"/>
    </row>
    <row r="29" customFormat="false" ht="25.5" hidden="false" customHeight="true" outlineLevel="0" collapsed="false">
      <c r="A29" s="75" t="s">
        <v>48</v>
      </c>
      <c r="B29" s="49" t="n">
        <v>8</v>
      </c>
      <c r="C29" s="49" t="s">
        <v>123</v>
      </c>
      <c r="D29" s="49" t="s">
        <v>12</v>
      </c>
      <c r="E29" s="50" t="n">
        <v>45673</v>
      </c>
      <c r="F29" s="50" t="n">
        <v>38383</v>
      </c>
      <c r="G29" s="87" t="s">
        <v>272</v>
      </c>
      <c r="H29" s="75"/>
      <c r="K29" s="86"/>
      <c r="L29" s="67" t="n">
        <v>45684</v>
      </c>
      <c r="N29" s="89"/>
    </row>
    <row r="30" customFormat="false" ht="25.5" hidden="false" customHeight="true" outlineLevel="0" collapsed="false">
      <c r="A30" s="75" t="s">
        <v>48</v>
      </c>
      <c r="B30" s="49" t="n">
        <v>5</v>
      </c>
      <c r="C30" s="55" t="s">
        <v>120</v>
      </c>
      <c r="D30" s="55" t="s">
        <v>269</v>
      </c>
      <c r="E30" s="56" t="n">
        <v>45672</v>
      </c>
      <c r="F30" s="56" t="n">
        <v>45692</v>
      </c>
      <c r="G30" s="51" t="s">
        <v>273</v>
      </c>
      <c r="H30" s="75"/>
      <c r="I30" s="50"/>
      <c r="K30" s="86"/>
      <c r="L30" s="67" t="n">
        <v>45685</v>
      </c>
      <c r="N30" s="89"/>
    </row>
    <row r="31" customFormat="false" ht="25.5" hidden="false" customHeight="true" outlineLevel="0" collapsed="false">
      <c r="A31" s="75" t="s">
        <v>48</v>
      </c>
      <c r="B31" s="49" t="n">
        <v>5</v>
      </c>
      <c r="C31" s="55" t="s">
        <v>120</v>
      </c>
      <c r="D31" s="55" t="s">
        <v>269</v>
      </c>
      <c r="E31" s="56" t="n">
        <v>45672</v>
      </c>
      <c r="F31" s="56" t="n">
        <v>45692</v>
      </c>
      <c r="G31" s="49" t="s">
        <v>274</v>
      </c>
      <c r="H31" s="75"/>
      <c r="I31" s="50"/>
      <c r="K31" s="86"/>
      <c r="L31" s="67" t="n">
        <v>45685</v>
      </c>
      <c r="N31" s="89"/>
    </row>
    <row r="32" customFormat="false" ht="14.15" hidden="false" customHeight="false" outlineLevel="0" collapsed="false">
      <c r="A32" s="75" t="s">
        <v>48</v>
      </c>
      <c r="B32" s="49" t="n">
        <v>5</v>
      </c>
      <c r="C32" s="55" t="s">
        <v>120</v>
      </c>
      <c r="D32" s="55" t="s">
        <v>269</v>
      </c>
      <c r="E32" s="56" t="n">
        <v>45672</v>
      </c>
      <c r="F32" s="56" t="n">
        <v>45692</v>
      </c>
      <c r="G32" s="87" t="s">
        <v>275</v>
      </c>
      <c r="H32" s="75"/>
      <c r="K32" s="86"/>
      <c r="L32" s="67" t="n">
        <v>45686</v>
      </c>
    </row>
    <row r="33" customFormat="false" ht="26.85" hidden="false" customHeight="false" outlineLevel="0" collapsed="false">
      <c r="A33" s="75" t="s">
        <v>48</v>
      </c>
      <c r="B33" s="49" t="n">
        <v>7</v>
      </c>
      <c r="C33" s="55" t="s">
        <v>122</v>
      </c>
      <c r="D33" s="55" t="s">
        <v>20</v>
      </c>
      <c r="E33" s="56" t="n">
        <v>45678</v>
      </c>
      <c r="F33" s="56" t="n">
        <v>45687</v>
      </c>
      <c r="G33" s="87" t="s">
        <v>276</v>
      </c>
      <c r="H33" s="75"/>
      <c r="K33" s="86"/>
      <c r="L33" s="67" t="n">
        <v>45686</v>
      </c>
    </row>
    <row r="34" customFormat="false" ht="26.85" hidden="false" customHeight="false" outlineLevel="0" collapsed="false">
      <c r="A34" s="75" t="s">
        <v>48</v>
      </c>
      <c r="B34" s="49" t="n">
        <v>8</v>
      </c>
      <c r="C34" s="49" t="s">
        <v>123</v>
      </c>
      <c r="D34" s="49" t="s">
        <v>12</v>
      </c>
      <c r="E34" s="50" t="n">
        <v>45673</v>
      </c>
      <c r="F34" s="50" t="n">
        <v>38383</v>
      </c>
      <c r="G34" s="87" t="s">
        <v>277</v>
      </c>
      <c r="H34" s="75"/>
      <c r="K34" s="86"/>
      <c r="L34" s="67" t="n">
        <v>45686</v>
      </c>
    </row>
    <row r="35" customFormat="false" ht="26.85" hidden="false" customHeight="false" outlineLevel="0" collapsed="false">
      <c r="A35" s="75" t="s">
        <v>48</v>
      </c>
      <c r="B35" s="49" t="n">
        <v>8</v>
      </c>
      <c r="C35" s="49" t="s">
        <v>123</v>
      </c>
      <c r="D35" s="49" t="s">
        <v>12</v>
      </c>
      <c r="E35" s="50" t="n">
        <v>45673</v>
      </c>
      <c r="F35" s="50" t="n">
        <v>38383</v>
      </c>
      <c r="G35" s="87" t="s">
        <v>278</v>
      </c>
      <c r="H35" s="75"/>
      <c r="J35" s="90"/>
      <c r="K35" s="86"/>
      <c r="L35" s="67" t="n">
        <v>45686</v>
      </c>
    </row>
    <row r="36" customFormat="false" ht="14.15" hidden="false" customHeight="false" outlineLevel="0" collapsed="false">
      <c r="A36" s="75" t="s">
        <v>48</v>
      </c>
      <c r="B36" s="49" t="n">
        <v>12</v>
      </c>
      <c r="C36" s="49" t="s">
        <v>126</v>
      </c>
      <c r="D36" s="49" t="s">
        <v>21</v>
      </c>
      <c r="E36" s="50" t="n">
        <v>45687</v>
      </c>
      <c r="F36" s="50" t="n">
        <v>45691</v>
      </c>
      <c r="G36" s="56" t="s">
        <v>279</v>
      </c>
      <c r="H36" s="75"/>
      <c r="J36" s="90"/>
      <c r="K36" s="86"/>
      <c r="L36" s="67" t="n">
        <v>45691</v>
      </c>
    </row>
    <row r="37" customFormat="false" ht="14.15" hidden="false" customHeight="false" outlineLevel="0" collapsed="false">
      <c r="A37" s="75" t="s">
        <v>48</v>
      </c>
      <c r="B37" s="49" t="n">
        <v>12</v>
      </c>
      <c r="C37" s="49" t="s">
        <v>126</v>
      </c>
      <c r="D37" s="49" t="s">
        <v>21</v>
      </c>
      <c r="E37" s="50" t="n">
        <v>45687</v>
      </c>
      <c r="F37" s="50" t="n">
        <v>45691</v>
      </c>
      <c r="G37" s="87" t="s">
        <v>280</v>
      </c>
      <c r="H37" s="75"/>
      <c r="K37" s="86"/>
      <c r="L37" s="67" t="n">
        <v>45691</v>
      </c>
    </row>
    <row r="38" customFormat="false" ht="14.15" hidden="false" customHeight="false" outlineLevel="0" collapsed="false">
      <c r="A38" s="75" t="s">
        <v>48</v>
      </c>
      <c r="B38" s="49" t="n">
        <v>12</v>
      </c>
      <c r="C38" s="49" t="s">
        <v>126</v>
      </c>
      <c r="D38" s="49" t="s">
        <v>21</v>
      </c>
      <c r="E38" s="50" t="n">
        <v>45687</v>
      </c>
      <c r="F38" s="50" t="n">
        <v>45691</v>
      </c>
      <c r="G38" s="87" t="s">
        <v>281</v>
      </c>
      <c r="H38" s="75"/>
      <c r="K38" s="86"/>
      <c r="L38" s="67" t="n">
        <v>45691</v>
      </c>
    </row>
    <row r="39" customFormat="false" ht="14.15" hidden="false" customHeight="false" outlineLevel="0" collapsed="false">
      <c r="A39" s="75" t="s">
        <v>48</v>
      </c>
      <c r="B39" s="49" t="n">
        <v>12</v>
      </c>
      <c r="C39" s="49" t="s">
        <v>126</v>
      </c>
      <c r="D39" s="49" t="s">
        <v>21</v>
      </c>
      <c r="E39" s="50" t="n">
        <v>45687</v>
      </c>
      <c r="F39" s="50" t="n">
        <v>45691</v>
      </c>
      <c r="G39" s="87" t="s">
        <v>270</v>
      </c>
      <c r="H39" s="75"/>
      <c r="K39" s="86"/>
      <c r="L39" s="67" t="n">
        <v>45691</v>
      </c>
    </row>
    <row r="40" customFormat="false" ht="14.15" hidden="false" customHeight="false" outlineLevel="0" collapsed="false">
      <c r="A40" s="75" t="s">
        <v>48</v>
      </c>
      <c r="B40" s="49" t="n">
        <v>12</v>
      </c>
      <c r="C40" s="49" t="s">
        <v>126</v>
      </c>
      <c r="D40" s="49" t="s">
        <v>21</v>
      </c>
      <c r="E40" s="50" t="n">
        <v>45687</v>
      </c>
      <c r="F40" s="50" t="n">
        <v>45691</v>
      </c>
      <c r="G40" s="87" t="s">
        <v>282</v>
      </c>
      <c r="H40" s="75"/>
      <c r="J40" s="91"/>
      <c r="K40" s="86"/>
      <c r="L40" s="67" t="n">
        <v>45691</v>
      </c>
    </row>
    <row r="41" customFormat="false" ht="14.15" hidden="false" customHeight="false" outlineLevel="0" collapsed="false">
      <c r="A41" s="75" t="s">
        <v>48</v>
      </c>
      <c r="B41" s="49" t="n">
        <v>12</v>
      </c>
      <c r="C41" s="49" t="s">
        <v>126</v>
      </c>
      <c r="D41" s="49" t="s">
        <v>21</v>
      </c>
      <c r="E41" s="50" t="n">
        <v>45687</v>
      </c>
      <c r="F41" s="50" t="n">
        <v>45691</v>
      </c>
      <c r="G41" s="87" t="s">
        <v>267</v>
      </c>
      <c r="H41" s="75"/>
      <c r="K41" s="86"/>
      <c r="L41" s="67" t="n">
        <v>45691</v>
      </c>
    </row>
    <row r="42" customFormat="false" ht="14.15" hidden="false" customHeight="false" outlineLevel="0" collapsed="false">
      <c r="A42" s="75" t="s">
        <v>48</v>
      </c>
      <c r="B42" s="49" t="n">
        <v>12</v>
      </c>
      <c r="C42" s="49" t="s">
        <v>126</v>
      </c>
      <c r="D42" s="49" t="s">
        <v>21</v>
      </c>
      <c r="E42" s="50" t="n">
        <v>45687</v>
      </c>
      <c r="F42" s="50" t="n">
        <v>45691</v>
      </c>
      <c r="G42" s="74" t="s">
        <v>283</v>
      </c>
      <c r="H42" s="75"/>
      <c r="L42" s="67" t="n">
        <v>45691</v>
      </c>
    </row>
    <row r="43" customFormat="false" ht="14.15" hidden="false" customHeight="false" outlineLevel="0" collapsed="false">
      <c r="A43" s="75" t="s">
        <v>48</v>
      </c>
      <c r="B43" s="49" t="n">
        <v>12</v>
      </c>
      <c r="C43" s="49" t="s">
        <v>126</v>
      </c>
      <c r="D43" s="49" t="s">
        <v>21</v>
      </c>
      <c r="E43" s="50" t="n">
        <v>45687</v>
      </c>
      <c r="F43" s="50" t="n">
        <v>45691</v>
      </c>
      <c r="G43" s="87" t="s">
        <v>284</v>
      </c>
      <c r="H43" s="75"/>
      <c r="J43" s="91"/>
      <c r="L43" s="67" t="n">
        <v>45691</v>
      </c>
    </row>
    <row r="44" customFormat="false" ht="14.15" hidden="false" customHeight="false" outlineLevel="0" collapsed="false">
      <c r="A44" s="75" t="s">
        <v>48</v>
      </c>
      <c r="B44" s="49" t="n">
        <v>15</v>
      </c>
      <c r="C44" s="49" t="s">
        <v>127</v>
      </c>
      <c r="D44" s="49" t="s">
        <v>269</v>
      </c>
      <c r="E44" s="50" t="n">
        <v>45686</v>
      </c>
      <c r="F44" s="50" t="n">
        <v>45698</v>
      </c>
      <c r="G44" s="74" t="s">
        <v>239</v>
      </c>
      <c r="H44" s="75"/>
      <c r="K44" s="86"/>
      <c r="L44" s="67" t="n">
        <v>45692</v>
      </c>
      <c r="M44" s="74" t="s">
        <v>285</v>
      </c>
    </row>
    <row r="45" customFormat="false" ht="14.15" hidden="false" customHeight="false" outlineLevel="0" collapsed="false">
      <c r="A45" s="75" t="s">
        <v>48</v>
      </c>
      <c r="B45" s="49" t="n">
        <v>15</v>
      </c>
      <c r="C45" s="49" t="s">
        <v>127</v>
      </c>
      <c r="D45" s="49" t="s">
        <v>269</v>
      </c>
      <c r="E45" s="50" t="n">
        <v>45686</v>
      </c>
      <c r="F45" s="50" t="n">
        <v>45698</v>
      </c>
      <c r="G45" s="87" t="s">
        <v>265</v>
      </c>
      <c r="H45" s="75"/>
      <c r="K45" s="86"/>
      <c r="L45" s="67" t="n">
        <v>45692</v>
      </c>
      <c r="M45" s="74" t="s">
        <v>286</v>
      </c>
    </row>
    <row r="46" customFormat="false" ht="14.15" hidden="false" customHeight="false" outlineLevel="0" collapsed="false">
      <c r="A46" s="75" t="s">
        <v>48</v>
      </c>
      <c r="B46" s="49" t="n">
        <v>15</v>
      </c>
      <c r="C46" s="49" t="s">
        <v>127</v>
      </c>
      <c r="D46" s="49" t="s">
        <v>269</v>
      </c>
      <c r="E46" s="50" t="n">
        <v>45686</v>
      </c>
      <c r="F46" s="50" t="n">
        <v>45698</v>
      </c>
      <c r="G46" s="87" t="s">
        <v>282</v>
      </c>
      <c r="H46" s="75"/>
      <c r="K46" s="86"/>
      <c r="L46" s="67" t="n">
        <v>45692</v>
      </c>
      <c r="M46" s="74" t="s">
        <v>287</v>
      </c>
    </row>
    <row r="47" customFormat="false" ht="14.15" hidden="false" customHeight="false" outlineLevel="0" collapsed="false">
      <c r="A47" s="75" t="s">
        <v>48</v>
      </c>
      <c r="B47" s="49" t="n">
        <v>15</v>
      </c>
      <c r="C47" s="49" t="s">
        <v>127</v>
      </c>
      <c r="D47" s="49" t="s">
        <v>269</v>
      </c>
      <c r="E47" s="50" t="n">
        <v>45686</v>
      </c>
      <c r="F47" s="50" t="n">
        <v>45698</v>
      </c>
      <c r="G47" s="87" t="s">
        <v>268</v>
      </c>
      <c r="H47" s="75"/>
      <c r="K47" s="86"/>
      <c r="L47" s="67" t="n">
        <v>45692</v>
      </c>
      <c r="M47" s="74" t="s">
        <v>50</v>
      </c>
    </row>
    <row r="48" customFormat="false" ht="14.15" hidden="false" customHeight="false" outlineLevel="0" collapsed="false">
      <c r="A48" s="75" t="s">
        <v>48</v>
      </c>
      <c r="B48" s="49" t="n">
        <v>9</v>
      </c>
      <c r="C48" s="55" t="s">
        <v>124</v>
      </c>
      <c r="D48" s="55" t="s">
        <v>16</v>
      </c>
      <c r="E48" s="56" t="n">
        <v>45684</v>
      </c>
      <c r="F48" s="56" t="n">
        <v>45693</v>
      </c>
      <c r="G48" s="56" t="s">
        <v>288</v>
      </c>
      <c r="H48" s="75"/>
      <c r="K48" s="86"/>
      <c r="L48" s="67" t="n">
        <v>45693</v>
      </c>
      <c r="M48" s="74" t="s">
        <v>289</v>
      </c>
    </row>
    <row r="49" customFormat="false" ht="14.15" hidden="false" customHeight="false" outlineLevel="0" collapsed="false">
      <c r="A49" s="75" t="s">
        <v>48</v>
      </c>
      <c r="B49" s="49" t="n">
        <v>9</v>
      </c>
      <c r="C49" s="55" t="s">
        <v>124</v>
      </c>
      <c r="D49" s="55" t="s">
        <v>16</v>
      </c>
      <c r="E49" s="56" t="n">
        <v>45684</v>
      </c>
      <c r="F49" s="56" t="n">
        <v>45693</v>
      </c>
      <c r="G49" s="75" t="s">
        <v>290</v>
      </c>
      <c r="H49" s="75"/>
      <c r="J49" s="90"/>
      <c r="K49" s="86"/>
      <c r="L49" s="67" t="n">
        <v>45693</v>
      </c>
      <c r="M49" s="74" t="s">
        <v>291</v>
      </c>
    </row>
    <row r="50" customFormat="false" ht="14.15" hidden="false" customHeight="false" outlineLevel="0" collapsed="false">
      <c r="A50" s="75" t="s">
        <v>48</v>
      </c>
      <c r="B50" s="49" t="n">
        <v>9</v>
      </c>
      <c r="C50" s="55" t="s">
        <v>124</v>
      </c>
      <c r="D50" s="55" t="s">
        <v>16</v>
      </c>
      <c r="E50" s="56" t="n">
        <v>45684</v>
      </c>
      <c r="F50" s="56" t="n">
        <v>45693</v>
      </c>
      <c r="G50" s="74" t="s">
        <v>292</v>
      </c>
      <c r="H50" s="75"/>
      <c r="J50" s="90"/>
      <c r="K50" s="86"/>
      <c r="L50" s="67" t="n">
        <v>45693</v>
      </c>
      <c r="M50" s="74" t="s">
        <v>293</v>
      </c>
    </row>
    <row r="51" customFormat="false" ht="15.75" hidden="false" customHeight="true" outlineLevel="0" collapsed="false">
      <c r="A51" s="75" t="s">
        <v>48</v>
      </c>
      <c r="B51" s="49" t="n">
        <v>9</v>
      </c>
      <c r="C51" s="55" t="s">
        <v>124</v>
      </c>
      <c r="D51" s="55" t="s">
        <v>16</v>
      </c>
      <c r="E51" s="56" t="n">
        <v>45684</v>
      </c>
      <c r="F51" s="56" t="n">
        <v>45693</v>
      </c>
      <c r="G51" s="74" t="s">
        <v>294</v>
      </c>
      <c r="H51" s="75"/>
      <c r="J51" s="90"/>
      <c r="K51" s="86"/>
      <c r="L51" s="67" t="n">
        <v>45693</v>
      </c>
      <c r="M51" s="74" t="s">
        <v>295</v>
      </c>
    </row>
    <row r="52" customFormat="false" ht="14.15" hidden="false" customHeight="false" outlineLevel="0" collapsed="false">
      <c r="A52" s="75" t="s">
        <v>48</v>
      </c>
      <c r="B52" s="49" t="n">
        <v>5</v>
      </c>
      <c r="C52" s="55" t="s">
        <v>120</v>
      </c>
      <c r="D52" s="55" t="s">
        <v>269</v>
      </c>
      <c r="E52" s="56" t="n">
        <v>45672</v>
      </c>
      <c r="F52" s="56" t="n">
        <v>45692</v>
      </c>
      <c r="G52" s="87" t="s">
        <v>296</v>
      </c>
      <c r="H52" s="75"/>
      <c r="K52" s="86"/>
      <c r="L52" s="67" t="n">
        <v>45695</v>
      </c>
      <c r="M52" s="74" t="s">
        <v>297</v>
      </c>
    </row>
    <row r="53" customFormat="false" ht="14.15" hidden="false" customHeight="false" outlineLevel="0" collapsed="false">
      <c r="A53" s="75" t="s">
        <v>48</v>
      </c>
      <c r="B53" s="49" t="n">
        <v>5</v>
      </c>
      <c r="C53" s="49" t="s">
        <v>120</v>
      </c>
      <c r="D53" s="49" t="s">
        <v>269</v>
      </c>
      <c r="E53" s="50" t="n">
        <v>45672</v>
      </c>
      <c r="F53" s="50" t="n">
        <v>45692</v>
      </c>
      <c r="G53" s="74" t="s">
        <v>298</v>
      </c>
      <c r="H53" s="75"/>
      <c r="J53" s="90"/>
      <c r="K53" s="86"/>
      <c r="L53" s="67" t="n">
        <v>45695</v>
      </c>
      <c r="M53" s="74" t="s">
        <v>299</v>
      </c>
    </row>
    <row r="54" customFormat="false" ht="14.15" hidden="false" customHeight="false" outlineLevel="0" collapsed="false">
      <c r="A54" s="75" t="s">
        <v>48</v>
      </c>
      <c r="B54" s="49" t="n">
        <v>25</v>
      </c>
      <c r="C54" s="49" t="s">
        <v>135</v>
      </c>
      <c r="D54" s="49" t="s">
        <v>9</v>
      </c>
      <c r="E54" s="50" t="n">
        <v>45693</v>
      </c>
      <c r="F54" s="50" t="n">
        <v>45705</v>
      </c>
      <c r="G54" s="56" t="s">
        <v>300</v>
      </c>
      <c r="H54" s="75"/>
      <c r="J54" s="75"/>
      <c r="K54" s="86"/>
      <c r="L54" s="67" t="n">
        <v>45700</v>
      </c>
      <c r="M54" s="74" t="s">
        <v>183</v>
      </c>
    </row>
    <row r="55" customFormat="false" ht="14.15" hidden="false" customHeight="false" outlineLevel="0" collapsed="false">
      <c r="A55" s="75" t="s">
        <v>48</v>
      </c>
      <c r="B55" s="49" t="n">
        <v>23</v>
      </c>
      <c r="C55" s="49" t="s">
        <v>133</v>
      </c>
      <c r="D55" s="49" t="s">
        <v>9</v>
      </c>
      <c r="E55" s="50" t="n">
        <v>45693</v>
      </c>
      <c r="F55" s="50" t="n">
        <v>45705</v>
      </c>
      <c r="G55" s="56" t="s">
        <v>301</v>
      </c>
      <c r="H55" s="75"/>
      <c r="J55" s="75"/>
      <c r="K55" s="86"/>
      <c r="L55" s="67" t="n">
        <v>45700</v>
      </c>
      <c r="M55" s="74" t="s">
        <v>302</v>
      </c>
    </row>
    <row r="56" customFormat="false" ht="14.15" hidden="false" customHeight="false" outlineLevel="0" collapsed="false">
      <c r="A56" s="75" t="s">
        <v>48</v>
      </c>
      <c r="B56" s="49" t="n">
        <v>25</v>
      </c>
      <c r="C56" s="49" t="s">
        <v>135</v>
      </c>
      <c r="D56" s="49" t="s">
        <v>9</v>
      </c>
      <c r="E56" s="50" t="n">
        <v>45693</v>
      </c>
      <c r="F56" s="50" t="n">
        <v>45705</v>
      </c>
      <c r="G56" s="74" t="s">
        <v>303</v>
      </c>
      <c r="H56" s="75"/>
      <c r="J56" s="75"/>
      <c r="K56" s="86"/>
      <c r="L56" s="67" t="n">
        <v>45700</v>
      </c>
      <c r="M56" s="74" t="s">
        <v>304</v>
      </c>
    </row>
    <row r="57" customFormat="false" ht="14.15" hidden="false" customHeight="false" outlineLevel="0" collapsed="false">
      <c r="A57" s="75" t="s">
        <v>48</v>
      </c>
      <c r="B57" s="49" t="n">
        <v>15</v>
      </c>
      <c r="C57" s="49" t="s">
        <v>127</v>
      </c>
      <c r="D57" s="49" t="s">
        <v>269</v>
      </c>
      <c r="E57" s="50" t="n">
        <v>45686</v>
      </c>
      <c r="F57" s="50" t="n">
        <v>45698</v>
      </c>
      <c r="G57" s="74" t="s">
        <v>283</v>
      </c>
      <c r="H57" s="75"/>
      <c r="J57" s="90"/>
      <c r="K57" s="86"/>
      <c r="L57" s="67" t="n">
        <v>45700</v>
      </c>
    </row>
    <row r="58" customFormat="false" ht="14.15" hidden="false" customHeight="false" outlineLevel="0" collapsed="false">
      <c r="A58" s="75" t="s">
        <v>48</v>
      </c>
      <c r="B58" s="49" t="n">
        <v>27</v>
      </c>
      <c r="C58" s="49" t="s">
        <v>49</v>
      </c>
      <c r="D58" s="49" t="s">
        <v>9</v>
      </c>
      <c r="E58" s="50" t="n">
        <v>45701</v>
      </c>
      <c r="F58" s="50" t="n">
        <v>45701</v>
      </c>
      <c r="G58" s="74" t="s">
        <v>247</v>
      </c>
      <c r="H58" s="75"/>
      <c r="J58" s="90"/>
      <c r="K58" s="86"/>
      <c r="L58" s="67" t="n">
        <v>45701</v>
      </c>
      <c r="M58" s="74" t="s">
        <v>305</v>
      </c>
    </row>
    <row r="59" customFormat="false" ht="14.15" hidden="false" customHeight="false" outlineLevel="0" collapsed="false">
      <c r="A59" s="75" t="s">
        <v>48</v>
      </c>
      <c r="B59" s="49" t="n">
        <v>27</v>
      </c>
      <c r="C59" s="49" t="s">
        <v>49</v>
      </c>
      <c r="D59" s="49" t="s">
        <v>9</v>
      </c>
      <c r="E59" s="50" t="n">
        <v>45701</v>
      </c>
      <c r="F59" s="50" t="n">
        <v>45701</v>
      </c>
      <c r="G59" s="74" t="s">
        <v>306</v>
      </c>
      <c r="H59" s="75"/>
      <c r="J59" s="90"/>
      <c r="K59" s="86"/>
      <c r="L59" s="67" t="n">
        <v>45701</v>
      </c>
      <c r="M59" s="74" t="s">
        <v>307</v>
      </c>
    </row>
    <row r="60" customFormat="false" ht="14.15" hidden="false" customHeight="false" outlineLevel="0" collapsed="false">
      <c r="A60" s="75" t="s">
        <v>48</v>
      </c>
      <c r="B60" s="49" t="n">
        <v>27</v>
      </c>
      <c r="C60" s="49" t="s">
        <v>49</v>
      </c>
      <c r="D60" s="49" t="s">
        <v>9</v>
      </c>
      <c r="E60" s="50" t="n">
        <v>45701</v>
      </c>
      <c r="F60" s="50" t="n">
        <v>45701</v>
      </c>
      <c r="G60" s="56" t="s">
        <v>257</v>
      </c>
      <c r="H60" s="75" t="n">
        <v>1</v>
      </c>
      <c r="J60" s="90"/>
      <c r="K60" s="86"/>
      <c r="L60" s="67" t="n">
        <v>45702</v>
      </c>
      <c r="M60" s="74" t="s">
        <v>308</v>
      </c>
    </row>
    <row r="61" customFormat="false" ht="14.15" hidden="false" customHeight="false" outlineLevel="0" collapsed="false">
      <c r="A61" s="75" t="s">
        <v>48</v>
      </c>
      <c r="B61" s="49" t="n">
        <v>24</v>
      </c>
      <c r="C61" s="49" t="s">
        <v>134</v>
      </c>
      <c r="D61" s="49" t="s">
        <v>9</v>
      </c>
      <c r="E61" s="50" t="n">
        <v>45693</v>
      </c>
      <c r="F61" s="50" t="n">
        <v>45707</v>
      </c>
      <c r="G61" s="74" t="s">
        <v>263</v>
      </c>
      <c r="H61" s="75" t="n">
        <v>1</v>
      </c>
      <c r="J61" s="91"/>
      <c r="K61" s="86"/>
      <c r="L61" s="67" t="n">
        <v>45705</v>
      </c>
      <c r="M61" s="74" t="s">
        <v>309</v>
      </c>
      <c r="N61" s="60"/>
    </row>
    <row r="62" customFormat="false" ht="14.15" hidden="false" customHeight="false" outlineLevel="0" collapsed="false">
      <c r="A62" s="75" t="s">
        <v>48</v>
      </c>
      <c r="B62" s="49" t="n">
        <v>25</v>
      </c>
      <c r="C62" s="49" t="s">
        <v>135</v>
      </c>
      <c r="D62" s="49" t="s">
        <v>9</v>
      </c>
      <c r="E62" s="50" t="n">
        <v>45693</v>
      </c>
      <c r="F62" s="50" t="n">
        <v>45705</v>
      </c>
      <c r="G62" s="74" t="s">
        <v>310</v>
      </c>
      <c r="H62" s="75" t="n">
        <v>1</v>
      </c>
      <c r="K62" s="92"/>
      <c r="L62" s="67" t="n">
        <v>45706</v>
      </c>
      <c r="M62" s="74" t="s">
        <v>293</v>
      </c>
    </row>
    <row r="63" customFormat="false" ht="14.15" hidden="false" customHeight="false" outlineLevel="0" collapsed="false">
      <c r="A63" s="75" t="s">
        <v>48</v>
      </c>
      <c r="B63" s="49" t="n">
        <v>25</v>
      </c>
      <c r="C63" s="49" t="s">
        <v>135</v>
      </c>
      <c r="D63" s="49" t="s">
        <v>9</v>
      </c>
      <c r="E63" s="50" t="n">
        <v>45693</v>
      </c>
      <c r="F63" s="50" t="n">
        <v>45705</v>
      </c>
      <c r="G63" s="74" t="s">
        <v>311</v>
      </c>
      <c r="H63" s="75" t="n">
        <v>1</v>
      </c>
      <c r="K63" s="92"/>
      <c r="L63" s="67" t="n">
        <v>45706</v>
      </c>
      <c r="M63" s="74" t="s">
        <v>312</v>
      </c>
    </row>
    <row r="64" customFormat="false" ht="14.15" hidden="false" customHeight="false" outlineLevel="0" collapsed="false">
      <c r="A64" s="75" t="s">
        <v>48</v>
      </c>
      <c r="B64" s="49" t="n">
        <v>25</v>
      </c>
      <c r="C64" s="49" t="s">
        <v>135</v>
      </c>
      <c r="D64" s="49" t="s">
        <v>9</v>
      </c>
      <c r="E64" s="50" t="n">
        <v>45693</v>
      </c>
      <c r="F64" s="50" t="n">
        <v>45705</v>
      </c>
      <c r="G64" s="74" t="s">
        <v>313</v>
      </c>
      <c r="H64" s="75"/>
      <c r="K64" s="92"/>
      <c r="L64" s="67" t="n">
        <v>45707</v>
      </c>
      <c r="M64" s="74" t="s">
        <v>314</v>
      </c>
    </row>
    <row r="65" customFormat="false" ht="14.15" hidden="false" customHeight="false" outlineLevel="0" collapsed="false">
      <c r="A65" s="75" t="s">
        <v>48</v>
      </c>
      <c r="B65" s="49" t="n">
        <v>23</v>
      </c>
      <c r="C65" s="49" t="s">
        <v>133</v>
      </c>
      <c r="D65" s="49" t="s">
        <v>9</v>
      </c>
      <c r="E65" s="50" t="n">
        <v>45693</v>
      </c>
      <c r="F65" s="50" t="n">
        <v>45705</v>
      </c>
      <c r="G65" s="74" t="s">
        <v>315</v>
      </c>
      <c r="H65" s="75" t="n">
        <v>1</v>
      </c>
      <c r="K65" s="86"/>
      <c r="L65" s="67" t="n">
        <v>45707</v>
      </c>
      <c r="M65" s="74" t="s">
        <v>316</v>
      </c>
    </row>
    <row r="66" customFormat="false" ht="14.15" hidden="false" customHeight="false" outlineLevel="0" collapsed="false">
      <c r="A66" s="75" t="s">
        <v>48</v>
      </c>
      <c r="B66" s="49" t="n">
        <v>24</v>
      </c>
      <c r="C66" s="49" t="s">
        <v>134</v>
      </c>
      <c r="D66" s="49" t="s">
        <v>9</v>
      </c>
      <c r="E66" s="50" t="n">
        <v>45693</v>
      </c>
      <c r="F66" s="50" t="n">
        <v>45707</v>
      </c>
      <c r="G66" s="74" t="s">
        <v>315</v>
      </c>
      <c r="H66" s="75" t="n">
        <v>1</v>
      </c>
      <c r="K66" s="86"/>
      <c r="L66" s="67" t="n">
        <v>45707</v>
      </c>
      <c r="M66" s="74" t="s">
        <v>316</v>
      </c>
    </row>
    <row r="67" customFormat="false" ht="14.15" hidden="false" customHeight="false" outlineLevel="0" collapsed="false">
      <c r="A67" s="75" t="s">
        <v>48</v>
      </c>
      <c r="B67" s="49" t="n">
        <v>24</v>
      </c>
      <c r="C67" s="49" t="s">
        <v>134</v>
      </c>
      <c r="D67" s="49" t="s">
        <v>9</v>
      </c>
      <c r="E67" s="50" t="n">
        <v>45693</v>
      </c>
      <c r="F67" s="50" t="n">
        <v>45707</v>
      </c>
      <c r="G67" s="56" t="s">
        <v>257</v>
      </c>
      <c r="H67" s="75" t="n">
        <v>1</v>
      </c>
      <c r="K67" s="86"/>
      <c r="L67" s="67" t="n">
        <v>45707</v>
      </c>
      <c r="M67" s="74" t="s">
        <v>317</v>
      </c>
    </row>
    <row r="68" customFormat="false" ht="14.15" hidden="false" customHeight="false" outlineLevel="0" collapsed="false">
      <c r="A68" s="75" t="s">
        <v>48</v>
      </c>
      <c r="B68" s="49" t="n">
        <v>26</v>
      </c>
      <c r="C68" s="49" t="s">
        <v>137</v>
      </c>
      <c r="D68" s="49" t="s">
        <v>9</v>
      </c>
      <c r="E68" s="50" t="n">
        <v>45693</v>
      </c>
      <c r="F68" s="50" t="n">
        <v>45707</v>
      </c>
      <c r="G68" s="74" t="s">
        <v>257</v>
      </c>
      <c r="H68" s="75" t="n">
        <v>1</v>
      </c>
      <c r="K68" s="86"/>
      <c r="L68" s="67" t="n">
        <v>45707</v>
      </c>
      <c r="M68" s="74" t="s">
        <v>317</v>
      </c>
    </row>
    <row r="69" customFormat="false" ht="14.15" hidden="false" customHeight="false" outlineLevel="0" collapsed="false">
      <c r="A69" s="75" t="s">
        <v>48</v>
      </c>
      <c r="B69" s="49" t="n">
        <v>25</v>
      </c>
      <c r="C69" s="49" t="s">
        <v>135</v>
      </c>
      <c r="D69" s="49" t="s">
        <v>9</v>
      </c>
      <c r="E69" s="50" t="n">
        <v>45693</v>
      </c>
      <c r="F69" s="50" t="n">
        <v>45705</v>
      </c>
      <c r="G69" s="74" t="s">
        <v>257</v>
      </c>
      <c r="H69" s="75" t="n">
        <v>1</v>
      </c>
      <c r="K69" s="86"/>
      <c r="L69" s="67" t="n">
        <v>45707</v>
      </c>
      <c r="M69" s="74" t="s">
        <v>317</v>
      </c>
    </row>
    <row r="70" customFormat="false" ht="14.15" hidden="false" customHeight="false" outlineLevel="0" collapsed="false">
      <c r="A70" s="75" t="s">
        <v>48</v>
      </c>
      <c r="B70" s="49" t="n">
        <v>23</v>
      </c>
      <c r="C70" s="49" t="s">
        <v>133</v>
      </c>
      <c r="D70" s="49" t="s">
        <v>9</v>
      </c>
      <c r="E70" s="50" t="n">
        <v>45693</v>
      </c>
      <c r="F70" s="50" t="n">
        <v>45705</v>
      </c>
      <c r="G70" s="74" t="s">
        <v>257</v>
      </c>
      <c r="H70" s="75" t="n">
        <v>1</v>
      </c>
      <c r="K70" s="86"/>
      <c r="L70" s="67" t="n">
        <v>45707</v>
      </c>
      <c r="M70" s="74" t="s">
        <v>317</v>
      </c>
    </row>
    <row r="71" customFormat="false" ht="14.15" hidden="false" customHeight="false" outlineLevel="0" collapsed="false">
      <c r="A71" s="75" t="s">
        <v>48</v>
      </c>
      <c r="B71" s="49" t="n">
        <v>27</v>
      </c>
      <c r="C71" s="55" t="s">
        <v>318</v>
      </c>
      <c r="D71" s="49" t="s">
        <v>9</v>
      </c>
      <c r="E71" s="56" t="n">
        <v>45701</v>
      </c>
      <c r="F71" s="56" t="n">
        <v>45701</v>
      </c>
      <c r="G71" s="74" t="s">
        <v>257</v>
      </c>
      <c r="H71" s="75" t="n">
        <v>1</v>
      </c>
      <c r="K71" s="86"/>
      <c r="L71" s="67" t="n">
        <v>45707</v>
      </c>
      <c r="M71" s="74" t="s">
        <v>317</v>
      </c>
    </row>
    <row r="72" customFormat="false" ht="14.15" hidden="false" customHeight="false" outlineLevel="0" collapsed="false">
      <c r="A72" s="75" t="s">
        <v>48</v>
      </c>
      <c r="B72" s="49" t="n">
        <v>18</v>
      </c>
      <c r="C72" s="49" t="s">
        <v>130</v>
      </c>
      <c r="D72" s="49" t="s">
        <v>9</v>
      </c>
      <c r="E72" s="50" t="n">
        <v>45693</v>
      </c>
      <c r="F72" s="50" t="n">
        <v>45707</v>
      </c>
      <c r="G72" s="74" t="s">
        <v>257</v>
      </c>
      <c r="H72" s="75" t="n">
        <v>1</v>
      </c>
      <c r="K72" s="86"/>
      <c r="L72" s="67" t="n">
        <v>45707</v>
      </c>
      <c r="M72" s="74" t="s">
        <v>317</v>
      </c>
    </row>
    <row r="73" customFormat="false" ht="14.15" hidden="false" customHeight="false" outlineLevel="0" collapsed="false">
      <c r="A73" s="75" t="s">
        <v>48</v>
      </c>
      <c r="B73" s="49" t="n">
        <v>18</v>
      </c>
      <c r="C73" s="49" t="s">
        <v>130</v>
      </c>
      <c r="D73" s="49" t="s">
        <v>9</v>
      </c>
      <c r="E73" s="50" t="n">
        <v>45693</v>
      </c>
      <c r="F73" s="50" t="n">
        <v>45707</v>
      </c>
      <c r="G73" s="74" t="s">
        <v>319</v>
      </c>
      <c r="H73" s="75" t="n">
        <v>1</v>
      </c>
      <c r="K73" s="86"/>
      <c r="L73" s="67" t="n">
        <v>45707</v>
      </c>
      <c r="M73" s="74" t="s">
        <v>320</v>
      </c>
    </row>
    <row r="74" customFormat="false" ht="14.15" hidden="false" customHeight="false" outlineLevel="0" collapsed="false">
      <c r="A74" s="75" t="s">
        <v>48</v>
      </c>
      <c r="B74" s="49" t="n">
        <v>17</v>
      </c>
      <c r="C74" s="49" t="s">
        <v>91</v>
      </c>
      <c r="D74" s="49" t="s">
        <v>9</v>
      </c>
      <c r="E74" s="50" t="n">
        <v>45693</v>
      </c>
      <c r="F74" s="50" t="n">
        <v>45707</v>
      </c>
      <c r="G74" s="74" t="s">
        <v>239</v>
      </c>
      <c r="H74" s="75" t="n">
        <v>1</v>
      </c>
      <c r="K74" s="86"/>
      <c r="L74" s="67" t="n">
        <v>45707</v>
      </c>
      <c r="M74" s="74" t="s">
        <v>321</v>
      </c>
    </row>
    <row r="75" customFormat="false" ht="14.15" hidden="false" customHeight="false" outlineLevel="0" collapsed="false">
      <c r="A75" s="75" t="s">
        <v>48</v>
      </c>
      <c r="B75" s="49" t="n">
        <v>18</v>
      </c>
      <c r="C75" s="49" t="s">
        <v>130</v>
      </c>
      <c r="D75" s="49" t="s">
        <v>9</v>
      </c>
      <c r="E75" s="50" t="n">
        <v>45693</v>
      </c>
      <c r="F75" s="50" t="n">
        <v>45707</v>
      </c>
      <c r="G75" s="49" t="s">
        <v>239</v>
      </c>
      <c r="H75" s="75" t="n">
        <v>1</v>
      </c>
      <c r="K75" s="86"/>
      <c r="L75" s="67" t="n">
        <v>45707</v>
      </c>
      <c r="M75" s="74" t="s">
        <v>321</v>
      </c>
      <c r="N75" s="89"/>
    </row>
    <row r="76" customFormat="false" ht="14.15" hidden="false" customHeight="false" outlineLevel="0" collapsed="false">
      <c r="A76" s="75" t="s">
        <v>48</v>
      </c>
      <c r="B76" s="49" t="n">
        <v>17</v>
      </c>
      <c r="C76" s="49" t="s">
        <v>91</v>
      </c>
      <c r="D76" s="49" t="s">
        <v>9</v>
      </c>
      <c r="E76" s="50" t="n">
        <v>45693</v>
      </c>
      <c r="F76" s="50" t="n">
        <v>45707</v>
      </c>
      <c r="G76" s="49" t="s">
        <v>283</v>
      </c>
      <c r="H76" s="75" t="n">
        <v>1</v>
      </c>
      <c r="K76" s="86"/>
      <c r="L76" s="67" t="n">
        <v>45707</v>
      </c>
      <c r="M76" s="74" t="s">
        <v>322</v>
      </c>
    </row>
    <row r="77" customFormat="false" ht="14.15" hidden="false" customHeight="false" outlineLevel="0" collapsed="false">
      <c r="A77" s="75" t="s">
        <v>48</v>
      </c>
      <c r="B77" s="49" t="n">
        <v>18</v>
      </c>
      <c r="C77" s="49" t="s">
        <v>130</v>
      </c>
      <c r="D77" s="49" t="s">
        <v>9</v>
      </c>
      <c r="E77" s="50" t="n">
        <v>45693</v>
      </c>
      <c r="F77" s="50" t="n">
        <v>45707</v>
      </c>
      <c r="G77" s="56" t="s">
        <v>264</v>
      </c>
      <c r="H77" s="75"/>
      <c r="J77" s="90"/>
      <c r="K77" s="86"/>
      <c r="L77" s="67" t="n">
        <v>45707</v>
      </c>
    </row>
    <row r="78" customFormat="false" ht="14.15" hidden="false" customHeight="false" outlineLevel="0" collapsed="false">
      <c r="A78" s="75" t="s">
        <v>48</v>
      </c>
      <c r="B78" s="49" t="n">
        <v>23</v>
      </c>
      <c r="C78" s="49" t="s">
        <v>133</v>
      </c>
      <c r="D78" s="49" t="s">
        <v>9</v>
      </c>
      <c r="E78" s="50" t="n">
        <v>45693</v>
      </c>
      <c r="F78" s="50"/>
      <c r="G78" s="56" t="s">
        <v>264</v>
      </c>
      <c r="H78" s="75"/>
      <c r="J78" s="90"/>
      <c r="K78" s="86"/>
      <c r="L78" s="67" t="n">
        <v>45707</v>
      </c>
    </row>
    <row r="79" customFormat="false" ht="14.15" hidden="false" customHeight="false" outlineLevel="0" collapsed="false">
      <c r="A79" s="75" t="s">
        <v>48</v>
      </c>
      <c r="B79" s="49" t="n">
        <v>24</v>
      </c>
      <c r="C79" s="49" t="s">
        <v>134</v>
      </c>
      <c r="D79" s="49" t="s">
        <v>9</v>
      </c>
      <c r="E79" s="50" t="n">
        <v>45693</v>
      </c>
      <c r="F79" s="50" t="n">
        <v>45707</v>
      </c>
      <c r="G79" s="56" t="s">
        <v>264</v>
      </c>
      <c r="H79" s="75"/>
      <c r="K79" s="86"/>
      <c r="L79" s="67" t="n">
        <v>45707</v>
      </c>
    </row>
    <row r="80" customFormat="false" ht="14.15" hidden="false" customHeight="false" outlineLevel="0" collapsed="false">
      <c r="A80" s="75" t="s">
        <v>48</v>
      </c>
      <c r="B80" s="49" t="n">
        <v>25</v>
      </c>
      <c r="C80" s="49" t="s">
        <v>135</v>
      </c>
      <c r="D80" s="49" t="s">
        <v>9</v>
      </c>
      <c r="E80" s="50" t="n">
        <v>45693</v>
      </c>
      <c r="F80" s="50" t="n">
        <v>45705</v>
      </c>
      <c r="G80" s="56" t="s">
        <v>264</v>
      </c>
      <c r="H80" s="75"/>
      <c r="K80" s="86"/>
      <c r="L80" s="67" t="n">
        <v>45707</v>
      </c>
    </row>
    <row r="81" customFormat="false" ht="14.15" hidden="false" customHeight="false" outlineLevel="0" collapsed="false">
      <c r="A81" s="75" t="s">
        <v>48</v>
      </c>
      <c r="B81" s="49" t="n">
        <v>26</v>
      </c>
      <c r="C81" s="49" t="s">
        <v>137</v>
      </c>
      <c r="D81" s="49" t="s">
        <v>9</v>
      </c>
      <c r="E81" s="50" t="n">
        <v>45693</v>
      </c>
      <c r="F81" s="50" t="n">
        <v>45707</v>
      </c>
      <c r="G81" s="74" t="s">
        <v>264</v>
      </c>
      <c r="H81" s="75"/>
      <c r="K81" s="86"/>
      <c r="L81" s="67" t="n">
        <v>45707</v>
      </c>
    </row>
    <row r="82" customFormat="false" ht="14.15" hidden="false" customHeight="false" outlineLevel="0" collapsed="false">
      <c r="A82" s="75" t="s">
        <v>48</v>
      </c>
      <c r="B82" s="49" t="n">
        <v>24</v>
      </c>
      <c r="C82" s="49" t="s">
        <v>134</v>
      </c>
      <c r="D82" s="49" t="s">
        <v>9</v>
      </c>
      <c r="E82" s="50" t="n">
        <v>45693</v>
      </c>
      <c r="F82" s="50" t="n">
        <v>45707</v>
      </c>
      <c r="G82" s="74" t="s">
        <v>264</v>
      </c>
      <c r="H82" s="75"/>
      <c r="K82" s="86"/>
      <c r="L82" s="67" t="n">
        <v>45707</v>
      </c>
    </row>
    <row r="83" customFormat="false" ht="14.15" hidden="false" customHeight="false" outlineLevel="0" collapsed="false">
      <c r="A83" s="75" t="s">
        <v>48</v>
      </c>
      <c r="B83" s="49" t="n">
        <v>17</v>
      </c>
      <c r="C83" s="49" t="s">
        <v>91</v>
      </c>
      <c r="D83" s="49" t="s">
        <v>9</v>
      </c>
      <c r="E83" s="50" t="n">
        <v>45693</v>
      </c>
      <c r="F83" s="50" t="n">
        <v>45707</v>
      </c>
      <c r="G83" s="74" t="s">
        <v>243</v>
      </c>
      <c r="H83" s="75"/>
      <c r="K83" s="86"/>
      <c r="L83" s="67" t="n">
        <v>45707</v>
      </c>
    </row>
    <row r="84" customFormat="false" ht="14.15" hidden="false" customHeight="false" outlineLevel="0" collapsed="false">
      <c r="A84" s="75" t="s">
        <v>48</v>
      </c>
      <c r="B84" s="49" t="n">
        <v>18</v>
      </c>
      <c r="C84" s="49" t="s">
        <v>130</v>
      </c>
      <c r="D84" s="49" t="s">
        <v>9</v>
      </c>
      <c r="E84" s="50" t="n">
        <v>45693</v>
      </c>
      <c r="F84" s="50" t="n">
        <v>45707</v>
      </c>
      <c r="G84" s="74" t="s">
        <v>243</v>
      </c>
      <c r="H84" s="75"/>
      <c r="K84" s="86"/>
      <c r="L84" s="67" t="n">
        <v>45707</v>
      </c>
    </row>
    <row r="85" customFormat="false" ht="14.15" hidden="false" customHeight="false" outlineLevel="0" collapsed="false">
      <c r="A85" s="75" t="s">
        <v>48</v>
      </c>
      <c r="B85" s="49" t="n">
        <v>21</v>
      </c>
      <c r="C85" s="49" t="s">
        <v>132</v>
      </c>
      <c r="D85" s="49" t="s">
        <v>9</v>
      </c>
      <c r="E85" s="50" t="n">
        <v>45693</v>
      </c>
      <c r="F85" s="50" t="n">
        <v>45707</v>
      </c>
      <c r="G85" s="87" t="s">
        <v>243</v>
      </c>
      <c r="H85" s="75"/>
      <c r="K85" s="86"/>
      <c r="L85" s="67" t="n">
        <v>45707</v>
      </c>
    </row>
    <row r="86" customFormat="false" ht="14.15" hidden="false" customHeight="false" outlineLevel="0" collapsed="false">
      <c r="A86" s="75" t="s">
        <v>48</v>
      </c>
      <c r="B86" s="49" t="n">
        <v>23</v>
      </c>
      <c r="C86" s="49" t="s">
        <v>133</v>
      </c>
      <c r="D86" s="49" t="s">
        <v>9</v>
      </c>
      <c r="E86" s="50" t="n">
        <v>45693</v>
      </c>
      <c r="F86" s="50" t="n">
        <v>45707</v>
      </c>
      <c r="G86" s="87" t="s">
        <v>243</v>
      </c>
      <c r="H86" s="75"/>
      <c r="K86" s="86"/>
      <c r="L86" s="67" t="n">
        <v>45707</v>
      </c>
    </row>
    <row r="87" customFormat="false" ht="14.15" hidden="false" customHeight="false" outlineLevel="0" collapsed="false">
      <c r="A87" s="75" t="s">
        <v>48</v>
      </c>
      <c r="B87" s="49" t="n">
        <v>24</v>
      </c>
      <c r="C87" s="49" t="s">
        <v>134</v>
      </c>
      <c r="D87" s="49" t="s">
        <v>9</v>
      </c>
      <c r="E87" s="50" t="n">
        <v>45693</v>
      </c>
      <c r="F87" s="50" t="n">
        <v>45707</v>
      </c>
      <c r="G87" s="87" t="s">
        <v>243</v>
      </c>
      <c r="H87" s="75"/>
      <c r="K87" s="86"/>
      <c r="L87" s="67" t="n">
        <v>45707</v>
      </c>
    </row>
    <row r="88" customFormat="false" ht="14.15" hidden="false" customHeight="false" outlineLevel="0" collapsed="false">
      <c r="A88" s="75" t="s">
        <v>48</v>
      </c>
      <c r="B88" s="49" t="n">
        <v>26</v>
      </c>
      <c r="C88" s="49" t="s">
        <v>137</v>
      </c>
      <c r="D88" s="49" t="s">
        <v>9</v>
      </c>
      <c r="E88" s="50" t="n">
        <v>45693</v>
      </c>
      <c r="F88" s="50" t="n">
        <v>45707</v>
      </c>
      <c r="G88" s="87" t="s">
        <v>243</v>
      </c>
      <c r="H88" s="75"/>
      <c r="K88" s="86"/>
      <c r="L88" s="67" t="n">
        <v>45707</v>
      </c>
    </row>
    <row r="89" customFormat="false" ht="14.15" hidden="false" customHeight="false" outlineLevel="0" collapsed="false">
      <c r="A89" s="75" t="s">
        <v>48</v>
      </c>
      <c r="B89" s="49" t="n">
        <v>25</v>
      </c>
      <c r="C89" s="49" t="s">
        <v>135</v>
      </c>
      <c r="D89" s="49" t="s">
        <v>9</v>
      </c>
      <c r="E89" s="50" t="n">
        <v>45693</v>
      </c>
      <c r="F89" s="50" t="n">
        <v>45705</v>
      </c>
      <c r="G89" s="87" t="s">
        <v>243</v>
      </c>
      <c r="H89" s="75"/>
      <c r="K89" s="86"/>
      <c r="L89" s="67" t="n">
        <v>45707</v>
      </c>
    </row>
    <row r="90" customFormat="false" ht="14.15" hidden="false" customHeight="false" outlineLevel="0" collapsed="false">
      <c r="A90" s="75" t="s">
        <v>48</v>
      </c>
      <c r="B90" s="49" t="n">
        <v>25</v>
      </c>
      <c r="C90" s="49" t="s">
        <v>135</v>
      </c>
      <c r="D90" s="49" t="s">
        <v>9</v>
      </c>
      <c r="E90" s="50" t="n">
        <v>45693</v>
      </c>
      <c r="F90" s="50" t="n">
        <v>45705</v>
      </c>
      <c r="G90" s="74" t="s">
        <v>323</v>
      </c>
      <c r="H90" s="75"/>
      <c r="K90" s="86"/>
      <c r="L90" s="67" t="n">
        <v>45707</v>
      </c>
    </row>
    <row r="91" customFormat="false" ht="14.15" hidden="false" customHeight="false" outlineLevel="0" collapsed="false">
      <c r="A91" s="75" t="s">
        <v>48</v>
      </c>
      <c r="B91" s="49" t="n">
        <v>21</v>
      </c>
      <c r="C91" s="49" t="s">
        <v>132</v>
      </c>
      <c r="D91" s="49" t="s">
        <v>9</v>
      </c>
      <c r="E91" s="50" t="n">
        <v>45693</v>
      </c>
      <c r="F91" s="50" t="n">
        <v>45707</v>
      </c>
      <c r="G91" s="74" t="s">
        <v>324</v>
      </c>
      <c r="H91" s="75"/>
      <c r="K91" s="86"/>
      <c r="L91" s="67" t="n">
        <v>45707</v>
      </c>
    </row>
    <row r="92" customFormat="false" ht="14.15" hidden="false" customHeight="false" outlineLevel="0" collapsed="false">
      <c r="A92" s="75" t="s">
        <v>48</v>
      </c>
      <c r="B92" s="49" t="n">
        <v>23</v>
      </c>
      <c r="C92" s="49" t="s">
        <v>133</v>
      </c>
      <c r="D92" s="49" t="s">
        <v>9</v>
      </c>
      <c r="E92" s="50" t="n">
        <v>45693</v>
      </c>
      <c r="F92" s="50" t="n">
        <v>45707</v>
      </c>
      <c r="G92" s="74" t="s">
        <v>325</v>
      </c>
      <c r="H92" s="75"/>
      <c r="K92" s="86"/>
      <c r="L92" s="67" t="n">
        <v>45707</v>
      </c>
    </row>
    <row r="93" customFormat="false" ht="14.15" hidden="false" customHeight="false" outlineLevel="0" collapsed="false">
      <c r="A93" s="75" t="s">
        <v>48</v>
      </c>
      <c r="B93" s="49" t="n">
        <v>24</v>
      </c>
      <c r="C93" s="49" t="s">
        <v>134</v>
      </c>
      <c r="D93" s="49" t="s">
        <v>9</v>
      </c>
      <c r="E93" s="50" t="n">
        <v>45693</v>
      </c>
      <c r="F93" s="50" t="n">
        <v>45707</v>
      </c>
      <c r="G93" s="74" t="s">
        <v>325</v>
      </c>
      <c r="H93" s="75"/>
      <c r="K93" s="86"/>
      <c r="L93" s="67" t="n">
        <v>45707</v>
      </c>
    </row>
    <row r="94" customFormat="false" ht="14.15" hidden="false" customHeight="false" outlineLevel="0" collapsed="false">
      <c r="A94" s="75" t="s">
        <v>48</v>
      </c>
      <c r="B94" s="49" t="n">
        <v>23</v>
      </c>
      <c r="C94" s="49" t="s">
        <v>133</v>
      </c>
      <c r="D94" s="49" t="s">
        <v>9</v>
      </c>
      <c r="E94" s="50" t="n">
        <v>45693</v>
      </c>
      <c r="F94" s="50" t="n">
        <v>45707</v>
      </c>
      <c r="G94" s="74" t="s">
        <v>325</v>
      </c>
      <c r="H94" s="75"/>
      <c r="K94" s="86"/>
      <c r="L94" s="67" t="n">
        <v>45707</v>
      </c>
    </row>
    <row r="95" customFormat="false" ht="14.15" hidden="false" customHeight="false" outlineLevel="0" collapsed="false">
      <c r="A95" s="75" t="s">
        <v>48</v>
      </c>
      <c r="B95" s="49" t="n">
        <v>23</v>
      </c>
      <c r="C95" s="49" t="s">
        <v>133</v>
      </c>
      <c r="D95" s="49" t="s">
        <v>9</v>
      </c>
      <c r="E95" s="50" t="n">
        <v>45693</v>
      </c>
      <c r="F95" s="50" t="n">
        <v>45707</v>
      </c>
      <c r="G95" s="74" t="s">
        <v>326</v>
      </c>
      <c r="H95" s="75"/>
      <c r="K95" s="86"/>
      <c r="L95" s="67" t="n">
        <v>45707</v>
      </c>
      <c r="M95" s="74" t="s">
        <v>327</v>
      </c>
    </row>
    <row r="96" customFormat="false" ht="14.15" hidden="false" customHeight="false" outlineLevel="0" collapsed="false">
      <c r="A96" s="75" t="s">
        <v>48</v>
      </c>
      <c r="B96" s="49" t="n">
        <v>18</v>
      </c>
      <c r="C96" s="49" t="s">
        <v>130</v>
      </c>
      <c r="D96" s="49" t="s">
        <v>9</v>
      </c>
      <c r="E96" s="50" t="n">
        <v>45693</v>
      </c>
      <c r="F96" s="50" t="n">
        <v>45707</v>
      </c>
      <c r="G96" s="87" t="s">
        <v>252</v>
      </c>
      <c r="H96" s="75"/>
      <c r="K96" s="86"/>
      <c r="L96" s="67" t="n">
        <v>45707</v>
      </c>
      <c r="M96" s="74" t="s">
        <v>328</v>
      </c>
    </row>
    <row r="97" customFormat="false" ht="14.15" hidden="false" customHeight="false" outlineLevel="0" collapsed="false">
      <c r="A97" s="75" t="s">
        <v>48</v>
      </c>
      <c r="B97" s="49" t="n">
        <v>21</v>
      </c>
      <c r="C97" s="49" t="s">
        <v>132</v>
      </c>
      <c r="D97" s="49" t="s">
        <v>9</v>
      </c>
      <c r="E97" s="50" t="n">
        <v>45693</v>
      </c>
      <c r="F97" s="50" t="n">
        <v>45707</v>
      </c>
      <c r="G97" s="87" t="s">
        <v>252</v>
      </c>
      <c r="H97" s="75"/>
      <c r="K97" s="86"/>
      <c r="L97" s="67" t="n">
        <v>45707</v>
      </c>
      <c r="M97" s="74" t="s">
        <v>328</v>
      </c>
    </row>
    <row r="98" customFormat="false" ht="14.15" hidden="false" customHeight="false" outlineLevel="0" collapsed="false">
      <c r="A98" s="75" t="s">
        <v>48</v>
      </c>
      <c r="B98" s="49" t="n">
        <v>23</v>
      </c>
      <c r="C98" s="49" t="s">
        <v>133</v>
      </c>
      <c r="D98" s="49" t="s">
        <v>9</v>
      </c>
      <c r="E98" s="50" t="n">
        <v>45693</v>
      </c>
      <c r="F98" s="50" t="n">
        <v>45707</v>
      </c>
      <c r="G98" s="87" t="s">
        <v>252</v>
      </c>
      <c r="H98" s="75"/>
      <c r="K98" s="86"/>
      <c r="L98" s="67" t="n">
        <v>45707</v>
      </c>
      <c r="M98" s="74" t="s">
        <v>328</v>
      </c>
    </row>
    <row r="99" customFormat="false" ht="14.15" hidden="false" customHeight="false" outlineLevel="0" collapsed="false">
      <c r="A99" s="75" t="s">
        <v>48</v>
      </c>
      <c r="B99" s="49" t="n">
        <v>24</v>
      </c>
      <c r="C99" s="49" t="s">
        <v>134</v>
      </c>
      <c r="D99" s="49" t="s">
        <v>9</v>
      </c>
      <c r="E99" s="50" t="n">
        <v>45693</v>
      </c>
      <c r="F99" s="50" t="n">
        <v>45707</v>
      </c>
      <c r="G99" s="87" t="s">
        <v>252</v>
      </c>
      <c r="H99" s="75"/>
      <c r="K99" s="86"/>
      <c r="L99" s="67" t="n">
        <v>45707</v>
      </c>
      <c r="M99" s="74" t="s">
        <v>328</v>
      </c>
    </row>
    <row r="100" customFormat="false" ht="14.15" hidden="false" customHeight="false" outlineLevel="0" collapsed="false">
      <c r="A100" s="75" t="s">
        <v>48</v>
      </c>
      <c r="B100" s="49" t="n">
        <v>25</v>
      </c>
      <c r="C100" s="49" t="s">
        <v>135</v>
      </c>
      <c r="D100" s="49" t="s">
        <v>9</v>
      </c>
      <c r="E100" s="50" t="n">
        <v>45693</v>
      </c>
      <c r="F100" s="50" t="n">
        <v>45705</v>
      </c>
      <c r="G100" s="87" t="s">
        <v>252</v>
      </c>
      <c r="H100" s="75"/>
      <c r="K100" s="86"/>
      <c r="L100" s="67" t="n">
        <v>45707</v>
      </c>
      <c r="M100" s="74" t="s">
        <v>328</v>
      </c>
    </row>
    <row r="101" customFormat="false" ht="14.15" hidden="false" customHeight="false" outlineLevel="0" collapsed="false">
      <c r="A101" s="75" t="s">
        <v>48</v>
      </c>
      <c r="B101" s="49" t="n">
        <v>17</v>
      </c>
      <c r="C101" s="49" t="s">
        <v>91</v>
      </c>
      <c r="D101" s="49" t="s">
        <v>9</v>
      </c>
      <c r="E101" s="50" t="n">
        <v>45693</v>
      </c>
      <c r="F101" s="50" t="n">
        <v>45707</v>
      </c>
      <c r="G101" s="87" t="s">
        <v>265</v>
      </c>
      <c r="H101" s="75"/>
      <c r="K101" s="86"/>
      <c r="L101" s="67" t="n">
        <v>45707</v>
      </c>
      <c r="M101" s="74" t="s">
        <v>291</v>
      </c>
    </row>
    <row r="102" customFormat="false" ht="14.15" hidden="false" customHeight="false" outlineLevel="0" collapsed="false">
      <c r="A102" s="75" t="s">
        <v>48</v>
      </c>
      <c r="B102" s="49" t="n">
        <v>18</v>
      </c>
      <c r="C102" s="49" t="s">
        <v>130</v>
      </c>
      <c r="D102" s="49" t="s">
        <v>9</v>
      </c>
      <c r="E102" s="50" t="n">
        <v>45693</v>
      </c>
      <c r="F102" s="50" t="n">
        <v>45707</v>
      </c>
      <c r="G102" s="74" t="s">
        <v>265</v>
      </c>
      <c r="H102" s="75"/>
      <c r="K102" s="86"/>
      <c r="L102" s="67" t="n">
        <v>45707</v>
      </c>
      <c r="M102" s="74" t="s">
        <v>291</v>
      </c>
    </row>
    <row r="103" customFormat="false" ht="14.15" hidden="false" customHeight="false" outlineLevel="0" collapsed="false">
      <c r="A103" s="75" t="s">
        <v>48</v>
      </c>
      <c r="B103" s="49" t="n">
        <v>17</v>
      </c>
      <c r="C103" s="49" t="s">
        <v>91</v>
      </c>
      <c r="D103" s="49" t="s">
        <v>9</v>
      </c>
      <c r="E103" s="50" t="n">
        <v>45693</v>
      </c>
      <c r="F103" s="50" t="n">
        <v>45707</v>
      </c>
      <c r="G103" s="74" t="s">
        <v>329</v>
      </c>
      <c r="H103" s="75"/>
      <c r="K103" s="86"/>
      <c r="L103" s="67" t="n">
        <v>45707</v>
      </c>
      <c r="M103" s="74" t="s">
        <v>330</v>
      </c>
    </row>
    <row r="104" customFormat="false" ht="14.15" hidden="false" customHeight="false" outlineLevel="0" collapsed="false">
      <c r="A104" s="75" t="s">
        <v>48</v>
      </c>
      <c r="B104" s="49" t="n">
        <v>23</v>
      </c>
      <c r="C104" s="49" t="s">
        <v>133</v>
      </c>
      <c r="D104" s="49" t="s">
        <v>9</v>
      </c>
      <c r="E104" s="50" t="n">
        <v>45693</v>
      </c>
      <c r="F104" s="50" t="n">
        <v>45707</v>
      </c>
      <c r="G104" s="50" t="s">
        <v>329</v>
      </c>
      <c r="H104" s="75"/>
      <c r="K104" s="86"/>
      <c r="L104" s="67" t="n">
        <v>45707</v>
      </c>
    </row>
    <row r="105" customFormat="false" ht="14.15" hidden="false" customHeight="false" outlineLevel="0" collapsed="false">
      <c r="A105" s="75" t="s">
        <v>48</v>
      </c>
      <c r="B105" s="49" t="n">
        <v>25</v>
      </c>
      <c r="C105" s="49" t="s">
        <v>135</v>
      </c>
      <c r="D105" s="49" t="s">
        <v>9</v>
      </c>
      <c r="E105" s="50" t="n">
        <v>45693</v>
      </c>
      <c r="F105" s="50" t="n">
        <v>45705</v>
      </c>
      <c r="G105" s="56" t="s">
        <v>329</v>
      </c>
      <c r="H105" s="75"/>
      <c r="I105" s="56"/>
      <c r="J105" s="91"/>
      <c r="K105" s="86"/>
      <c r="L105" s="67" t="n">
        <v>45707</v>
      </c>
    </row>
    <row r="106" customFormat="false" ht="14.15" hidden="false" customHeight="false" outlineLevel="0" collapsed="false">
      <c r="A106" s="75" t="s">
        <v>48</v>
      </c>
      <c r="B106" s="49" t="n">
        <v>26</v>
      </c>
      <c r="C106" s="49" t="s">
        <v>137</v>
      </c>
      <c r="D106" s="49" t="s">
        <v>9</v>
      </c>
      <c r="E106" s="50" t="n">
        <v>45693</v>
      </c>
      <c r="F106" s="50" t="n">
        <v>45707</v>
      </c>
      <c r="G106" s="56" t="s">
        <v>329</v>
      </c>
      <c r="H106" s="75"/>
      <c r="K106" s="86"/>
      <c r="L106" s="67" t="n">
        <v>45707</v>
      </c>
    </row>
    <row r="107" customFormat="false" ht="14.15" hidden="false" customHeight="false" outlineLevel="0" collapsed="false">
      <c r="A107" s="75" t="s">
        <v>48</v>
      </c>
      <c r="B107" s="49" t="n">
        <v>23</v>
      </c>
      <c r="C107" s="49" t="s">
        <v>133</v>
      </c>
      <c r="D107" s="49" t="s">
        <v>9</v>
      </c>
      <c r="E107" s="50" t="n">
        <v>45693</v>
      </c>
      <c r="F107" s="50" t="n">
        <v>45707</v>
      </c>
      <c r="G107" s="56" t="s">
        <v>236</v>
      </c>
      <c r="H107" s="75"/>
      <c r="K107" s="86"/>
      <c r="L107" s="67" t="n">
        <v>45707</v>
      </c>
    </row>
    <row r="108" customFormat="false" ht="14.15" hidden="false" customHeight="false" outlineLevel="0" collapsed="false">
      <c r="A108" s="75" t="s">
        <v>48</v>
      </c>
      <c r="B108" s="49" t="n">
        <v>24</v>
      </c>
      <c r="C108" s="49" t="s">
        <v>134</v>
      </c>
      <c r="D108" s="49" t="s">
        <v>9</v>
      </c>
      <c r="E108" s="50" t="n">
        <v>45693</v>
      </c>
      <c r="F108" s="50" t="n">
        <v>45707</v>
      </c>
      <c r="G108" s="56" t="s">
        <v>236</v>
      </c>
      <c r="H108" s="75"/>
      <c r="K108" s="86"/>
      <c r="L108" s="67" t="n">
        <v>45707</v>
      </c>
    </row>
    <row r="109" customFormat="false" ht="14.15" hidden="false" customHeight="false" outlineLevel="0" collapsed="false">
      <c r="A109" s="75" t="s">
        <v>48</v>
      </c>
      <c r="B109" s="49" t="n">
        <v>25</v>
      </c>
      <c r="C109" s="49" t="s">
        <v>135</v>
      </c>
      <c r="D109" s="49" t="s">
        <v>9</v>
      </c>
      <c r="E109" s="50" t="n">
        <v>45693</v>
      </c>
      <c r="F109" s="50" t="n">
        <v>45705</v>
      </c>
      <c r="G109" s="56" t="s">
        <v>236</v>
      </c>
      <c r="H109" s="75"/>
      <c r="J109" s="91"/>
      <c r="K109" s="86"/>
      <c r="L109" s="67" t="n">
        <v>45707</v>
      </c>
    </row>
    <row r="110" customFormat="false" ht="14.15" hidden="false" customHeight="false" outlineLevel="0" collapsed="false">
      <c r="A110" s="75" t="s">
        <v>48</v>
      </c>
      <c r="B110" s="49" t="n">
        <v>18</v>
      </c>
      <c r="C110" s="49" t="s">
        <v>130</v>
      </c>
      <c r="D110" s="49" t="s">
        <v>9</v>
      </c>
      <c r="E110" s="50" t="n">
        <v>45693</v>
      </c>
      <c r="F110" s="50" t="n">
        <v>45707</v>
      </c>
      <c r="G110" s="56" t="s">
        <v>271</v>
      </c>
      <c r="H110" s="75"/>
      <c r="J110" s="91"/>
      <c r="K110" s="86"/>
      <c r="L110" s="67" t="n">
        <v>45707</v>
      </c>
    </row>
    <row r="111" customFormat="false" ht="14.15" hidden="false" customHeight="false" outlineLevel="0" collapsed="false">
      <c r="A111" s="75" t="s">
        <v>48</v>
      </c>
      <c r="B111" s="49" t="n">
        <v>23</v>
      </c>
      <c r="C111" s="49" t="s">
        <v>133</v>
      </c>
      <c r="D111" s="49" t="s">
        <v>9</v>
      </c>
      <c r="E111" s="50" t="n">
        <v>45693</v>
      </c>
      <c r="F111" s="50" t="n">
        <v>45707</v>
      </c>
      <c r="G111" s="56" t="s">
        <v>271</v>
      </c>
      <c r="H111" s="75"/>
      <c r="J111" s="91"/>
      <c r="K111" s="86"/>
      <c r="L111" s="67" t="n">
        <v>45707</v>
      </c>
    </row>
    <row r="112" customFormat="false" ht="14.15" hidden="false" customHeight="false" outlineLevel="0" collapsed="false">
      <c r="A112" s="75" t="s">
        <v>48</v>
      </c>
      <c r="B112" s="49" t="n">
        <v>24</v>
      </c>
      <c r="C112" s="49" t="s">
        <v>134</v>
      </c>
      <c r="D112" s="49" t="s">
        <v>9</v>
      </c>
      <c r="E112" s="50" t="n">
        <v>45693</v>
      </c>
      <c r="F112" s="50" t="n">
        <v>45707</v>
      </c>
      <c r="G112" s="56" t="s">
        <v>271</v>
      </c>
      <c r="H112" s="75"/>
      <c r="K112" s="86"/>
      <c r="L112" s="67" t="n">
        <v>45707</v>
      </c>
    </row>
    <row r="113" customFormat="false" ht="14.15" hidden="false" customHeight="false" outlineLevel="0" collapsed="false">
      <c r="A113" s="75" t="s">
        <v>48</v>
      </c>
      <c r="B113" s="49" t="n">
        <v>25</v>
      </c>
      <c r="C113" s="49" t="s">
        <v>135</v>
      </c>
      <c r="D113" s="49" t="s">
        <v>9</v>
      </c>
      <c r="E113" s="50" t="n">
        <v>45693</v>
      </c>
      <c r="F113" s="50" t="n">
        <v>45705</v>
      </c>
      <c r="G113" s="56" t="s">
        <v>271</v>
      </c>
      <c r="H113" s="75"/>
      <c r="J113" s="86"/>
      <c r="K113" s="86"/>
      <c r="L113" s="67" t="n">
        <v>45707</v>
      </c>
    </row>
    <row r="114" customFormat="false" ht="14.15" hidden="false" customHeight="false" outlineLevel="0" collapsed="false">
      <c r="A114" s="75" t="s">
        <v>48</v>
      </c>
      <c r="B114" s="49" t="n">
        <v>26</v>
      </c>
      <c r="C114" s="49" t="s">
        <v>137</v>
      </c>
      <c r="D114" s="49" t="s">
        <v>9</v>
      </c>
      <c r="E114" s="50" t="n">
        <v>45693</v>
      </c>
      <c r="F114" s="50" t="n">
        <v>45707</v>
      </c>
      <c r="G114" s="56" t="s">
        <v>271</v>
      </c>
      <c r="H114" s="75"/>
      <c r="J114" s="86"/>
      <c r="K114" s="86"/>
      <c r="L114" s="67" t="n">
        <v>45707</v>
      </c>
    </row>
    <row r="115" customFormat="false" ht="14.15" hidden="false" customHeight="false" outlineLevel="0" collapsed="false">
      <c r="A115" s="75" t="s">
        <v>48</v>
      </c>
      <c r="B115" s="49" t="n">
        <v>26</v>
      </c>
      <c r="C115" s="49" t="s">
        <v>137</v>
      </c>
      <c r="D115" s="49" t="s">
        <v>9</v>
      </c>
      <c r="E115" s="50" t="n">
        <v>45693</v>
      </c>
      <c r="F115" s="50" t="n">
        <v>45707</v>
      </c>
      <c r="G115" s="56" t="s">
        <v>271</v>
      </c>
      <c r="H115" s="75"/>
      <c r="K115" s="86"/>
      <c r="L115" s="67" t="n">
        <v>45707</v>
      </c>
    </row>
    <row r="116" customFormat="false" ht="14.15" hidden="false" customHeight="false" outlineLevel="0" collapsed="false">
      <c r="A116" s="75" t="s">
        <v>48</v>
      </c>
      <c r="B116" s="49" t="n">
        <v>17</v>
      </c>
      <c r="C116" s="49" t="s">
        <v>91</v>
      </c>
      <c r="D116" s="49" t="s">
        <v>9</v>
      </c>
      <c r="E116" s="50" t="n">
        <v>45693</v>
      </c>
      <c r="F116" s="50" t="n">
        <v>45707</v>
      </c>
      <c r="G116" s="56" t="s">
        <v>247</v>
      </c>
      <c r="H116" s="75"/>
      <c r="K116" s="86"/>
      <c r="L116" s="67" t="n">
        <v>45707</v>
      </c>
    </row>
    <row r="117" customFormat="false" ht="14.15" hidden="false" customHeight="false" outlineLevel="0" collapsed="false">
      <c r="A117" s="75" t="s">
        <v>48</v>
      </c>
      <c r="B117" s="49" t="n">
        <v>18</v>
      </c>
      <c r="C117" s="49" t="s">
        <v>130</v>
      </c>
      <c r="D117" s="49" t="s">
        <v>9</v>
      </c>
      <c r="E117" s="50" t="n">
        <v>45693</v>
      </c>
      <c r="F117" s="50" t="n">
        <v>45707</v>
      </c>
      <c r="G117" s="56" t="s">
        <v>247</v>
      </c>
      <c r="H117" s="75"/>
      <c r="K117" s="86"/>
      <c r="L117" s="67" t="n">
        <v>45707</v>
      </c>
    </row>
    <row r="118" customFormat="false" ht="14.15" hidden="false" customHeight="false" outlineLevel="0" collapsed="false">
      <c r="A118" s="75" t="s">
        <v>48</v>
      </c>
      <c r="B118" s="49" t="n">
        <v>21</v>
      </c>
      <c r="C118" s="49" t="s">
        <v>132</v>
      </c>
      <c r="D118" s="49" t="s">
        <v>9</v>
      </c>
      <c r="E118" s="50" t="n">
        <v>45693</v>
      </c>
      <c r="F118" s="50" t="n">
        <v>45707</v>
      </c>
      <c r="G118" s="56" t="s">
        <v>247</v>
      </c>
      <c r="H118" s="75"/>
      <c r="K118" s="86"/>
      <c r="L118" s="67" t="n">
        <v>45707</v>
      </c>
    </row>
    <row r="119" customFormat="false" ht="14.15" hidden="false" customHeight="false" outlineLevel="0" collapsed="false">
      <c r="A119" s="75" t="s">
        <v>48</v>
      </c>
      <c r="B119" s="49" t="n">
        <v>23</v>
      </c>
      <c r="C119" s="49" t="s">
        <v>133</v>
      </c>
      <c r="D119" s="49" t="s">
        <v>9</v>
      </c>
      <c r="E119" s="50" t="n">
        <v>45693</v>
      </c>
      <c r="F119" s="50" t="n">
        <v>45707</v>
      </c>
      <c r="G119" s="56" t="s">
        <v>247</v>
      </c>
      <c r="H119" s="75"/>
      <c r="K119" s="86"/>
      <c r="L119" s="67" t="n">
        <v>45707</v>
      </c>
      <c r="N119" s="93"/>
    </row>
    <row r="120" customFormat="false" ht="14.15" hidden="false" customHeight="false" outlineLevel="0" collapsed="false">
      <c r="A120" s="75" t="s">
        <v>48</v>
      </c>
      <c r="B120" s="49" t="n">
        <v>24</v>
      </c>
      <c r="C120" s="49" t="s">
        <v>134</v>
      </c>
      <c r="D120" s="49" t="s">
        <v>9</v>
      </c>
      <c r="E120" s="50" t="n">
        <v>45693</v>
      </c>
      <c r="F120" s="50" t="n">
        <v>45707</v>
      </c>
      <c r="G120" s="56" t="s">
        <v>247</v>
      </c>
      <c r="H120" s="75"/>
      <c r="K120" s="86"/>
      <c r="L120" s="67" t="n">
        <v>45707</v>
      </c>
      <c r="N120" s="93"/>
    </row>
    <row r="121" customFormat="false" ht="14.15" hidden="false" customHeight="false" outlineLevel="0" collapsed="false">
      <c r="A121" s="75" t="s">
        <v>48</v>
      </c>
      <c r="B121" s="49" t="n">
        <v>25</v>
      </c>
      <c r="C121" s="49" t="s">
        <v>135</v>
      </c>
      <c r="D121" s="49" t="s">
        <v>9</v>
      </c>
      <c r="E121" s="50" t="n">
        <v>45693</v>
      </c>
      <c r="F121" s="50" t="n">
        <v>45705</v>
      </c>
      <c r="G121" s="56" t="s">
        <v>247</v>
      </c>
      <c r="H121" s="75"/>
      <c r="K121" s="86"/>
      <c r="L121" s="67" t="n">
        <v>45707</v>
      </c>
    </row>
    <row r="122" customFormat="false" ht="14.15" hidden="false" customHeight="false" outlineLevel="0" collapsed="false">
      <c r="A122" s="75" t="s">
        <v>48</v>
      </c>
      <c r="B122" s="49" t="n">
        <v>26</v>
      </c>
      <c r="C122" s="49" t="s">
        <v>137</v>
      </c>
      <c r="D122" s="49" t="s">
        <v>9</v>
      </c>
      <c r="E122" s="50" t="n">
        <v>45693</v>
      </c>
      <c r="F122" s="50" t="n">
        <v>45707</v>
      </c>
      <c r="G122" s="56" t="s">
        <v>247</v>
      </c>
      <c r="H122" s="75"/>
      <c r="K122" s="86"/>
      <c r="L122" s="67" t="n">
        <v>45707</v>
      </c>
    </row>
    <row r="123" customFormat="false" ht="14.15" hidden="false" customHeight="false" outlineLevel="0" collapsed="false">
      <c r="A123" s="75" t="s">
        <v>48</v>
      </c>
      <c r="B123" s="49" t="n">
        <v>17</v>
      </c>
      <c r="C123" s="49" t="s">
        <v>91</v>
      </c>
      <c r="D123" s="49" t="s">
        <v>9</v>
      </c>
      <c r="E123" s="50" t="n">
        <v>45693</v>
      </c>
      <c r="F123" s="50" t="n">
        <v>45707</v>
      </c>
      <c r="G123" s="56" t="s">
        <v>268</v>
      </c>
      <c r="H123" s="75"/>
      <c r="K123" s="86"/>
      <c r="L123" s="67" t="n">
        <v>45707</v>
      </c>
    </row>
    <row r="124" customFormat="false" ht="14.15" hidden="false" customHeight="false" outlineLevel="0" collapsed="false">
      <c r="A124" s="75" t="s">
        <v>48</v>
      </c>
      <c r="B124" s="49" t="n">
        <v>18</v>
      </c>
      <c r="C124" s="49" t="s">
        <v>130</v>
      </c>
      <c r="D124" s="49" t="s">
        <v>9</v>
      </c>
      <c r="E124" s="50" t="n">
        <v>45693</v>
      </c>
      <c r="F124" s="50" t="n">
        <v>45707</v>
      </c>
      <c r="G124" s="56" t="s">
        <v>268</v>
      </c>
      <c r="H124" s="75"/>
      <c r="K124" s="86"/>
      <c r="L124" s="67" t="n">
        <v>45707</v>
      </c>
    </row>
    <row r="125" customFormat="false" ht="14.15" hidden="false" customHeight="false" outlineLevel="0" collapsed="false">
      <c r="A125" s="75" t="s">
        <v>48</v>
      </c>
      <c r="B125" s="49" t="n">
        <v>24</v>
      </c>
      <c r="C125" s="49" t="s">
        <v>134</v>
      </c>
      <c r="D125" s="49" t="s">
        <v>9</v>
      </c>
      <c r="E125" s="50" t="n">
        <v>45693</v>
      </c>
      <c r="F125" s="50" t="n">
        <v>45707</v>
      </c>
      <c r="G125" s="56" t="s">
        <v>268</v>
      </c>
      <c r="H125" s="75"/>
      <c r="K125" s="86"/>
      <c r="L125" s="67" t="n">
        <v>45707</v>
      </c>
      <c r="N125" s="89"/>
    </row>
    <row r="126" customFormat="false" ht="14.15" hidden="false" customHeight="false" outlineLevel="0" collapsed="false">
      <c r="A126" s="75" t="s">
        <v>48</v>
      </c>
      <c r="B126" s="49" t="n">
        <v>17</v>
      </c>
      <c r="C126" s="49" t="s">
        <v>91</v>
      </c>
      <c r="D126" s="49" t="s">
        <v>9</v>
      </c>
      <c r="E126" s="50" t="n">
        <v>45693</v>
      </c>
      <c r="F126" s="50" t="n">
        <v>45707</v>
      </c>
      <c r="G126" s="49" t="s">
        <v>331</v>
      </c>
      <c r="H126" s="75"/>
      <c r="I126" s="50"/>
      <c r="K126" s="52"/>
      <c r="L126" s="67" t="n">
        <v>45707</v>
      </c>
    </row>
    <row r="127" customFormat="false" ht="14.15" hidden="false" customHeight="false" outlineLevel="0" collapsed="false">
      <c r="A127" s="75" t="s">
        <v>48</v>
      </c>
      <c r="B127" s="49" t="n">
        <v>18</v>
      </c>
      <c r="C127" s="49" t="s">
        <v>130</v>
      </c>
      <c r="D127" s="49" t="s">
        <v>9</v>
      </c>
      <c r="E127" s="50" t="n">
        <v>45693</v>
      </c>
      <c r="F127" s="50" t="n">
        <v>45707</v>
      </c>
      <c r="G127" s="49" t="s">
        <v>331</v>
      </c>
      <c r="H127" s="75"/>
      <c r="L127" s="67" t="n">
        <v>45707</v>
      </c>
    </row>
    <row r="128" customFormat="false" ht="14.15" hidden="false" customHeight="false" outlineLevel="0" collapsed="false">
      <c r="A128" s="75" t="s">
        <v>48</v>
      </c>
      <c r="B128" s="49" t="n">
        <v>17</v>
      </c>
      <c r="C128" s="49" t="s">
        <v>91</v>
      </c>
      <c r="D128" s="49" t="s">
        <v>9</v>
      </c>
      <c r="E128" s="50" t="n">
        <v>45693</v>
      </c>
      <c r="F128" s="50" t="n">
        <v>45707</v>
      </c>
      <c r="G128" s="56" t="s">
        <v>276</v>
      </c>
      <c r="H128" s="75"/>
      <c r="L128" s="67" t="n">
        <v>45707</v>
      </c>
    </row>
    <row r="129" customFormat="false" ht="14.15" hidden="false" customHeight="false" outlineLevel="0" collapsed="false">
      <c r="A129" s="75" t="s">
        <v>48</v>
      </c>
      <c r="B129" s="49" t="n">
        <v>21</v>
      </c>
      <c r="C129" s="49" t="s">
        <v>132</v>
      </c>
      <c r="D129" s="49" t="s">
        <v>9</v>
      </c>
      <c r="E129" s="50" t="n">
        <v>45693</v>
      </c>
      <c r="F129" s="50" t="n">
        <v>45707</v>
      </c>
      <c r="G129" s="56" t="s">
        <v>276</v>
      </c>
      <c r="H129" s="75"/>
      <c r="K129" s="86"/>
      <c r="L129" s="67" t="n">
        <v>45707</v>
      </c>
    </row>
    <row r="130" s="94" customFormat="true" ht="14.15" hidden="false" customHeight="false" outlineLevel="0" collapsed="false">
      <c r="A130" s="75" t="s">
        <v>48</v>
      </c>
      <c r="B130" s="49" t="n">
        <v>23</v>
      </c>
      <c r="C130" s="49" t="s">
        <v>133</v>
      </c>
      <c r="D130" s="49" t="s">
        <v>9</v>
      </c>
      <c r="E130" s="50" t="n">
        <v>45693</v>
      </c>
      <c r="F130" s="50" t="n">
        <v>45707</v>
      </c>
      <c r="G130" s="56" t="s">
        <v>276</v>
      </c>
      <c r="H130" s="75"/>
      <c r="I130" s="75"/>
      <c r="J130" s="74"/>
      <c r="K130" s="86"/>
      <c r="L130" s="67" t="n">
        <v>45707</v>
      </c>
      <c r="M130" s="74"/>
      <c r="N130" s="77"/>
      <c r="O130" s="78"/>
    </row>
    <row r="131" s="94" customFormat="true" ht="14.15" hidden="false" customHeight="false" outlineLevel="0" collapsed="false">
      <c r="A131" s="75" t="s">
        <v>48</v>
      </c>
      <c r="B131" s="49" t="n">
        <v>24</v>
      </c>
      <c r="C131" s="49" t="s">
        <v>134</v>
      </c>
      <c r="D131" s="49" t="s">
        <v>9</v>
      </c>
      <c r="E131" s="50" t="n">
        <v>45693</v>
      </c>
      <c r="F131" s="50" t="n">
        <v>45707</v>
      </c>
      <c r="G131" s="56" t="s">
        <v>276</v>
      </c>
      <c r="H131" s="75"/>
      <c r="I131" s="75"/>
      <c r="J131" s="74"/>
      <c r="K131" s="86"/>
      <c r="L131" s="67" t="n">
        <v>45707</v>
      </c>
      <c r="M131" s="74"/>
      <c r="N131" s="77"/>
      <c r="O131" s="78"/>
    </row>
    <row r="132" s="94" customFormat="true" ht="14.15" hidden="false" customHeight="false" outlineLevel="0" collapsed="false">
      <c r="A132" s="75" t="s">
        <v>48</v>
      </c>
      <c r="B132" s="49" t="n">
        <v>25</v>
      </c>
      <c r="C132" s="49" t="s">
        <v>332</v>
      </c>
      <c r="D132" s="49" t="s">
        <v>9</v>
      </c>
      <c r="E132" s="50" t="n">
        <v>45693</v>
      </c>
      <c r="F132" s="50" t="n">
        <v>45705</v>
      </c>
      <c r="G132" s="56" t="s">
        <v>276</v>
      </c>
      <c r="H132" s="75"/>
      <c r="I132" s="75"/>
      <c r="J132" s="91"/>
      <c r="K132" s="86"/>
      <c r="L132" s="67" t="n">
        <v>45707</v>
      </c>
      <c r="M132" s="74"/>
      <c r="N132" s="77"/>
      <c r="O132" s="78"/>
    </row>
    <row r="133" s="94" customFormat="true" ht="14.15" hidden="false" customHeight="false" outlineLevel="0" collapsed="false">
      <c r="A133" s="75" t="s">
        <v>48</v>
      </c>
      <c r="B133" s="49" t="n">
        <v>17</v>
      </c>
      <c r="C133" s="49" t="s">
        <v>91</v>
      </c>
      <c r="D133" s="49" t="s">
        <v>9</v>
      </c>
      <c r="E133" s="50" t="n">
        <v>45693</v>
      </c>
      <c r="F133" s="50" t="n">
        <v>45707</v>
      </c>
      <c r="G133" s="56" t="s">
        <v>271</v>
      </c>
      <c r="H133" s="75"/>
      <c r="I133" s="75"/>
      <c r="J133" s="74"/>
      <c r="K133" s="86"/>
      <c r="L133" s="67" t="n">
        <v>45707</v>
      </c>
      <c r="M133" s="74"/>
      <c r="N133" s="77"/>
      <c r="O133" s="78"/>
    </row>
    <row r="134" s="94" customFormat="true" ht="14.15" hidden="false" customHeight="false" outlineLevel="0" collapsed="false">
      <c r="A134" s="75" t="s">
        <v>48</v>
      </c>
      <c r="B134" s="49" t="n">
        <v>45</v>
      </c>
      <c r="C134" s="49" t="s">
        <v>66</v>
      </c>
      <c r="D134" s="49" t="s">
        <v>13</v>
      </c>
      <c r="E134" s="50" t="n">
        <v>45712</v>
      </c>
      <c r="F134" s="50" t="n">
        <v>45719</v>
      </c>
      <c r="G134" s="49" t="s">
        <v>333</v>
      </c>
      <c r="H134" s="75" t="n">
        <v>1</v>
      </c>
      <c r="I134" s="50"/>
      <c r="J134" s="74"/>
      <c r="K134" s="52"/>
      <c r="L134" s="67" t="n">
        <v>45719</v>
      </c>
      <c r="M134" s="74" t="s">
        <v>334</v>
      </c>
      <c r="N134" s="77"/>
    </row>
    <row r="135" s="94" customFormat="true" ht="14.15" hidden="false" customHeight="false" outlineLevel="0" collapsed="false">
      <c r="A135" s="75" t="s">
        <v>48</v>
      </c>
      <c r="B135" s="49" t="n">
        <v>45</v>
      </c>
      <c r="C135" s="49" t="s">
        <v>66</v>
      </c>
      <c r="D135" s="49" t="s">
        <v>13</v>
      </c>
      <c r="E135" s="50" t="n">
        <v>45712</v>
      </c>
      <c r="F135" s="50" t="n">
        <v>45719</v>
      </c>
      <c r="G135" s="49" t="s">
        <v>278</v>
      </c>
      <c r="H135" s="75" t="n">
        <v>1</v>
      </c>
      <c r="I135" s="75"/>
      <c r="J135" s="74"/>
      <c r="K135" s="86"/>
      <c r="L135" s="67" t="n">
        <v>45719</v>
      </c>
      <c r="M135" s="74"/>
      <c r="N135" s="77"/>
    </row>
    <row r="136" s="94" customFormat="true" ht="14.15" hidden="false" customHeight="false" outlineLevel="0" collapsed="false">
      <c r="A136" s="75" t="s">
        <v>48</v>
      </c>
      <c r="B136" s="59" t="n">
        <v>40</v>
      </c>
      <c r="C136" s="49" t="s">
        <v>64</v>
      </c>
      <c r="D136" s="49" t="s">
        <v>10</v>
      </c>
      <c r="E136" s="50" t="n">
        <v>45713</v>
      </c>
      <c r="F136" s="50" t="n">
        <v>45720</v>
      </c>
      <c r="G136" s="56" t="s">
        <v>335</v>
      </c>
      <c r="H136" s="75" t="n">
        <v>1</v>
      </c>
      <c r="I136" s="75"/>
      <c r="J136" s="74"/>
      <c r="K136" s="86"/>
      <c r="L136" s="67" t="n">
        <v>45719</v>
      </c>
      <c r="M136" s="74"/>
      <c r="N136" s="77"/>
    </row>
    <row r="137" s="94" customFormat="true" ht="14.15" hidden="false" customHeight="false" outlineLevel="0" collapsed="false">
      <c r="A137" s="75" t="s">
        <v>48</v>
      </c>
      <c r="B137" s="49" t="n">
        <v>45</v>
      </c>
      <c r="C137" s="49" t="s">
        <v>66</v>
      </c>
      <c r="D137" s="49" t="s">
        <v>13</v>
      </c>
      <c r="E137" s="50" t="n">
        <v>45712</v>
      </c>
      <c r="F137" s="50" t="n">
        <v>45719</v>
      </c>
      <c r="G137" s="49" t="s">
        <v>277</v>
      </c>
      <c r="H137" s="75" t="n">
        <v>1</v>
      </c>
      <c r="I137" s="56"/>
      <c r="J137" s="74"/>
      <c r="K137" s="86"/>
      <c r="L137" s="67" t="n">
        <v>45719</v>
      </c>
      <c r="M137" s="74"/>
      <c r="N137" s="77"/>
    </row>
    <row r="138" s="94" customFormat="true" ht="14.15" hidden="false" customHeight="false" outlineLevel="0" collapsed="false">
      <c r="A138" s="75" t="s">
        <v>48</v>
      </c>
      <c r="B138" s="49" t="n">
        <v>45</v>
      </c>
      <c r="C138" s="49" t="s">
        <v>66</v>
      </c>
      <c r="D138" s="49" t="s">
        <v>13</v>
      </c>
      <c r="E138" s="50" t="n">
        <v>45712</v>
      </c>
      <c r="F138" s="50" t="n">
        <v>45719</v>
      </c>
      <c r="G138" s="49" t="s">
        <v>336</v>
      </c>
      <c r="H138" s="75" t="n">
        <v>1</v>
      </c>
      <c r="I138" s="75"/>
      <c r="J138" s="74"/>
      <c r="K138" s="86"/>
      <c r="L138" s="67" t="n">
        <v>45719</v>
      </c>
      <c r="M138" s="74"/>
      <c r="N138" s="77"/>
    </row>
    <row r="139" s="94" customFormat="true" ht="26.85" hidden="false" customHeight="false" outlineLevel="0" collapsed="false">
      <c r="A139" s="75" t="s">
        <v>48</v>
      </c>
      <c r="B139" s="59" t="n">
        <v>41</v>
      </c>
      <c r="C139" s="49" t="s">
        <v>63</v>
      </c>
      <c r="D139" s="49" t="s">
        <v>10</v>
      </c>
      <c r="E139" s="50" t="n">
        <v>45713</v>
      </c>
      <c r="F139" s="50" t="n">
        <v>45720</v>
      </c>
      <c r="G139" s="49" t="s">
        <v>335</v>
      </c>
      <c r="H139" s="75" t="n">
        <v>1</v>
      </c>
      <c r="I139" s="75"/>
      <c r="J139" s="74"/>
      <c r="K139" s="86"/>
      <c r="L139" s="67" t="n">
        <v>45719</v>
      </c>
      <c r="M139" s="74"/>
      <c r="N139" s="77"/>
    </row>
    <row r="140" s="94" customFormat="true" ht="14.15" hidden="false" customHeight="false" outlineLevel="0" collapsed="false">
      <c r="A140" s="75" t="s">
        <v>48</v>
      </c>
      <c r="B140" s="59" t="n">
        <v>31</v>
      </c>
      <c r="C140" s="75" t="s">
        <v>337</v>
      </c>
      <c r="D140" s="49" t="s">
        <v>12</v>
      </c>
      <c r="E140" s="50"/>
      <c r="F140" s="50"/>
      <c r="G140" s="49" t="s">
        <v>338</v>
      </c>
      <c r="H140" s="75" t="n">
        <v>1</v>
      </c>
      <c r="I140" s="75"/>
      <c r="J140" s="74"/>
      <c r="K140" s="86"/>
      <c r="L140" s="67" t="n">
        <v>45720</v>
      </c>
      <c r="M140" s="74"/>
      <c r="N140" s="77"/>
    </row>
    <row r="141" s="94" customFormat="true" ht="14.15" hidden="false" customHeight="false" outlineLevel="0" collapsed="false">
      <c r="A141" s="75" t="s">
        <v>48</v>
      </c>
      <c r="B141" s="59" t="n">
        <v>40</v>
      </c>
      <c r="C141" s="49" t="s">
        <v>64</v>
      </c>
      <c r="D141" s="49" t="s">
        <v>10</v>
      </c>
      <c r="E141" s="50" t="n">
        <v>45713</v>
      </c>
      <c r="F141" s="50" t="n">
        <v>45720</v>
      </c>
      <c r="G141" s="56" t="s">
        <v>339</v>
      </c>
      <c r="H141" s="75" t="n">
        <v>1</v>
      </c>
      <c r="I141" s="75"/>
      <c r="J141" s="74"/>
      <c r="K141" s="86"/>
      <c r="L141" s="67" t="n">
        <v>45720</v>
      </c>
      <c r="M141" s="74"/>
      <c r="N141" s="77"/>
    </row>
    <row r="142" s="94" customFormat="true" ht="26.85" hidden="false" customHeight="false" outlineLevel="0" collapsed="false">
      <c r="A142" s="75" t="s">
        <v>48</v>
      </c>
      <c r="B142" s="59" t="n">
        <v>41</v>
      </c>
      <c r="C142" s="49" t="s">
        <v>63</v>
      </c>
      <c r="D142" s="49" t="s">
        <v>10</v>
      </c>
      <c r="E142" s="50" t="n">
        <v>45713</v>
      </c>
      <c r="F142" s="50" t="n">
        <v>45720</v>
      </c>
      <c r="G142" s="56" t="s">
        <v>339</v>
      </c>
      <c r="H142" s="75" t="n">
        <v>1</v>
      </c>
      <c r="I142" s="75"/>
      <c r="J142" s="74"/>
      <c r="K142" s="86"/>
      <c r="L142" s="67" t="n">
        <v>45720</v>
      </c>
      <c r="M142" s="74"/>
      <c r="N142" s="77"/>
    </row>
    <row r="143" s="94" customFormat="true" ht="26.85" hidden="false" customHeight="false" outlineLevel="0" collapsed="false">
      <c r="A143" s="75" t="s">
        <v>48</v>
      </c>
      <c r="B143" s="59" t="n">
        <v>35</v>
      </c>
      <c r="C143" s="49" t="s">
        <v>59</v>
      </c>
      <c r="D143" s="49" t="s">
        <v>10</v>
      </c>
      <c r="E143" s="50" t="n">
        <v>45713</v>
      </c>
      <c r="F143" s="50" t="n">
        <v>45720</v>
      </c>
      <c r="G143" s="56" t="s">
        <v>339</v>
      </c>
      <c r="H143" s="75" t="n">
        <v>1</v>
      </c>
      <c r="I143" s="75"/>
      <c r="J143" s="74"/>
      <c r="K143" s="86"/>
      <c r="L143" s="67" t="n">
        <v>45720</v>
      </c>
      <c r="M143" s="74"/>
      <c r="N143" s="77"/>
    </row>
    <row r="144" s="94" customFormat="true" ht="14.15" hidden="false" customHeight="false" outlineLevel="0" collapsed="false">
      <c r="A144" s="75" t="s">
        <v>48</v>
      </c>
      <c r="B144" s="59" t="n">
        <v>40</v>
      </c>
      <c r="C144" s="49" t="s">
        <v>64</v>
      </c>
      <c r="D144" s="49" t="s">
        <v>10</v>
      </c>
      <c r="E144" s="50" t="n">
        <v>45713</v>
      </c>
      <c r="F144" s="50" t="n">
        <v>45720</v>
      </c>
      <c r="G144" s="49" t="s">
        <v>268</v>
      </c>
      <c r="H144" s="75" t="n">
        <v>1</v>
      </c>
      <c r="I144" s="75"/>
      <c r="J144" s="74"/>
      <c r="K144" s="86"/>
      <c r="L144" s="67" t="n">
        <v>45720</v>
      </c>
      <c r="M144" s="74"/>
      <c r="N144" s="77"/>
    </row>
    <row r="145" s="94" customFormat="true" ht="21" hidden="false" customHeight="true" outlineLevel="0" collapsed="false">
      <c r="A145" s="75" t="s">
        <v>48</v>
      </c>
      <c r="B145" s="59" t="n">
        <v>41</v>
      </c>
      <c r="C145" s="49" t="s">
        <v>63</v>
      </c>
      <c r="D145" s="49" t="s">
        <v>10</v>
      </c>
      <c r="E145" s="50" t="n">
        <v>45713</v>
      </c>
      <c r="F145" s="50" t="n">
        <v>45720</v>
      </c>
      <c r="G145" s="74" t="s">
        <v>268</v>
      </c>
      <c r="H145" s="75" t="n">
        <v>1</v>
      </c>
      <c r="I145" s="75"/>
      <c r="J145" s="74"/>
      <c r="K145" s="86"/>
      <c r="L145" s="67" t="n">
        <v>45720</v>
      </c>
      <c r="M145" s="74"/>
      <c r="N145" s="77"/>
    </row>
    <row r="146" s="94" customFormat="true" ht="26.85" hidden="false" customHeight="false" outlineLevel="0" collapsed="false">
      <c r="A146" s="75" t="s">
        <v>48</v>
      </c>
      <c r="B146" s="59" t="n">
        <v>30</v>
      </c>
      <c r="C146" s="49" t="s">
        <v>54</v>
      </c>
      <c r="D146" s="49" t="s">
        <v>12</v>
      </c>
      <c r="E146" s="50" t="n">
        <v>45716</v>
      </c>
      <c r="F146" s="50" t="n">
        <v>45721</v>
      </c>
      <c r="G146" s="56" t="s">
        <v>340</v>
      </c>
      <c r="H146" s="75" t="n">
        <v>1</v>
      </c>
      <c r="I146" s="75"/>
      <c r="J146" s="74"/>
      <c r="K146" s="86"/>
      <c r="L146" s="67" t="n">
        <v>45720</v>
      </c>
      <c r="M146" s="74"/>
      <c r="N146" s="77"/>
    </row>
    <row r="147" s="94" customFormat="true" ht="14.15" hidden="false" customHeight="false" outlineLevel="0" collapsed="false">
      <c r="A147" s="75" t="s">
        <v>48</v>
      </c>
      <c r="B147" s="59" t="n">
        <v>29</v>
      </c>
      <c r="C147" s="49" t="s">
        <v>52</v>
      </c>
      <c r="D147" s="49" t="s">
        <v>11</v>
      </c>
      <c r="E147" s="50" t="n">
        <v>45709</v>
      </c>
      <c r="F147" s="50" t="n">
        <v>45716</v>
      </c>
      <c r="G147" s="50" t="s">
        <v>341</v>
      </c>
      <c r="H147" s="75" t="n">
        <v>1</v>
      </c>
      <c r="I147" s="75"/>
      <c r="J147" s="74"/>
      <c r="K147" s="86"/>
      <c r="L147" s="67" t="n">
        <v>45720</v>
      </c>
      <c r="M147" s="74"/>
      <c r="N147" s="77"/>
    </row>
    <row r="148" s="94" customFormat="true" ht="14.15" hidden="false" customHeight="false" outlineLevel="0" collapsed="false">
      <c r="A148" s="75" t="s">
        <v>48</v>
      </c>
      <c r="B148" s="59" t="n">
        <v>40</v>
      </c>
      <c r="C148" s="49" t="s">
        <v>64</v>
      </c>
      <c r="D148" s="49" t="s">
        <v>10</v>
      </c>
      <c r="E148" s="50" t="n">
        <v>45713</v>
      </c>
      <c r="F148" s="50" t="n">
        <v>45720</v>
      </c>
      <c r="G148" s="75" t="s">
        <v>342</v>
      </c>
      <c r="H148" s="75" t="n">
        <v>1</v>
      </c>
      <c r="I148" s="75"/>
      <c r="J148" s="74"/>
      <c r="K148" s="86"/>
      <c r="L148" s="67" t="n">
        <v>45720</v>
      </c>
      <c r="M148" s="74"/>
      <c r="N148" s="77"/>
    </row>
    <row r="149" s="94" customFormat="true" ht="14.15" hidden="false" customHeight="false" outlineLevel="0" collapsed="false">
      <c r="A149" s="75" t="s">
        <v>48</v>
      </c>
      <c r="B149" s="59" t="n">
        <v>29</v>
      </c>
      <c r="C149" s="49" t="s">
        <v>52</v>
      </c>
      <c r="D149" s="49" t="s">
        <v>11</v>
      </c>
      <c r="E149" s="50" t="n">
        <v>45709</v>
      </c>
      <c r="F149" s="50" t="n">
        <v>45716</v>
      </c>
      <c r="G149" s="51" t="s">
        <v>343</v>
      </c>
      <c r="H149" s="75" t="n">
        <v>1</v>
      </c>
      <c r="I149" s="75"/>
      <c r="J149" s="74"/>
      <c r="K149" s="86"/>
      <c r="L149" s="67" t="n">
        <v>45720</v>
      </c>
      <c r="M149" s="74"/>
      <c r="N149" s="77"/>
    </row>
    <row r="150" s="94" customFormat="true" ht="26.85" hidden="false" customHeight="false" outlineLevel="0" collapsed="false">
      <c r="A150" s="75" t="s">
        <v>48</v>
      </c>
      <c r="B150" s="59" t="n">
        <v>39</v>
      </c>
      <c r="C150" s="59" t="s">
        <v>63</v>
      </c>
      <c r="D150" s="49" t="s">
        <v>10</v>
      </c>
      <c r="E150" s="56" t="n">
        <v>45713</v>
      </c>
      <c r="F150" s="56" t="n">
        <v>45720</v>
      </c>
      <c r="G150" s="51" t="s">
        <v>342</v>
      </c>
      <c r="H150" s="75" t="n">
        <v>1</v>
      </c>
      <c r="I150" s="75"/>
      <c r="J150" s="74"/>
      <c r="K150" s="86"/>
      <c r="L150" s="67" t="n">
        <v>45721</v>
      </c>
      <c r="M150" s="74"/>
      <c r="N150" s="77"/>
    </row>
    <row r="151" customFormat="false" ht="26.85" hidden="false" customHeight="false" outlineLevel="0" collapsed="false">
      <c r="A151" s="75" t="s">
        <v>48</v>
      </c>
      <c r="B151" s="59" t="n">
        <v>32</v>
      </c>
      <c r="C151" s="49" t="s">
        <v>57</v>
      </c>
      <c r="D151" s="49" t="s">
        <v>12</v>
      </c>
      <c r="E151" s="50" t="n">
        <v>45716</v>
      </c>
      <c r="F151" s="50" t="n">
        <v>45721</v>
      </c>
      <c r="G151" s="74" t="s">
        <v>344</v>
      </c>
      <c r="H151" s="75" t="n">
        <v>1</v>
      </c>
      <c r="K151" s="86"/>
      <c r="L151" s="67" t="n">
        <v>45721</v>
      </c>
      <c r="O151" s="94"/>
    </row>
    <row r="152" customFormat="false" ht="26.85" hidden="false" customHeight="false" outlineLevel="0" collapsed="false">
      <c r="A152" s="75" t="s">
        <v>48</v>
      </c>
      <c r="B152" s="59" t="n">
        <v>35</v>
      </c>
      <c r="C152" s="49" t="s">
        <v>59</v>
      </c>
      <c r="D152" s="49" t="s">
        <v>10</v>
      </c>
      <c r="E152" s="50" t="n">
        <v>45713</v>
      </c>
      <c r="F152" s="50" t="n">
        <v>45720</v>
      </c>
      <c r="G152" s="74" t="s">
        <v>345</v>
      </c>
      <c r="H152" s="75" t="n">
        <v>1</v>
      </c>
      <c r="K152" s="86"/>
      <c r="L152" s="67" t="n">
        <v>45721</v>
      </c>
      <c r="O152" s="94"/>
    </row>
    <row r="153" customFormat="false" ht="14.15" hidden="false" customHeight="false" outlineLevel="0" collapsed="false">
      <c r="A153" s="75" t="s">
        <v>48</v>
      </c>
      <c r="B153" s="59" t="n">
        <v>50</v>
      </c>
      <c r="C153" s="75" t="s">
        <v>346</v>
      </c>
      <c r="D153" s="55" t="s">
        <v>347</v>
      </c>
      <c r="E153" s="56" t="n">
        <v>45692</v>
      </c>
      <c r="F153" s="56" t="n">
        <v>45693</v>
      </c>
      <c r="G153" s="75" t="s">
        <v>348</v>
      </c>
      <c r="H153" s="75" t="n">
        <v>1</v>
      </c>
      <c r="K153" s="86"/>
      <c r="L153" s="67" t="n">
        <v>45721</v>
      </c>
      <c r="O153" s="94"/>
    </row>
    <row r="154" customFormat="false" ht="26.85" hidden="false" customHeight="false" outlineLevel="0" collapsed="false">
      <c r="A154" s="75" t="s">
        <v>48</v>
      </c>
      <c r="B154" s="59" t="n">
        <v>39</v>
      </c>
      <c r="C154" s="59" t="s">
        <v>63</v>
      </c>
      <c r="D154" s="49" t="s">
        <v>10</v>
      </c>
      <c r="E154" s="56" t="n">
        <v>45713</v>
      </c>
      <c r="F154" s="56" t="n">
        <v>45720</v>
      </c>
      <c r="G154" s="74" t="s">
        <v>268</v>
      </c>
      <c r="H154" s="75" t="n">
        <v>1</v>
      </c>
      <c r="K154" s="86"/>
      <c r="L154" s="67" t="n">
        <v>45721</v>
      </c>
      <c r="O154" s="94"/>
    </row>
    <row r="155" customFormat="false" ht="14.15" hidden="false" customHeight="false" outlineLevel="0" collapsed="false">
      <c r="A155" s="75" t="s">
        <v>48</v>
      </c>
      <c r="B155" s="59" t="n">
        <v>28</v>
      </c>
      <c r="C155" s="49" t="s">
        <v>51</v>
      </c>
      <c r="D155" s="49" t="s">
        <v>10</v>
      </c>
      <c r="E155" s="50" t="n">
        <v>45721</v>
      </c>
      <c r="F155" s="50" t="n">
        <v>45726</v>
      </c>
      <c r="G155" s="56" t="s">
        <v>268</v>
      </c>
      <c r="H155" s="75" t="n">
        <v>1</v>
      </c>
      <c r="K155" s="86"/>
      <c r="L155" s="67" t="n">
        <v>45721</v>
      </c>
    </row>
    <row r="156" customFormat="false" ht="14.15" hidden="false" customHeight="false" outlineLevel="0" collapsed="false">
      <c r="A156" s="75" t="s">
        <v>48</v>
      </c>
      <c r="B156" s="59" t="n">
        <v>28</v>
      </c>
      <c r="C156" s="49" t="s">
        <v>51</v>
      </c>
      <c r="D156" s="49" t="s">
        <v>10</v>
      </c>
      <c r="E156" s="50" t="n">
        <v>45721</v>
      </c>
      <c r="F156" s="50" t="n">
        <v>45726</v>
      </c>
      <c r="G156" s="56" t="s">
        <v>349</v>
      </c>
      <c r="H156" s="75" t="n">
        <v>1</v>
      </c>
      <c r="K156" s="86"/>
      <c r="L156" s="67" t="n">
        <v>45721</v>
      </c>
    </row>
    <row r="157" customFormat="false" ht="14.15" hidden="false" customHeight="false" outlineLevel="0" collapsed="false">
      <c r="A157" s="75" t="s">
        <v>48</v>
      </c>
      <c r="B157" s="59" t="n">
        <v>28</v>
      </c>
      <c r="C157" s="49" t="s">
        <v>51</v>
      </c>
      <c r="D157" s="49" t="s">
        <v>10</v>
      </c>
      <c r="E157" s="50" t="n">
        <v>45721</v>
      </c>
      <c r="F157" s="50" t="n">
        <v>45726</v>
      </c>
      <c r="G157" s="56" t="s">
        <v>350</v>
      </c>
      <c r="H157" s="75" t="n">
        <v>1</v>
      </c>
      <c r="K157" s="86"/>
      <c r="L157" s="67" t="n">
        <v>45721</v>
      </c>
    </row>
    <row r="158" customFormat="false" ht="14.15" hidden="false" customHeight="false" outlineLevel="0" collapsed="false">
      <c r="A158" s="75" t="s">
        <v>48</v>
      </c>
      <c r="B158" s="59" t="n">
        <v>33</v>
      </c>
      <c r="C158" s="49" t="s">
        <v>58</v>
      </c>
      <c r="D158" s="49" t="s">
        <v>12</v>
      </c>
      <c r="E158" s="50" t="n">
        <v>45716</v>
      </c>
      <c r="F158" s="50" t="n">
        <v>45721</v>
      </c>
      <c r="G158" s="56" t="s">
        <v>351</v>
      </c>
      <c r="H158" s="75" t="n">
        <v>1</v>
      </c>
      <c r="K158" s="86"/>
      <c r="L158" s="67" t="n">
        <v>45721</v>
      </c>
    </row>
    <row r="159" customFormat="false" ht="14.15" hidden="false" customHeight="false" outlineLevel="0" collapsed="false">
      <c r="A159" s="75" t="s">
        <v>48</v>
      </c>
      <c r="B159" s="59" t="n">
        <v>33</v>
      </c>
      <c r="C159" s="49" t="s">
        <v>58</v>
      </c>
      <c r="D159" s="49" t="s">
        <v>12</v>
      </c>
      <c r="E159" s="50" t="n">
        <v>45716</v>
      </c>
      <c r="F159" s="50" t="n">
        <v>45721</v>
      </c>
      <c r="G159" s="56" t="s">
        <v>352</v>
      </c>
      <c r="H159" s="75" t="n">
        <v>1</v>
      </c>
      <c r="K159" s="86"/>
      <c r="L159" s="67" t="n">
        <v>45722</v>
      </c>
    </row>
    <row r="160" customFormat="false" ht="26.85" hidden="false" customHeight="false" outlineLevel="0" collapsed="false">
      <c r="A160" s="75" t="s">
        <v>48</v>
      </c>
      <c r="B160" s="59" t="n">
        <v>79</v>
      </c>
      <c r="C160" s="55" t="s">
        <v>95</v>
      </c>
      <c r="D160" s="55" t="s">
        <v>9</v>
      </c>
      <c r="E160" s="56" t="n">
        <v>45722</v>
      </c>
      <c r="F160" s="56" t="n">
        <v>45723</v>
      </c>
      <c r="G160" s="56" t="s">
        <v>300</v>
      </c>
      <c r="H160" s="75" t="n">
        <v>1</v>
      </c>
      <c r="K160" s="86"/>
      <c r="L160" s="67" t="n">
        <v>45723</v>
      </c>
    </row>
    <row r="161" customFormat="false" ht="26.85" hidden="false" customHeight="false" outlineLevel="0" collapsed="false">
      <c r="A161" s="75" t="s">
        <v>48</v>
      </c>
      <c r="B161" s="59" t="n">
        <v>79</v>
      </c>
      <c r="C161" s="55" t="s">
        <v>95</v>
      </c>
      <c r="D161" s="55" t="s">
        <v>9</v>
      </c>
      <c r="E161" s="56" t="n">
        <v>45722</v>
      </c>
      <c r="F161" s="56" t="n">
        <v>45723</v>
      </c>
      <c r="G161" s="56" t="s">
        <v>243</v>
      </c>
      <c r="H161" s="75" t="n">
        <v>1</v>
      </c>
      <c r="K161" s="86"/>
      <c r="L161" s="67" t="n">
        <v>45723</v>
      </c>
    </row>
    <row r="162" customFormat="false" ht="26.85" hidden="false" customHeight="false" outlineLevel="0" collapsed="false">
      <c r="A162" s="75" t="s">
        <v>48</v>
      </c>
      <c r="B162" s="59" t="n">
        <v>79</v>
      </c>
      <c r="C162" s="55" t="s">
        <v>95</v>
      </c>
      <c r="D162" s="55" t="s">
        <v>9</v>
      </c>
      <c r="E162" s="56" t="n">
        <v>45722</v>
      </c>
      <c r="F162" s="56" t="n">
        <v>45723</v>
      </c>
      <c r="G162" s="56" t="s">
        <v>236</v>
      </c>
      <c r="H162" s="75" t="n">
        <v>1</v>
      </c>
      <c r="K162" s="86"/>
      <c r="L162" s="67" t="n">
        <v>45723</v>
      </c>
    </row>
    <row r="163" customFormat="false" ht="14.15" hidden="false" customHeight="false" outlineLevel="0" collapsed="false">
      <c r="A163" s="75" t="s">
        <v>48</v>
      </c>
      <c r="B163" s="59" t="n">
        <v>28</v>
      </c>
      <c r="C163" s="49" t="s">
        <v>51</v>
      </c>
      <c r="D163" s="49" t="s">
        <v>10</v>
      </c>
      <c r="E163" s="50" t="n">
        <v>45721</v>
      </c>
      <c r="F163" s="50" t="n">
        <v>45726</v>
      </c>
      <c r="G163" s="74" t="s">
        <v>353</v>
      </c>
      <c r="H163" s="75" t="n">
        <v>1</v>
      </c>
      <c r="K163" s="86"/>
      <c r="L163" s="67" t="n">
        <v>45723</v>
      </c>
    </row>
    <row r="164" customFormat="false" ht="14.15" hidden="false" customHeight="false" outlineLevel="0" collapsed="false">
      <c r="A164" s="75" t="s">
        <v>48</v>
      </c>
      <c r="B164" s="59" t="n">
        <v>50</v>
      </c>
      <c r="C164" s="75" t="s">
        <v>346</v>
      </c>
      <c r="D164" s="49" t="s">
        <v>354</v>
      </c>
      <c r="E164" s="50" t="n">
        <v>45715</v>
      </c>
      <c r="F164" s="50" t="n">
        <v>45723</v>
      </c>
      <c r="G164" s="74" t="s">
        <v>278</v>
      </c>
      <c r="H164" s="75" t="n">
        <v>1</v>
      </c>
      <c r="K164" s="86"/>
      <c r="L164" s="67" t="n">
        <v>45723</v>
      </c>
    </row>
    <row r="165" customFormat="false" ht="14.15" hidden="false" customHeight="false" outlineLevel="0" collapsed="false">
      <c r="A165" s="75" t="s">
        <v>48</v>
      </c>
      <c r="B165" s="59" t="n">
        <v>50</v>
      </c>
      <c r="C165" s="75" t="s">
        <v>346</v>
      </c>
      <c r="D165" s="49" t="s">
        <v>354</v>
      </c>
      <c r="E165" s="50" t="n">
        <v>45715</v>
      </c>
      <c r="F165" s="50" t="n">
        <v>45723</v>
      </c>
      <c r="G165" s="74" t="s">
        <v>336</v>
      </c>
      <c r="H165" s="75" t="n">
        <v>1</v>
      </c>
      <c r="K165" s="86"/>
      <c r="L165" s="67" t="n">
        <v>45723</v>
      </c>
    </row>
    <row r="166" customFormat="false" ht="14.15" hidden="false" customHeight="false" outlineLevel="0" collapsed="false">
      <c r="A166" s="75" t="s">
        <v>48</v>
      </c>
      <c r="B166" s="59" t="n">
        <v>50</v>
      </c>
      <c r="C166" s="75" t="s">
        <v>346</v>
      </c>
      <c r="D166" s="49" t="s">
        <v>354</v>
      </c>
      <c r="E166" s="50" t="n">
        <v>45715</v>
      </c>
      <c r="F166" s="50" t="n">
        <v>45723</v>
      </c>
      <c r="G166" s="74" t="s">
        <v>355</v>
      </c>
      <c r="H166" s="75" t="n">
        <v>1</v>
      </c>
      <c r="K166" s="86"/>
      <c r="L166" s="67" t="n">
        <v>45723</v>
      </c>
    </row>
    <row r="167" customFormat="false" ht="26.85" hidden="false" customHeight="false" outlineLevel="0" collapsed="false">
      <c r="A167" s="75" t="s">
        <v>48</v>
      </c>
      <c r="B167" s="59" t="n">
        <v>36</v>
      </c>
      <c r="C167" s="55" t="s">
        <v>60</v>
      </c>
      <c r="D167" s="55" t="s">
        <v>10</v>
      </c>
      <c r="E167" s="56" t="n">
        <v>45715</v>
      </c>
      <c r="F167" s="56" t="n">
        <v>45726</v>
      </c>
      <c r="G167" s="74" t="s">
        <v>342</v>
      </c>
      <c r="H167" s="75" t="n">
        <v>1</v>
      </c>
      <c r="K167" s="86"/>
      <c r="L167" s="67" t="n">
        <v>45726</v>
      </c>
    </row>
    <row r="168" customFormat="false" ht="26.85" hidden="false" customHeight="false" outlineLevel="0" collapsed="false">
      <c r="A168" s="75" t="s">
        <v>48</v>
      </c>
      <c r="B168" s="59" t="n">
        <v>37</v>
      </c>
      <c r="C168" s="49" t="s">
        <v>61</v>
      </c>
      <c r="D168" s="49" t="s">
        <v>10</v>
      </c>
      <c r="E168" s="50" t="n">
        <v>45715</v>
      </c>
      <c r="F168" s="50" t="n">
        <v>45726</v>
      </c>
      <c r="G168" s="74" t="s">
        <v>342</v>
      </c>
      <c r="H168" s="75" t="n">
        <v>1</v>
      </c>
      <c r="K168" s="86"/>
      <c r="L168" s="67" t="n">
        <v>45726</v>
      </c>
    </row>
    <row r="169" customFormat="false" ht="14.15" hidden="false" customHeight="false" outlineLevel="0" collapsed="false">
      <c r="A169" s="75" t="s">
        <v>48</v>
      </c>
      <c r="B169" s="59" t="n">
        <v>28</v>
      </c>
      <c r="C169" s="49" t="s">
        <v>51</v>
      </c>
      <c r="D169" s="49" t="s">
        <v>10</v>
      </c>
      <c r="E169" s="50" t="n">
        <v>45721</v>
      </c>
      <c r="F169" s="50" t="n">
        <v>45726</v>
      </c>
      <c r="G169" s="74" t="s">
        <v>356</v>
      </c>
      <c r="H169" s="75" t="n">
        <v>1</v>
      </c>
      <c r="K169" s="86"/>
      <c r="L169" s="67" t="n">
        <v>45726</v>
      </c>
    </row>
    <row r="170" customFormat="false" ht="26.85" hidden="false" customHeight="false" outlineLevel="0" collapsed="false">
      <c r="A170" s="75" t="s">
        <v>48</v>
      </c>
      <c r="B170" s="59" t="n">
        <v>36</v>
      </c>
      <c r="C170" s="55" t="s">
        <v>60</v>
      </c>
      <c r="D170" s="55" t="s">
        <v>10</v>
      </c>
      <c r="E170" s="56" t="n">
        <v>45715</v>
      </c>
      <c r="F170" s="50" t="n">
        <v>45726</v>
      </c>
      <c r="G170" s="74" t="s">
        <v>357</v>
      </c>
      <c r="H170" s="75" t="n">
        <v>1</v>
      </c>
      <c r="K170" s="86"/>
      <c r="L170" s="67" t="n">
        <v>45726</v>
      </c>
    </row>
    <row r="171" customFormat="false" ht="26.85" hidden="false" customHeight="false" outlineLevel="0" collapsed="false">
      <c r="A171" s="75" t="s">
        <v>48</v>
      </c>
      <c r="B171" s="59" t="n">
        <v>36</v>
      </c>
      <c r="C171" s="55" t="s">
        <v>60</v>
      </c>
      <c r="D171" s="55" t="s">
        <v>10</v>
      </c>
      <c r="E171" s="56" t="n">
        <v>45715</v>
      </c>
      <c r="F171" s="50" t="n">
        <v>45726</v>
      </c>
      <c r="G171" s="74" t="s">
        <v>268</v>
      </c>
      <c r="H171" s="75" t="n">
        <v>1</v>
      </c>
      <c r="K171" s="86"/>
      <c r="L171" s="67" t="n">
        <v>45726</v>
      </c>
    </row>
    <row r="172" customFormat="false" ht="26.85" hidden="false" customHeight="false" outlineLevel="0" collapsed="false">
      <c r="A172" s="75" t="s">
        <v>48</v>
      </c>
      <c r="B172" s="59" t="n">
        <v>36</v>
      </c>
      <c r="C172" s="55" t="s">
        <v>60</v>
      </c>
      <c r="D172" s="55" t="s">
        <v>10</v>
      </c>
      <c r="E172" s="56" t="n">
        <v>45715</v>
      </c>
      <c r="F172" s="50" t="n">
        <v>45726</v>
      </c>
      <c r="G172" s="74" t="s">
        <v>358</v>
      </c>
      <c r="H172" s="75" t="n">
        <v>1</v>
      </c>
      <c r="K172" s="86"/>
      <c r="L172" s="67" t="n">
        <v>45726</v>
      </c>
    </row>
    <row r="173" customFormat="false" ht="14.15" hidden="false" customHeight="false" outlineLevel="0" collapsed="false">
      <c r="A173" s="75" t="s">
        <v>48</v>
      </c>
      <c r="B173" s="59" t="n">
        <v>39</v>
      </c>
      <c r="C173" s="49" t="s">
        <v>51</v>
      </c>
      <c r="D173" s="49" t="s">
        <v>10</v>
      </c>
      <c r="E173" s="50" t="n">
        <v>45721</v>
      </c>
      <c r="F173" s="50" t="n">
        <v>45726</v>
      </c>
      <c r="G173" s="74" t="s">
        <v>268</v>
      </c>
      <c r="H173" s="75" t="n">
        <v>1</v>
      </c>
      <c r="J173" s="75"/>
      <c r="K173" s="86"/>
      <c r="L173" s="67" t="n">
        <v>45726</v>
      </c>
    </row>
    <row r="174" customFormat="false" ht="14.15" hidden="false" customHeight="false" outlineLevel="0" collapsed="false">
      <c r="A174" s="75" t="s">
        <v>48</v>
      </c>
      <c r="B174" s="59" t="n">
        <v>28</v>
      </c>
      <c r="C174" s="49" t="s">
        <v>51</v>
      </c>
      <c r="D174" s="49" t="s">
        <v>10</v>
      </c>
      <c r="E174" s="50" t="n">
        <v>45721</v>
      </c>
      <c r="F174" s="50" t="n">
        <v>45726</v>
      </c>
      <c r="G174" s="74" t="s">
        <v>359</v>
      </c>
      <c r="H174" s="75" t="n">
        <v>1</v>
      </c>
      <c r="J174" s="75"/>
      <c r="K174" s="86"/>
      <c r="L174" s="67" t="n">
        <v>45726</v>
      </c>
    </row>
    <row r="175" customFormat="false" ht="14.15" hidden="false" customHeight="false" outlineLevel="0" collapsed="false">
      <c r="A175" s="75" t="s">
        <v>48</v>
      </c>
      <c r="B175" s="59" t="n">
        <v>28</v>
      </c>
      <c r="C175" s="49" t="s">
        <v>51</v>
      </c>
      <c r="D175" s="49" t="s">
        <v>10</v>
      </c>
      <c r="E175" s="50" t="n">
        <v>45721</v>
      </c>
      <c r="F175" s="50" t="n">
        <v>45726</v>
      </c>
      <c r="G175" s="74" t="s">
        <v>360</v>
      </c>
      <c r="H175" s="75" t="n">
        <v>1</v>
      </c>
      <c r="K175" s="86"/>
      <c r="L175" s="67" t="n">
        <v>45726</v>
      </c>
    </row>
    <row r="176" customFormat="false" ht="26.85" hidden="false" customHeight="false" outlineLevel="0" collapsed="false">
      <c r="A176" s="75" t="s">
        <v>48</v>
      </c>
      <c r="B176" s="59" t="n">
        <v>36</v>
      </c>
      <c r="C176" s="55" t="s">
        <v>60</v>
      </c>
      <c r="D176" s="55" t="s">
        <v>10</v>
      </c>
      <c r="E176" s="56" t="n">
        <v>45715</v>
      </c>
      <c r="F176" s="50" t="n">
        <v>45726</v>
      </c>
      <c r="G176" s="74" t="s">
        <v>361</v>
      </c>
      <c r="H176" s="75" t="n">
        <v>1</v>
      </c>
      <c r="K176" s="86"/>
      <c r="L176" s="67" t="n">
        <v>45726</v>
      </c>
    </row>
    <row r="177" customFormat="false" ht="26.85" hidden="false" customHeight="false" outlineLevel="0" collapsed="false">
      <c r="A177" s="75" t="s">
        <v>48</v>
      </c>
      <c r="B177" s="59" t="n">
        <v>35</v>
      </c>
      <c r="C177" s="49" t="s">
        <v>59</v>
      </c>
      <c r="D177" s="49" t="s">
        <v>10</v>
      </c>
      <c r="E177" s="50" t="n">
        <v>45713</v>
      </c>
      <c r="F177" s="50" t="n">
        <v>45720</v>
      </c>
      <c r="G177" s="74" t="s">
        <v>361</v>
      </c>
      <c r="H177" s="75" t="n">
        <v>1</v>
      </c>
      <c r="K177" s="86"/>
      <c r="L177" s="67" t="n">
        <v>45726</v>
      </c>
    </row>
    <row r="178" customFormat="false" ht="26.85" hidden="false" customHeight="false" outlineLevel="0" collapsed="false">
      <c r="A178" s="75" t="s">
        <v>48</v>
      </c>
      <c r="B178" s="59" t="n">
        <v>36</v>
      </c>
      <c r="C178" s="55" t="s">
        <v>60</v>
      </c>
      <c r="D178" s="55" t="s">
        <v>10</v>
      </c>
      <c r="E178" s="56" t="n">
        <v>45715</v>
      </c>
      <c r="F178" s="50" t="n">
        <v>45726</v>
      </c>
      <c r="G178" s="74" t="s">
        <v>339</v>
      </c>
      <c r="H178" s="75" t="n">
        <v>1</v>
      </c>
      <c r="K178" s="86"/>
      <c r="L178" s="67" t="n">
        <v>45726</v>
      </c>
    </row>
    <row r="179" customFormat="false" ht="26.85" hidden="false" customHeight="false" outlineLevel="0" collapsed="false">
      <c r="A179" s="75" t="s">
        <v>48</v>
      </c>
      <c r="B179" s="59" t="n">
        <v>39</v>
      </c>
      <c r="C179" s="59" t="s">
        <v>63</v>
      </c>
      <c r="D179" s="49" t="s">
        <v>10</v>
      </c>
      <c r="E179" s="56" t="n">
        <v>45713</v>
      </c>
      <c r="F179" s="56" t="n">
        <v>45720</v>
      </c>
      <c r="G179" s="74" t="s">
        <v>339</v>
      </c>
      <c r="H179" s="75" t="n">
        <v>1</v>
      </c>
      <c r="K179" s="86"/>
      <c r="L179" s="67" t="n">
        <v>45726</v>
      </c>
    </row>
    <row r="180" customFormat="false" ht="26.85" hidden="false" customHeight="false" outlineLevel="0" collapsed="false">
      <c r="A180" s="75" t="s">
        <v>48</v>
      </c>
      <c r="B180" s="59" t="n">
        <v>35</v>
      </c>
      <c r="C180" s="49" t="s">
        <v>59</v>
      </c>
      <c r="D180" s="49" t="s">
        <v>10</v>
      </c>
      <c r="E180" s="50" t="n">
        <v>45713</v>
      </c>
      <c r="F180" s="50" t="n">
        <v>45720</v>
      </c>
      <c r="G180" s="56" t="s">
        <v>339</v>
      </c>
      <c r="H180" s="75" t="n">
        <v>1</v>
      </c>
      <c r="K180" s="86"/>
      <c r="L180" s="67" t="n">
        <v>45726</v>
      </c>
      <c r="M180" s="67"/>
    </row>
    <row r="181" customFormat="false" ht="26.85" hidden="false" customHeight="false" outlineLevel="0" collapsed="false">
      <c r="A181" s="75" t="s">
        <v>48</v>
      </c>
      <c r="B181" s="59" t="n">
        <v>42</v>
      </c>
      <c r="C181" s="49" t="s">
        <v>65</v>
      </c>
      <c r="D181" s="49" t="s">
        <v>10</v>
      </c>
      <c r="E181" s="50" t="n">
        <v>45712</v>
      </c>
      <c r="F181" s="50" t="n">
        <v>45726</v>
      </c>
      <c r="G181" s="56" t="s">
        <v>268</v>
      </c>
      <c r="H181" s="75" t="n">
        <v>1</v>
      </c>
      <c r="K181" s="86"/>
      <c r="L181" s="67" t="n">
        <v>45726</v>
      </c>
      <c r="M181" s="67"/>
    </row>
    <row r="182" customFormat="false" ht="26.85" hidden="false" customHeight="false" outlineLevel="0" collapsed="false">
      <c r="A182" s="75" t="s">
        <v>48</v>
      </c>
      <c r="B182" s="59" t="n">
        <v>42</v>
      </c>
      <c r="C182" s="49" t="s">
        <v>65</v>
      </c>
      <c r="D182" s="49" t="s">
        <v>10</v>
      </c>
      <c r="E182" s="50" t="n">
        <v>45712</v>
      </c>
      <c r="F182" s="50" t="n">
        <v>45726</v>
      </c>
      <c r="G182" s="56" t="s">
        <v>362</v>
      </c>
      <c r="H182" s="75" t="n">
        <v>1</v>
      </c>
      <c r="K182" s="86"/>
      <c r="L182" s="67" t="n">
        <v>45726</v>
      </c>
    </row>
    <row r="183" customFormat="false" ht="26.85" hidden="false" customHeight="false" outlineLevel="0" collapsed="false">
      <c r="A183" s="75" t="s">
        <v>48</v>
      </c>
      <c r="B183" s="59" t="n">
        <v>42</v>
      </c>
      <c r="C183" s="49" t="s">
        <v>65</v>
      </c>
      <c r="D183" s="49" t="s">
        <v>10</v>
      </c>
      <c r="E183" s="50" t="n">
        <v>45712</v>
      </c>
      <c r="F183" s="50" t="n">
        <v>45726</v>
      </c>
      <c r="G183" s="56" t="s">
        <v>363</v>
      </c>
      <c r="H183" s="75" t="n">
        <v>1</v>
      </c>
      <c r="K183" s="86"/>
      <c r="L183" s="67" t="n">
        <v>45726</v>
      </c>
    </row>
    <row r="184" customFormat="false" ht="26.85" hidden="false" customHeight="false" outlineLevel="0" collapsed="false">
      <c r="A184" s="75" t="s">
        <v>48</v>
      </c>
      <c r="B184" s="59" t="n">
        <v>35</v>
      </c>
      <c r="C184" s="49" t="s">
        <v>59</v>
      </c>
      <c r="D184" s="49" t="s">
        <v>10</v>
      </c>
      <c r="E184" s="50" t="n">
        <v>45713</v>
      </c>
      <c r="F184" s="50" t="n">
        <v>45720</v>
      </c>
      <c r="G184" s="56" t="s">
        <v>345</v>
      </c>
      <c r="H184" s="75" t="n">
        <v>1</v>
      </c>
      <c r="K184" s="86"/>
      <c r="L184" s="67" t="n">
        <v>45726</v>
      </c>
    </row>
    <row r="185" customFormat="false" ht="26.85" hidden="false" customHeight="false" outlineLevel="0" collapsed="false">
      <c r="A185" s="75" t="s">
        <v>48</v>
      </c>
      <c r="B185" s="59" t="n">
        <v>36</v>
      </c>
      <c r="C185" s="55" t="s">
        <v>60</v>
      </c>
      <c r="D185" s="55" t="s">
        <v>10</v>
      </c>
      <c r="E185" s="56" t="n">
        <v>45715</v>
      </c>
      <c r="F185" s="50" t="n">
        <v>45726</v>
      </c>
      <c r="G185" s="56" t="s">
        <v>364</v>
      </c>
      <c r="H185" s="75" t="n">
        <v>1</v>
      </c>
      <c r="K185" s="86"/>
      <c r="L185" s="67" t="n">
        <v>45727</v>
      </c>
    </row>
    <row r="186" customFormat="false" ht="26.85" hidden="false" customHeight="false" outlineLevel="0" collapsed="false">
      <c r="A186" s="75" t="s">
        <v>48</v>
      </c>
      <c r="B186" s="59" t="n">
        <v>37</v>
      </c>
      <c r="C186" s="49" t="s">
        <v>61</v>
      </c>
      <c r="D186" s="49" t="s">
        <v>10</v>
      </c>
      <c r="E186" s="50" t="n">
        <v>45715</v>
      </c>
      <c r="F186" s="50" t="n">
        <v>45726</v>
      </c>
      <c r="G186" s="56" t="s">
        <v>364</v>
      </c>
      <c r="H186" s="75" t="n">
        <v>1</v>
      </c>
      <c r="J186" s="91"/>
      <c r="K186" s="86"/>
      <c r="L186" s="67" t="n">
        <v>45727</v>
      </c>
    </row>
    <row r="187" customFormat="false" ht="26.85" hidden="false" customHeight="false" outlineLevel="0" collapsed="false">
      <c r="A187" s="75" t="s">
        <v>48</v>
      </c>
      <c r="B187" s="59" t="n">
        <v>38</v>
      </c>
      <c r="C187" s="49" t="s">
        <v>62</v>
      </c>
      <c r="D187" s="49" t="s">
        <v>10</v>
      </c>
      <c r="E187" s="50" t="n">
        <v>45719</v>
      </c>
      <c r="F187" s="50" t="n">
        <v>45728</v>
      </c>
      <c r="G187" s="56" t="s">
        <v>364</v>
      </c>
      <c r="H187" s="75" t="n">
        <v>1</v>
      </c>
      <c r="K187" s="86"/>
      <c r="L187" s="67" t="n">
        <v>45727</v>
      </c>
    </row>
    <row r="188" customFormat="false" ht="14.15" hidden="false" customHeight="false" outlineLevel="0" collapsed="false">
      <c r="A188" s="75" t="s">
        <v>48</v>
      </c>
      <c r="B188" s="59" t="n">
        <v>69</v>
      </c>
      <c r="C188" s="55" t="s">
        <v>80</v>
      </c>
      <c r="D188" s="49" t="s">
        <v>15</v>
      </c>
      <c r="E188" s="56" t="n">
        <v>45721</v>
      </c>
      <c r="F188" s="56" t="n">
        <v>45727</v>
      </c>
      <c r="G188" s="56" t="s">
        <v>265</v>
      </c>
      <c r="H188" s="75" t="n">
        <v>1</v>
      </c>
      <c r="K188" s="86"/>
      <c r="L188" s="67" t="n">
        <v>45727</v>
      </c>
    </row>
    <row r="189" customFormat="false" ht="14.15" hidden="false" customHeight="false" outlineLevel="0" collapsed="false">
      <c r="A189" s="75" t="s">
        <v>48</v>
      </c>
      <c r="B189" s="59" t="n">
        <v>70</v>
      </c>
      <c r="C189" s="49" t="s">
        <v>80</v>
      </c>
      <c r="D189" s="49" t="s">
        <v>15</v>
      </c>
      <c r="E189" s="50" t="n">
        <v>45721</v>
      </c>
      <c r="F189" s="50"/>
      <c r="G189" s="51" t="s">
        <v>265</v>
      </c>
      <c r="H189" s="75" t="n">
        <v>1</v>
      </c>
      <c r="K189" s="86"/>
      <c r="L189" s="67" t="n">
        <v>45727</v>
      </c>
    </row>
    <row r="190" customFormat="false" ht="14.15" hidden="false" customHeight="false" outlineLevel="0" collapsed="false">
      <c r="A190" s="75" t="s">
        <v>48</v>
      </c>
      <c r="B190" s="59" t="n">
        <v>67</v>
      </c>
      <c r="C190" s="49" t="s">
        <v>78</v>
      </c>
      <c r="D190" s="49" t="s">
        <v>15</v>
      </c>
      <c r="E190" s="50" t="n">
        <v>45721</v>
      </c>
      <c r="F190" s="50" t="n">
        <v>45727</v>
      </c>
      <c r="G190" s="74" t="s">
        <v>365</v>
      </c>
      <c r="H190" s="75" t="n">
        <v>1</v>
      </c>
      <c r="I190" s="74"/>
      <c r="L190" s="67" t="n">
        <v>45727</v>
      </c>
    </row>
    <row r="191" customFormat="false" ht="14.15" hidden="false" customHeight="false" outlineLevel="0" collapsed="false">
      <c r="A191" s="75" t="s">
        <v>48</v>
      </c>
      <c r="B191" s="59" t="n">
        <v>67</v>
      </c>
      <c r="C191" s="49" t="s">
        <v>78</v>
      </c>
      <c r="D191" s="49" t="s">
        <v>15</v>
      </c>
      <c r="E191" s="50" t="n">
        <v>45721</v>
      </c>
      <c r="F191" s="50" t="n">
        <v>45727</v>
      </c>
      <c r="G191" s="56" t="s">
        <v>366</v>
      </c>
      <c r="H191" s="75" t="n">
        <v>1</v>
      </c>
      <c r="L191" s="67" t="n">
        <v>45727</v>
      </c>
    </row>
    <row r="192" customFormat="false" ht="14.15" hidden="false" customHeight="false" outlineLevel="0" collapsed="false">
      <c r="A192" s="75" t="s">
        <v>48</v>
      </c>
      <c r="B192" s="59" t="n">
        <v>67</v>
      </c>
      <c r="C192" s="49" t="s">
        <v>78</v>
      </c>
      <c r="D192" s="49" t="s">
        <v>15</v>
      </c>
      <c r="E192" s="50" t="n">
        <v>45721</v>
      </c>
      <c r="F192" s="50" t="n">
        <v>45727</v>
      </c>
      <c r="G192" s="56" t="s">
        <v>367</v>
      </c>
      <c r="H192" s="75" t="n">
        <v>1</v>
      </c>
      <c r="L192" s="67" t="n">
        <v>45727</v>
      </c>
    </row>
    <row r="193" customFormat="false" ht="22.5" hidden="false" customHeight="true" outlineLevel="0" collapsed="false">
      <c r="A193" s="75" t="s">
        <v>48</v>
      </c>
      <c r="B193" s="59" t="n">
        <v>69</v>
      </c>
      <c r="C193" s="55" t="s">
        <v>80</v>
      </c>
      <c r="D193" s="49" t="s">
        <v>15</v>
      </c>
      <c r="E193" s="56" t="n">
        <v>45721</v>
      </c>
      <c r="F193" s="56" t="n">
        <v>45727</v>
      </c>
      <c r="G193" s="49" t="s">
        <v>368</v>
      </c>
      <c r="H193" s="75" t="n">
        <v>1</v>
      </c>
      <c r="L193" s="67" t="n">
        <v>45727</v>
      </c>
    </row>
    <row r="194" customFormat="false" ht="14.15" hidden="false" customHeight="false" outlineLevel="0" collapsed="false">
      <c r="A194" s="75" t="s">
        <v>48</v>
      </c>
      <c r="B194" s="59" t="n">
        <v>67</v>
      </c>
      <c r="C194" s="49" t="s">
        <v>78</v>
      </c>
      <c r="D194" s="49" t="s">
        <v>15</v>
      </c>
      <c r="E194" s="50" t="n">
        <v>45721</v>
      </c>
      <c r="F194" s="50" t="n">
        <v>45727</v>
      </c>
      <c r="G194" s="56" t="s">
        <v>369</v>
      </c>
      <c r="H194" s="75" t="n">
        <v>1</v>
      </c>
      <c r="J194" s="91"/>
      <c r="L194" s="67" t="n">
        <v>45727</v>
      </c>
    </row>
    <row r="195" customFormat="false" ht="20.25" hidden="false" customHeight="true" outlineLevel="0" collapsed="false">
      <c r="A195" s="75" t="s">
        <v>48</v>
      </c>
      <c r="B195" s="59" t="n">
        <v>69</v>
      </c>
      <c r="C195" s="55" t="s">
        <v>80</v>
      </c>
      <c r="D195" s="49" t="s">
        <v>15</v>
      </c>
      <c r="E195" s="56" t="n">
        <v>45721</v>
      </c>
      <c r="F195" s="56" t="n">
        <v>45727</v>
      </c>
      <c r="G195" s="49" t="s">
        <v>358</v>
      </c>
      <c r="H195" s="75" t="n">
        <v>1</v>
      </c>
      <c r="J195" s="91"/>
      <c r="L195" s="67" t="n">
        <v>45727</v>
      </c>
    </row>
    <row r="196" customFormat="false" ht="26.85" hidden="false" customHeight="false" outlineLevel="0" collapsed="false">
      <c r="A196" s="75" t="s">
        <v>48</v>
      </c>
      <c r="B196" s="59" t="n">
        <v>48</v>
      </c>
      <c r="C196" s="55" t="s">
        <v>69</v>
      </c>
      <c r="D196" s="55" t="s">
        <v>14</v>
      </c>
      <c r="E196" s="56" t="n">
        <v>45721</v>
      </c>
      <c r="F196" s="56" t="n">
        <v>45728</v>
      </c>
      <c r="G196" s="56" t="s">
        <v>370</v>
      </c>
      <c r="H196" s="75" t="n">
        <v>1</v>
      </c>
      <c r="J196" s="91"/>
      <c r="L196" s="67" t="n">
        <v>45728</v>
      </c>
    </row>
    <row r="197" customFormat="false" ht="26.85" hidden="false" customHeight="false" outlineLevel="0" collapsed="false">
      <c r="A197" s="75" t="s">
        <v>48</v>
      </c>
      <c r="B197" s="59" t="n">
        <v>48</v>
      </c>
      <c r="C197" s="55" t="s">
        <v>69</v>
      </c>
      <c r="D197" s="55" t="s">
        <v>14</v>
      </c>
      <c r="E197" s="56" t="n">
        <v>45721</v>
      </c>
      <c r="F197" s="56" t="n">
        <v>45728</v>
      </c>
      <c r="G197" s="49" t="s">
        <v>371</v>
      </c>
      <c r="H197" s="75" t="n">
        <v>1</v>
      </c>
      <c r="J197" s="91"/>
      <c r="L197" s="67" t="n">
        <v>45728</v>
      </c>
    </row>
    <row r="198" customFormat="false" ht="26.85" hidden="false" customHeight="false" outlineLevel="0" collapsed="false">
      <c r="A198" s="75" t="s">
        <v>48</v>
      </c>
      <c r="B198" s="59" t="n">
        <v>38</v>
      </c>
      <c r="C198" s="49" t="s">
        <v>62</v>
      </c>
      <c r="D198" s="49" t="s">
        <v>10</v>
      </c>
      <c r="E198" s="50" t="n">
        <v>45719</v>
      </c>
      <c r="F198" s="50" t="n">
        <v>45728</v>
      </c>
      <c r="G198" s="49" t="s">
        <v>361</v>
      </c>
      <c r="H198" s="75" t="n">
        <v>1</v>
      </c>
      <c r="J198" s="91"/>
      <c r="L198" s="67" t="n">
        <v>45728</v>
      </c>
    </row>
    <row r="199" customFormat="false" ht="14.15" hidden="false" customHeight="false" outlineLevel="0" collapsed="false">
      <c r="A199" s="75" t="s">
        <v>48</v>
      </c>
      <c r="B199" s="59" t="n">
        <v>29</v>
      </c>
      <c r="C199" s="49" t="s">
        <v>52</v>
      </c>
      <c r="D199" s="49" t="s">
        <v>11</v>
      </c>
      <c r="E199" s="50" t="n">
        <v>45709</v>
      </c>
      <c r="F199" s="50" t="n">
        <v>45716</v>
      </c>
      <c r="G199" s="49" t="s">
        <v>372</v>
      </c>
      <c r="H199" s="75" t="n">
        <v>1</v>
      </c>
      <c r="K199" s="86"/>
      <c r="L199" s="67" t="n">
        <v>45728</v>
      </c>
    </row>
    <row r="200" customFormat="false" ht="14.15" hidden="false" customHeight="false" outlineLevel="0" collapsed="false">
      <c r="A200" s="75" t="s">
        <v>48</v>
      </c>
      <c r="B200" s="59" t="n">
        <v>29</v>
      </c>
      <c r="C200" s="49" t="s">
        <v>52</v>
      </c>
      <c r="D200" s="49" t="s">
        <v>11</v>
      </c>
      <c r="E200" s="50" t="n">
        <v>45709</v>
      </c>
      <c r="F200" s="50" t="n">
        <v>45716</v>
      </c>
      <c r="G200" s="49" t="s">
        <v>343</v>
      </c>
      <c r="H200" s="75" t="n">
        <v>1</v>
      </c>
      <c r="K200" s="86"/>
      <c r="L200" s="67" t="n">
        <v>45728</v>
      </c>
    </row>
    <row r="201" customFormat="false" ht="26.85" hidden="false" customHeight="false" outlineLevel="0" collapsed="false">
      <c r="A201" s="75" t="s">
        <v>48</v>
      </c>
      <c r="B201" s="59" t="n">
        <v>49</v>
      </c>
      <c r="C201" s="55" t="s">
        <v>70</v>
      </c>
      <c r="D201" s="74" t="s">
        <v>14</v>
      </c>
      <c r="E201" s="67" t="n">
        <v>45720</v>
      </c>
      <c r="F201" s="57" t="n">
        <v>45729</v>
      </c>
      <c r="G201" s="74" t="s">
        <v>373</v>
      </c>
      <c r="H201" s="75" t="n">
        <v>1</v>
      </c>
      <c r="K201" s="86"/>
      <c r="L201" s="67" t="n">
        <v>45733</v>
      </c>
    </row>
    <row r="202" customFormat="false" ht="26.85" hidden="false" customHeight="false" outlineLevel="0" collapsed="false">
      <c r="A202" s="75" t="s">
        <v>48</v>
      </c>
      <c r="B202" s="59" t="n">
        <v>37</v>
      </c>
      <c r="C202" s="49" t="s">
        <v>61</v>
      </c>
      <c r="D202" s="49" t="s">
        <v>10</v>
      </c>
      <c r="E202" s="50" t="n">
        <v>45715</v>
      </c>
      <c r="F202" s="50" t="n">
        <v>45726</v>
      </c>
      <c r="G202" s="74" t="s">
        <v>294</v>
      </c>
      <c r="H202" s="75" t="n">
        <v>1</v>
      </c>
      <c r="K202" s="86"/>
      <c r="L202" s="67" t="n">
        <v>45733</v>
      </c>
    </row>
    <row r="203" customFormat="false" ht="14.15" hidden="false" customHeight="false" outlineLevel="0" collapsed="false">
      <c r="A203" s="75" t="s">
        <v>48</v>
      </c>
      <c r="B203" s="59" t="n">
        <v>68</v>
      </c>
      <c r="C203" s="55" t="s">
        <v>79</v>
      </c>
      <c r="D203" s="55" t="s">
        <v>15</v>
      </c>
      <c r="E203" s="56" t="n">
        <v>45721</v>
      </c>
      <c r="F203" s="56" t="n">
        <v>45727</v>
      </c>
      <c r="G203" s="74" t="s">
        <v>282</v>
      </c>
      <c r="H203" s="75" t="n">
        <v>1</v>
      </c>
      <c r="K203" s="86"/>
      <c r="L203" s="67" t="n">
        <v>45733</v>
      </c>
    </row>
    <row r="204" customFormat="false" ht="14.15" hidden="false" customHeight="false" outlineLevel="0" collapsed="false">
      <c r="A204" s="75" t="s">
        <v>48</v>
      </c>
      <c r="B204" s="59" t="n">
        <v>69</v>
      </c>
      <c r="C204" s="55" t="s">
        <v>80</v>
      </c>
      <c r="D204" s="49" t="s">
        <v>15</v>
      </c>
      <c r="E204" s="56" t="n">
        <v>45721</v>
      </c>
      <c r="F204" s="56" t="n">
        <v>45727</v>
      </c>
      <c r="G204" s="56" t="s">
        <v>282</v>
      </c>
      <c r="H204" s="75" t="n">
        <v>1</v>
      </c>
      <c r="L204" s="67" t="n">
        <v>45733</v>
      </c>
    </row>
    <row r="205" customFormat="false" ht="14.15" hidden="false" customHeight="false" outlineLevel="0" collapsed="false">
      <c r="A205" s="75" t="s">
        <v>48</v>
      </c>
      <c r="B205" s="59" t="n">
        <v>70</v>
      </c>
      <c r="C205" s="49" t="s">
        <v>80</v>
      </c>
      <c r="D205" s="49" t="s">
        <v>15</v>
      </c>
      <c r="E205" s="50" t="n">
        <v>45721</v>
      </c>
      <c r="F205" s="50" t="n">
        <v>45727</v>
      </c>
      <c r="G205" s="74" t="s">
        <v>282</v>
      </c>
      <c r="H205" s="75" t="n">
        <v>1</v>
      </c>
      <c r="K205" s="86"/>
      <c r="L205" s="67" t="n">
        <v>45733</v>
      </c>
    </row>
    <row r="206" customFormat="false" ht="26.85" hidden="false" customHeight="false" outlineLevel="0" collapsed="false">
      <c r="A206" s="75" t="s">
        <v>48</v>
      </c>
      <c r="B206" s="59" t="n">
        <v>35</v>
      </c>
      <c r="C206" s="49" t="s">
        <v>59</v>
      </c>
      <c r="D206" s="49" t="s">
        <v>10</v>
      </c>
      <c r="E206" s="50" t="n">
        <v>45713</v>
      </c>
      <c r="F206" s="50" t="n">
        <v>45720</v>
      </c>
      <c r="G206" s="74" t="s">
        <v>339</v>
      </c>
      <c r="H206" s="75" t="n">
        <v>1</v>
      </c>
      <c r="K206" s="86"/>
      <c r="L206" s="67" t="n">
        <v>45733</v>
      </c>
    </row>
    <row r="207" customFormat="false" ht="14.15" hidden="false" customHeight="false" outlineLevel="0" collapsed="false">
      <c r="A207" s="75" t="s">
        <v>48</v>
      </c>
      <c r="B207" s="59" t="n">
        <v>70</v>
      </c>
      <c r="C207" s="49" t="s">
        <v>80</v>
      </c>
      <c r="D207" s="49" t="s">
        <v>15</v>
      </c>
      <c r="E207" s="50" t="n">
        <v>45721</v>
      </c>
      <c r="F207" s="50" t="n">
        <v>45727</v>
      </c>
      <c r="G207" s="56" t="s">
        <v>374</v>
      </c>
      <c r="H207" s="75" t="n">
        <v>1</v>
      </c>
      <c r="K207" s="86"/>
      <c r="L207" s="67" t="n">
        <v>45733</v>
      </c>
    </row>
    <row r="208" customFormat="false" ht="26.85" hidden="false" customHeight="false" outlineLevel="0" collapsed="false">
      <c r="A208" s="75" t="s">
        <v>48</v>
      </c>
      <c r="B208" s="59" t="n">
        <v>35</v>
      </c>
      <c r="C208" s="49" t="s">
        <v>59</v>
      </c>
      <c r="D208" s="49" t="s">
        <v>10</v>
      </c>
      <c r="E208" s="50" t="n">
        <v>45713</v>
      </c>
      <c r="F208" s="50" t="n">
        <v>45720</v>
      </c>
      <c r="G208" s="56" t="s">
        <v>361</v>
      </c>
      <c r="H208" s="75" t="n">
        <v>1</v>
      </c>
      <c r="K208" s="86"/>
      <c r="L208" s="67" t="n">
        <v>45733</v>
      </c>
      <c r="M208" s="67"/>
    </row>
    <row r="209" customFormat="false" ht="26.85" hidden="false" customHeight="false" outlineLevel="0" collapsed="false">
      <c r="A209" s="75" t="s">
        <v>48</v>
      </c>
      <c r="B209" s="59" t="n">
        <v>37</v>
      </c>
      <c r="C209" s="49" t="s">
        <v>61</v>
      </c>
      <c r="D209" s="49" t="s">
        <v>10</v>
      </c>
      <c r="E209" s="50" t="n">
        <v>45715</v>
      </c>
      <c r="F209" s="50" t="n">
        <v>45726</v>
      </c>
      <c r="G209" s="56" t="s">
        <v>361</v>
      </c>
      <c r="H209" s="75" t="n">
        <v>1</v>
      </c>
      <c r="I209" s="56"/>
      <c r="K209" s="86"/>
      <c r="L209" s="67" t="n">
        <v>45733</v>
      </c>
    </row>
    <row r="210" customFormat="false" ht="14.15" hidden="false" customHeight="false" outlineLevel="0" collapsed="false">
      <c r="A210" s="75" t="s">
        <v>48</v>
      </c>
      <c r="B210" s="59" t="n">
        <v>80</v>
      </c>
      <c r="C210" s="55" t="s">
        <v>96</v>
      </c>
      <c r="D210" s="55" t="s">
        <v>17</v>
      </c>
      <c r="E210" s="56" t="n">
        <v>45730</v>
      </c>
      <c r="F210" s="56" t="n">
        <v>45743</v>
      </c>
      <c r="G210" s="56" t="s">
        <v>375</v>
      </c>
      <c r="H210" s="75" t="n">
        <v>1</v>
      </c>
      <c r="K210" s="86"/>
      <c r="L210" s="67" t="n">
        <v>45733</v>
      </c>
    </row>
    <row r="211" customFormat="false" ht="14.15" hidden="false" customHeight="false" outlineLevel="0" collapsed="false">
      <c r="A211" s="75" t="s">
        <v>48</v>
      </c>
      <c r="B211" s="59" t="n">
        <v>85</v>
      </c>
      <c r="C211" s="55" t="s">
        <v>101</v>
      </c>
      <c r="D211" s="55" t="s">
        <v>18</v>
      </c>
      <c r="E211" s="56" t="n">
        <v>45727</v>
      </c>
      <c r="F211" s="56" t="n">
        <v>45734</v>
      </c>
      <c r="G211" s="56" t="s">
        <v>278</v>
      </c>
      <c r="H211" s="75" t="n">
        <v>1</v>
      </c>
      <c r="K211" s="86"/>
      <c r="L211" s="67" t="n">
        <v>45734</v>
      </c>
    </row>
    <row r="212" customFormat="false" ht="26.85" hidden="false" customHeight="false" outlineLevel="0" collapsed="false">
      <c r="A212" s="75" t="s">
        <v>48</v>
      </c>
      <c r="B212" s="59" t="n">
        <v>38</v>
      </c>
      <c r="C212" s="49" t="s">
        <v>62</v>
      </c>
      <c r="D212" s="49" t="s">
        <v>10</v>
      </c>
      <c r="E212" s="50" t="n">
        <v>45719</v>
      </c>
      <c r="F212" s="50" t="n">
        <v>45728</v>
      </c>
      <c r="G212" s="56" t="s">
        <v>294</v>
      </c>
      <c r="H212" s="75" t="n">
        <v>1</v>
      </c>
      <c r="K212" s="86"/>
      <c r="L212" s="67" t="n">
        <v>45734</v>
      </c>
    </row>
    <row r="213" customFormat="false" ht="26.85" hidden="false" customHeight="false" outlineLevel="0" collapsed="false">
      <c r="A213" s="75" t="s">
        <v>48</v>
      </c>
      <c r="B213" s="59" t="n">
        <v>38</v>
      </c>
      <c r="C213" s="49" t="s">
        <v>62</v>
      </c>
      <c r="D213" s="49" t="s">
        <v>10</v>
      </c>
      <c r="E213" s="50" t="n">
        <v>45719</v>
      </c>
      <c r="F213" s="50" t="n">
        <v>45728</v>
      </c>
      <c r="G213" s="56" t="s">
        <v>361</v>
      </c>
      <c r="H213" s="75" t="n">
        <v>1</v>
      </c>
      <c r="K213" s="86"/>
      <c r="L213" s="67" t="n">
        <v>45734</v>
      </c>
    </row>
    <row r="214" customFormat="false" ht="14.15" hidden="false" customHeight="false" outlineLevel="0" collapsed="false">
      <c r="A214" s="75" t="s">
        <v>48</v>
      </c>
      <c r="B214" s="59" t="n">
        <v>85</v>
      </c>
      <c r="C214" s="55" t="s">
        <v>101</v>
      </c>
      <c r="D214" s="55" t="s">
        <v>18</v>
      </c>
      <c r="E214" s="56" t="n">
        <v>45727</v>
      </c>
      <c r="F214" s="56" t="n">
        <v>45734</v>
      </c>
      <c r="G214" s="56" t="s">
        <v>376</v>
      </c>
      <c r="H214" s="75" t="n">
        <v>1</v>
      </c>
      <c r="K214" s="86"/>
      <c r="L214" s="67" t="n">
        <v>45734</v>
      </c>
    </row>
    <row r="215" customFormat="false" ht="14.15" hidden="false" customHeight="false" outlineLevel="0" collapsed="false">
      <c r="A215" s="75" t="s">
        <v>48</v>
      </c>
      <c r="B215" s="59" t="n">
        <v>85</v>
      </c>
      <c r="C215" s="55" t="s">
        <v>101</v>
      </c>
      <c r="D215" s="55" t="s">
        <v>18</v>
      </c>
      <c r="E215" s="56" t="n">
        <v>45727</v>
      </c>
      <c r="F215" s="56" t="n">
        <v>45734</v>
      </c>
      <c r="G215" s="56" t="s">
        <v>277</v>
      </c>
      <c r="H215" s="75" t="n">
        <v>1</v>
      </c>
      <c r="K215" s="86"/>
      <c r="L215" s="67" t="n">
        <v>45734</v>
      </c>
    </row>
    <row r="216" customFormat="false" ht="14.15" hidden="false" customHeight="false" outlineLevel="0" collapsed="false">
      <c r="A216" s="75" t="s">
        <v>48</v>
      </c>
      <c r="B216" s="59" t="n">
        <v>85</v>
      </c>
      <c r="C216" s="55" t="s">
        <v>101</v>
      </c>
      <c r="D216" s="55" t="s">
        <v>18</v>
      </c>
      <c r="E216" s="56" t="n">
        <v>45727</v>
      </c>
      <c r="F216" s="56" t="n">
        <v>45734</v>
      </c>
      <c r="G216" s="56" t="s">
        <v>377</v>
      </c>
      <c r="H216" s="75" t="n">
        <v>1</v>
      </c>
      <c r="K216" s="86"/>
      <c r="L216" s="67" t="n">
        <v>45734</v>
      </c>
    </row>
    <row r="217" customFormat="false" ht="14.15" hidden="false" customHeight="false" outlineLevel="0" collapsed="false">
      <c r="A217" s="75" t="s">
        <v>48</v>
      </c>
      <c r="B217" s="59" t="n">
        <v>85</v>
      </c>
      <c r="C217" s="55" t="s">
        <v>101</v>
      </c>
      <c r="D217" s="55" t="s">
        <v>18</v>
      </c>
      <c r="E217" s="56" t="n">
        <v>45727</v>
      </c>
      <c r="F217" s="56" t="n">
        <v>45734</v>
      </c>
      <c r="G217" s="56" t="s">
        <v>336</v>
      </c>
      <c r="H217" s="75" t="n">
        <v>1</v>
      </c>
      <c r="K217" s="86"/>
      <c r="L217" s="67" t="n">
        <v>45734</v>
      </c>
    </row>
    <row r="218" customFormat="false" ht="26.85" hidden="false" customHeight="false" outlineLevel="0" collapsed="false">
      <c r="A218" s="75" t="s">
        <v>48</v>
      </c>
      <c r="B218" s="59" t="n">
        <v>82</v>
      </c>
      <c r="C218" s="55" t="s">
        <v>98</v>
      </c>
      <c r="D218" s="55" t="s">
        <v>10</v>
      </c>
      <c r="E218" s="56" t="n">
        <v>45728</v>
      </c>
      <c r="F218" s="56" t="n">
        <v>45734</v>
      </c>
      <c r="G218" s="74" t="s">
        <v>378</v>
      </c>
      <c r="H218" s="75" t="n">
        <v>1</v>
      </c>
      <c r="K218" s="86"/>
      <c r="L218" s="67" t="n">
        <v>45737</v>
      </c>
    </row>
    <row r="219" customFormat="false" ht="14.15" hidden="false" customHeight="false" outlineLevel="0" collapsed="false">
      <c r="A219" s="75" t="s">
        <v>48</v>
      </c>
      <c r="B219" s="59" t="n">
        <v>83</v>
      </c>
      <c r="C219" s="55" t="s">
        <v>99</v>
      </c>
      <c r="D219" s="75" t="s">
        <v>379</v>
      </c>
      <c r="E219" s="56" t="n">
        <v>45728</v>
      </c>
      <c r="F219" s="56" t="n">
        <v>45734</v>
      </c>
      <c r="G219" s="74" t="s">
        <v>378</v>
      </c>
      <c r="H219" s="75" t="n">
        <v>1</v>
      </c>
      <c r="J219" s="91"/>
      <c r="K219" s="86"/>
      <c r="L219" s="67" t="n">
        <v>45737</v>
      </c>
    </row>
    <row r="220" customFormat="false" ht="26.85" hidden="false" customHeight="false" outlineLevel="0" collapsed="false">
      <c r="A220" s="75" t="s">
        <v>48</v>
      </c>
      <c r="B220" s="59" t="n">
        <v>84</v>
      </c>
      <c r="C220" s="55" t="s">
        <v>100</v>
      </c>
      <c r="D220" s="55" t="s">
        <v>10</v>
      </c>
      <c r="E220" s="56" t="n">
        <v>45728</v>
      </c>
      <c r="F220" s="56" t="n">
        <v>45734</v>
      </c>
      <c r="G220" s="74" t="s">
        <v>378</v>
      </c>
      <c r="H220" s="75" t="n">
        <v>1</v>
      </c>
      <c r="J220" s="91"/>
      <c r="K220" s="86"/>
      <c r="L220" s="67" t="n">
        <v>45737</v>
      </c>
    </row>
    <row r="221" customFormat="false" ht="14.15" hidden="false" customHeight="false" outlineLevel="0" collapsed="false">
      <c r="A221" s="75" t="s">
        <v>48</v>
      </c>
      <c r="B221" s="59" t="n">
        <v>81</v>
      </c>
      <c r="C221" s="55" t="s">
        <v>97</v>
      </c>
      <c r="D221" s="55" t="s">
        <v>10</v>
      </c>
      <c r="E221" s="56" t="n">
        <v>45728</v>
      </c>
      <c r="F221" s="56" t="n">
        <v>45734</v>
      </c>
      <c r="G221" s="74" t="s">
        <v>378</v>
      </c>
      <c r="H221" s="75" t="n">
        <v>1</v>
      </c>
      <c r="K221" s="86"/>
      <c r="L221" s="67" t="n">
        <v>45737</v>
      </c>
    </row>
    <row r="222" customFormat="false" ht="26.85" hidden="false" customHeight="false" outlineLevel="0" collapsed="false">
      <c r="A222" s="75" t="s">
        <v>48</v>
      </c>
      <c r="B222" s="59" t="n">
        <v>48</v>
      </c>
      <c r="C222" s="55" t="s">
        <v>69</v>
      </c>
      <c r="D222" s="55" t="s">
        <v>14</v>
      </c>
      <c r="E222" s="56" t="n">
        <v>45721</v>
      </c>
      <c r="F222" s="56" t="n">
        <v>45728</v>
      </c>
      <c r="G222" s="74" t="s">
        <v>380</v>
      </c>
      <c r="H222" s="75" t="n">
        <v>1</v>
      </c>
      <c r="K222" s="86"/>
      <c r="L222" s="67" t="n">
        <v>45736</v>
      </c>
    </row>
    <row r="223" customFormat="false" ht="26.85" hidden="false" customHeight="false" outlineLevel="0" collapsed="false">
      <c r="A223" s="75" t="s">
        <v>48</v>
      </c>
      <c r="B223" s="59" t="n">
        <v>47</v>
      </c>
      <c r="C223" s="49" t="s">
        <v>68</v>
      </c>
      <c r="D223" s="55" t="s">
        <v>14</v>
      </c>
      <c r="E223" s="56" t="n">
        <v>45721</v>
      </c>
      <c r="F223" s="56" t="n">
        <v>45728</v>
      </c>
      <c r="G223" s="74" t="s">
        <v>380</v>
      </c>
      <c r="H223" s="75" t="n">
        <v>1</v>
      </c>
      <c r="K223" s="86"/>
      <c r="L223" s="67" t="n">
        <v>45736</v>
      </c>
    </row>
    <row r="224" customFormat="false" ht="26.85" hidden="false" customHeight="false" outlineLevel="0" collapsed="false">
      <c r="A224" s="75" t="s">
        <v>48</v>
      </c>
      <c r="B224" s="59" t="n">
        <v>48</v>
      </c>
      <c r="C224" s="55" t="s">
        <v>69</v>
      </c>
      <c r="D224" s="55" t="s">
        <v>14</v>
      </c>
      <c r="E224" s="56" t="n">
        <v>45721</v>
      </c>
      <c r="F224" s="56" t="n">
        <v>45728</v>
      </c>
      <c r="G224" s="74" t="s">
        <v>381</v>
      </c>
      <c r="H224" s="75" t="n">
        <v>1</v>
      </c>
      <c r="J224" s="91"/>
      <c r="K224" s="86"/>
      <c r="L224" s="67" t="n">
        <v>45736</v>
      </c>
      <c r="N224" s="60"/>
    </row>
    <row r="225" customFormat="false" ht="26.85" hidden="false" customHeight="false" outlineLevel="0" collapsed="false">
      <c r="A225" s="75" t="s">
        <v>48</v>
      </c>
      <c r="B225" s="59" t="n">
        <v>47</v>
      </c>
      <c r="C225" s="49" t="s">
        <v>68</v>
      </c>
      <c r="D225" s="55" t="s">
        <v>14</v>
      </c>
      <c r="E225" s="56" t="n">
        <v>45721</v>
      </c>
      <c r="F225" s="56" t="n">
        <v>45728</v>
      </c>
      <c r="G225" s="74" t="s">
        <v>362</v>
      </c>
      <c r="H225" s="75" t="n">
        <v>1</v>
      </c>
      <c r="K225" s="86"/>
      <c r="L225" s="67" t="n">
        <v>45736</v>
      </c>
      <c r="M225" s="67"/>
      <c r="N225" s="60"/>
    </row>
    <row r="226" customFormat="false" ht="26.85" hidden="false" customHeight="false" outlineLevel="0" collapsed="false">
      <c r="A226" s="75" t="s">
        <v>48</v>
      </c>
      <c r="B226" s="59" t="n">
        <v>48</v>
      </c>
      <c r="C226" s="55" t="s">
        <v>69</v>
      </c>
      <c r="D226" s="55" t="s">
        <v>14</v>
      </c>
      <c r="E226" s="56" t="n">
        <v>45721</v>
      </c>
      <c r="F226" s="56" t="n">
        <v>45728</v>
      </c>
      <c r="G226" s="74" t="s">
        <v>362</v>
      </c>
      <c r="H226" s="75" t="n">
        <v>1</v>
      </c>
      <c r="K226" s="86"/>
      <c r="L226" s="67" t="n">
        <v>45736</v>
      </c>
    </row>
    <row r="227" customFormat="false" ht="14.15" hidden="false" customHeight="false" outlineLevel="0" collapsed="false">
      <c r="A227" s="75" t="s">
        <v>48</v>
      </c>
      <c r="B227" s="59" t="n">
        <v>71</v>
      </c>
      <c r="C227" s="55" t="s">
        <v>87</v>
      </c>
      <c r="D227" s="55" t="s">
        <v>9</v>
      </c>
      <c r="E227" s="56" t="n">
        <v>45728</v>
      </c>
      <c r="F227" s="56" t="n">
        <v>45740</v>
      </c>
      <c r="G227" s="75" t="s">
        <v>315</v>
      </c>
      <c r="H227" s="75" t="n">
        <v>1</v>
      </c>
      <c r="I227" s="74"/>
      <c r="J227" s="75"/>
      <c r="L227" s="67" t="n">
        <v>45736</v>
      </c>
    </row>
    <row r="228" customFormat="false" ht="14.15" hidden="false" customHeight="false" outlineLevel="0" collapsed="false">
      <c r="A228" s="75" t="s">
        <v>48</v>
      </c>
      <c r="B228" s="59" t="n">
        <v>77</v>
      </c>
      <c r="C228" s="55" t="s">
        <v>93</v>
      </c>
      <c r="D228" s="55" t="s">
        <v>14</v>
      </c>
      <c r="E228" s="56" t="n">
        <v>45723</v>
      </c>
      <c r="F228" s="56" t="n">
        <v>45737</v>
      </c>
      <c r="G228" s="74" t="s">
        <v>371</v>
      </c>
      <c r="H228" s="75" t="n">
        <v>1</v>
      </c>
      <c r="I228" s="74"/>
      <c r="J228" s="75"/>
      <c r="L228" s="67" t="n">
        <v>45736</v>
      </c>
    </row>
    <row r="229" customFormat="false" ht="14.15" hidden="false" customHeight="false" outlineLevel="0" collapsed="false">
      <c r="A229" s="75" t="s">
        <v>48</v>
      </c>
      <c r="B229" s="59" t="n">
        <v>63</v>
      </c>
      <c r="C229" s="55" t="s">
        <v>73</v>
      </c>
      <c r="D229" s="55" t="s">
        <v>9</v>
      </c>
      <c r="E229" s="56" t="n">
        <v>45729</v>
      </c>
      <c r="F229" s="56" t="n">
        <v>45740</v>
      </c>
      <c r="G229" s="74" t="s">
        <v>310</v>
      </c>
      <c r="H229" s="75" t="n">
        <v>1</v>
      </c>
      <c r="L229" s="67" t="n">
        <v>45740</v>
      </c>
    </row>
    <row r="230" customFormat="false" ht="26.85" hidden="false" customHeight="false" outlineLevel="0" collapsed="false">
      <c r="A230" s="75" t="s">
        <v>48</v>
      </c>
      <c r="B230" s="59" t="n">
        <v>47</v>
      </c>
      <c r="C230" s="49" t="s">
        <v>68</v>
      </c>
      <c r="D230" s="55" t="s">
        <v>14</v>
      </c>
      <c r="E230" s="56" t="n">
        <v>45721</v>
      </c>
      <c r="F230" s="56" t="n">
        <v>45728</v>
      </c>
      <c r="G230" s="74" t="s">
        <v>382</v>
      </c>
      <c r="H230" s="75" t="n">
        <v>1</v>
      </c>
      <c r="L230" s="67" t="n">
        <v>45737</v>
      </c>
    </row>
    <row r="231" customFormat="false" ht="26.85" hidden="false" customHeight="false" outlineLevel="0" collapsed="false">
      <c r="A231" s="75" t="s">
        <v>48</v>
      </c>
      <c r="B231" s="59" t="n">
        <v>48</v>
      </c>
      <c r="C231" s="55" t="s">
        <v>69</v>
      </c>
      <c r="D231" s="55" t="s">
        <v>14</v>
      </c>
      <c r="E231" s="56" t="n">
        <v>45721</v>
      </c>
      <c r="F231" s="56" t="n">
        <v>45728</v>
      </c>
      <c r="G231" s="74" t="s">
        <v>382</v>
      </c>
      <c r="H231" s="75" t="n">
        <v>1</v>
      </c>
      <c r="I231" s="57"/>
      <c r="K231" s="95"/>
      <c r="L231" s="67" t="n">
        <v>45740</v>
      </c>
    </row>
    <row r="232" customFormat="false" ht="24" hidden="false" customHeight="true" outlineLevel="0" collapsed="false">
      <c r="A232" s="75" t="s">
        <v>48</v>
      </c>
      <c r="B232" s="59" t="n">
        <v>66</v>
      </c>
      <c r="C232" s="55" t="s">
        <v>77</v>
      </c>
      <c r="D232" s="55" t="s">
        <v>9</v>
      </c>
      <c r="E232" s="56" t="n">
        <v>45729</v>
      </c>
      <c r="F232" s="56" t="n">
        <v>45740</v>
      </c>
      <c r="G232" s="74" t="s">
        <v>383</v>
      </c>
      <c r="H232" s="75" t="n">
        <v>1</v>
      </c>
      <c r="I232" s="57"/>
      <c r="K232" s="95"/>
      <c r="L232" s="67" t="n">
        <v>45740</v>
      </c>
    </row>
    <row r="233" customFormat="false" ht="14.15" hidden="false" customHeight="false" outlineLevel="0" collapsed="false">
      <c r="A233" s="75" t="s">
        <v>48</v>
      </c>
      <c r="B233" s="59" t="n">
        <v>63</v>
      </c>
      <c r="C233" s="55" t="s">
        <v>73</v>
      </c>
      <c r="D233" s="55" t="s">
        <v>9</v>
      </c>
      <c r="E233" s="56" t="n">
        <v>45729</v>
      </c>
      <c r="F233" s="56" t="n">
        <v>45740</v>
      </c>
      <c r="G233" s="74" t="s">
        <v>383</v>
      </c>
      <c r="H233" s="75" t="n">
        <v>1</v>
      </c>
      <c r="I233" s="57"/>
      <c r="J233" s="49"/>
      <c r="K233" s="96"/>
      <c r="L233" s="67" t="n">
        <v>45740</v>
      </c>
    </row>
    <row r="234" customFormat="false" ht="14.15" hidden="false" customHeight="false" outlineLevel="0" collapsed="false">
      <c r="A234" s="75" t="s">
        <v>48</v>
      </c>
      <c r="B234" s="59" t="n">
        <v>64</v>
      </c>
      <c r="C234" s="55" t="s">
        <v>74</v>
      </c>
      <c r="D234" s="55" t="s">
        <v>9</v>
      </c>
      <c r="E234" s="56" t="n">
        <v>45729</v>
      </c>
      <c r="F234" s="56" t="n">
        <v>45740</v>
      </c>
      <c r="G234" s="56" t="s">
        <v>331</v>
      </c>
      <c r="H234" s="75" t="n">
        <v>1</v>
      </c>
      <c r="I234" s="57"/>
      <c r="J234" s="49"/>
      <c r="K234" s="96"/>
      <c r="L234" s="67" t="n">
        <v>45740</v>
      </c>
    </row>
    <row r="235" customFormat="false" ht="14.15" hidden="false" customHeight="false" outlineLevel="0" collapsed="false">
      <c r="A235" s="75" t="s">
        <v>48</v>
      </c>
      <c r="B235" s="59" t="n">
        <v>65</v>
      </c>
      <c r="C235" s="55" t="s">
        <v>76</v>
      </c>
      <c r="D235" s="55" t="s">
        <v>9</v>
      </c>
      <c r="E235" s="56" t="n">
        <v>45729</v>
      </c>
      <c r="F235" s="56" t="n">
        <v>45740</v>
      </c>
      <c r="G235" s="56" t="s">
        <v>331</v>
      </c>
      <c r="H235" s="75" t="n">
        <v>1</v>
      </c>
      <c r="K235" s="86"/>
      <c r="L235" s="67" t="n">
        <v>45740</v>
      </c>
    </row>
    <row r="236" customFormat="false" ht="14.15" hidden="false" customHeight="false" outlineLevel="0" collapsed="false">
      <c r="A236" s="75" t="s">
        <v>48</v>
      </c>
      <c r="B236" s="59" t="n">
        <v>66</v>
      </c>
      <c r="C236" s="55" t="s">
        <v>77</v>
      </c>
      <c r="D236" s="55" t="s">
        <v>9</v>
      </c>
      <c r="E236" s="56" t="n">
        <v>45729</v>
      </c>
      <c r="F236" s="56" t="n">
        <v>45740</v>
      </c>
      <c r="G236" s="56" t="s">
        <v>331</v>
      </c>
      <c r="H236" s="75" t="n">
        <v>1</v>
      </c>
      <c r="J236" s="75"/>
      <c r="K236" s="86"/>
      <c r="L236" s="67" t="n">
        <v>45740</v>
      </c>
    </row>
    <row r="237" customFormat="false" ht="24" hidden="false" customHeight="true" outlineLevel="0" collapsed="false">
      <c r="A237" s="75" t="s">
        <v>48</v>
      </c>
      <c r="B237" s="59" t="n">
        <v>73</v>
      </c>
      <c r="C237" s="55" t="s">
        <v>89</v>
      </c>
      <c r="D237" s="55" t="s">
        <v>9</v>
      </c>
      <c r="E237" s="56" t="n">
        <v>45728</v>
      </c>
      <c r="F237" s="56" t="n">
        <v>45740</v>
      </c>
      <c r="G237" s="56" t="s">
        <v>331</v>
      </c>
      <c r="H237" s="75" t="n">
        <v>1</v>
      </c>
      <c r="I237" s="57"/>
      <c r="J237" s="49"/>
      <c r="K237" s="95"/>
      <c r="L237" s="67" t="n">
        <v>45740</v>
      </c>
    </row>
    <row r="238" customFormat="false" ht="14.15" hidden="false" customHeight="false" outlineLevel="0" collapsed="false">
      <c r="A238" s="75" t="s">
        <v>48</v>
      </c>
      <c r="B238" s="59" t="n">
        <v>75</v>
      </c>
      <c r="C238" s="55" t="s">
        <v>91</v>
      </c>
      <c r="D238" s="55" t="s">
        <v>9</v>
      </c>
      <c r="E238" s="56" t="n">
        <v>45728</v>
      </c>
      <c r="F238" s="56" t="n">
        <v>45740</v>
      </c>
      <c r="G238" s="56" t="s">
        <v>331</v>
      </c>
      <c r="H238" s="75" t="n">
        <v>1</v>
      </c>
      <c r="I238" s="57"/>
      <c r="J238" s="49"/>
      <c r="K238" s="95"/>
      <c r="L238" s="67" t="n">
        <v>45740</v>
      </c>
    </row>
    <row r="239" customFormat="false" ht="14.15" hidden="false" customHeight="false" outlineLevel="0" collapsed="false">
      <c r="A239" s="75" t="s">
        <v>48</v>
      </c>
      <c r="B239" s="59" t="n">
        <v>66</v>
      </c>
      <c r="C239" s="55" t="s">
        <v>77</v>
      </c>
      <c r="D239" s="55" t="s">
        <v>9</v>
      </c>
      <c r="E239" s="56" t="n">
        <v>45729</v>
      </c>
      <c r="F239" s="56" t="n">
        <v>45740</v>
      </c>
      <c r="G239" s="74" t="s">
        <v>252</v>
      </c>
      <c r="H239" s="75" t="n">
        <v>1</v>
      </c>
      <c r="K239" s="86"/>
      <c r="L239" s="67" t="n">
        <v>45740</v>
      </c>
    </row>
    <row r="240" customFormat="false" ht="14.15" hidden="false" customHeight="false" outlineLevel="0" collapsed="false">
      <c r="A240" s="75" t="s">
        <v>48</v>
      </c>
      <c r="B240" s="59" t="n">
        <v>71</v>
      </c>
      <c r="C240" s="55" t="s">
        <v>87</v>
      </c>
      <c r="D240" s="55" t="s">
        <v>9</v>
      </c>
      <c r="E240" s="56" t="n">
        <v>45728</v>
      </c>
      <c r="F240" s="56" t="n">
        <v>45740</v>
      </c>
      <c r="G240" s="74" t="s">
        <v>252</v>
      </c>
      <c r="H240" s="75" t="n">
        <v>1</v>
      </c>
      <c r="K240" s="86"/>
      <c r="L240" s="67" t="n">
        <v>45740</v>
      </c>
    </row>
    <row r="241" customFormat="false" ht="14.15" hidden="false" customHeight="false" outlineLevel="0" collapsed="false">
      <c r="A241" s="75" t="s">
        <v>48</v>
      </c>
      <c r="B241" s="59" t="n">
        <v>63</v>
      </c>
      <c r="C241" s="55" t="s">
        <v>73</v>
      </c>
      <c r="D241" s="55" t="s">
        <v>9</v>
      </c>
      <c r="E241" s="56" t="n">
        <v>45729</v>
      </c>
      <c r="F241" s="56" t="n">
        <v>45740</v>
      </c>
      <c r="G241" s="74" t="s">
        <v>252</v>
      </c>
      <c r="H241" s="75" t="n">
        <v>1</v>
      </c>
      <c r="K241" s="86"/>
      <c r="L241" s="67" t="n">
        <v>45740</v>
      </c>
    </row>
    <row r="242" customFormat="false" ht="14.15" hidden="false" customHeight="false" outlineLevel="0" collapsed="false">
      <c r="A242" s="75" t="s">
        <v>48</v>
      </c>
      <c r="B242" s="59" t="n">
        <v>72</v>
      </c>
      <c r="C242" s="55" t="s">
        <v>88</v>
      </c>
      <c r="D242" s="55" t="s">
        <v>9</v>
      </c>
      <c r="E242" s="56" t="n">
        <v>45728</v>
      </c>
      <c r="F242" s="56" t="n">
        <v>45740</v>
      </c>
      <c r="G242" s="74" t="s">
        <v>252</v>
      </c>
      <c r="H242" s="75" t="n">
        <v>1</v>
      </c>
      <c r="K242" s="86"/>
      <c r="L242" s="67" t="n">
        <v>45740</v>
      </c>
    </row>
    <row r="243" customFormat="false" ht="14.15" hidden="false" customHeight="false" outlineLevel="0" collapsed="false">
      <c r="A243" s="75" t="s">
        <v>48</v>
      </c>
      <c r="B243" s="59" t="n">
        <v>73</v>
      </c>
      <c r="C243" s="55" t="s">
        <v>89</v>
      </c>
      <c r="D243" s="55" t="s">
        <v>9</v>
      </c>
      <c r="E243" s="56" t="n">
        <v>45728</v>
      </c>
      <c r="F243" s="56" t="n">
        <v>45740</v>
      </c>
      <c r="G243" s="74" t="s">
        <v>252</v>
      </c>
      <c r="H243" s="75" t="n">
        <v>1</v>
      </c>
      <c r="K243" s="86"/>
      <c r="L243" s="67" t="n">
        <v>45740</v>
      </c>
    </row>
    <row r="244" customFormat="false" ht="14.15" hidden="false" customHeight="false" outlineLevel="0" collapsed="false">
      <c r="A244" s="75" t="s">
        <v>48</v>
      </c>
      <c r="B244" s="59" t="n">
        <v>65</v>
      </c>
      <c r="C244" s="55" t="s">
        <v>76</v>
      </c>
      <c r="D244" s="55" t="s">
        <v>9</v>
      </c>
      <c r="E244" s="56" t="n">
        <v>45729</v>
      </c>
      <c r="F244" s="56" t="n">
        <v>45740</v>
      </c>
      <c r="G244" s="74" t="s">
        <v>252</v>
      </c>
      <c r="H244" s="75" t="n">
        <v>1</v>
      </c>
      <c r="K244" s="86"/>
      <c r="L244" s="67" t="n">
        <v>45740</v>
      </c>
    </row>
    <row r="245" customFormat="false" ht="14.15" hidden="false" customHeight="false" outlineLevel="0" collapsed="false">
      <c r="A245" s="75" t="s">
        <v>48</v>
      </c>
      <c r="B245" s="59" t="n">
        <v>75</v>
      </c>
      <c r="C245" s="55" t="s">
        <v>91</v>
      </c>
      <c r="D245" s="55" t="s">
        <v>9</v>
      </c>
      <c r="E245" s="56" t="n">
        <v>45728</v>
      </c>
      <c r="F245" s="56" t="n">
        <v>45740</v>
      </c>
      <c r="G245" s="74" t="s">
        <v>252</v>
      </c>
      <c r="H245" s="75" t="n">
        <v>1</v>
      </c>
      <c r="K245" s="86"/>
      <c r="L245" s="67" t="n">
        <v>45740</v>
      </c>
    </row>
    <row r="246" customFormat="false" ht="14.15" hidden="false" customHeight="false" outlineLevel="0" collapsed="false">
      <c r="A246" s="75" t="s">
        <v>48</v>
      </c>
      <c r="B246" s="59" t="n">
        <v>64</v>
      </c>
      <c r="C246" s="55" t="s">
        <v>74</v>
      </c>
      <c r="D246" s="55" t="s">
        <v>9</v>
      </c>
      <c r="E246" s="56" t="n">
        <v>45729</v>
      </c>
      <c r="F246" s="56" t="n">
        <v>45740</v>
      </c>
      <c r="G246" s="74" t="s">
        <v>252</v>
      </c>
      <c r="H246" s="75" t="n">
        <v>1</v>
      </c>
      <c r="K246" s="86"/>
      <c r="L246" s="67" t="n">
        <v>45740</v>
      </c>
    </row>
    <row r="247" customFormat="false" ht="14.15" hidden="false" customHeight="false" outlineLevel="0" collapsed="false">
      <c r="A247" s="75" t="s">
        <v>48</v>
      </c>
      <c r="B247" s="59" t="n">
        <v>77</v>
      </c>
      <c r="C247" s="55" t="s">
        <v>93</v>
      </c>
      <c r="D247" s="55" t="s">
        <v>14</v>
      </c>
      <c r="E247" s="56" t="n">
        <v>45723</v>
      </c>
      <c r="F247" s="56" t="n">
        <v>45737</v>
      </c>
      <c r="G247" s="74" t="s">
        <v>380</v>
      </c>
      <c r="H247" s="75" t="n">
        <v>1</v>
      </c>
      <c r="K247" s="86"/>
      <c r="L247" s="67" t="n">
        <v>45740</v>
      </c>
    </row>
    <row r="248" customFormat="false" ht="14.15" hidden="false" customHeight="false" outlineLevel="0" collapsed="false">
      <c r="A248" s="75" t="s">
        <v>48</v>
      </c>
      <c r="B248" s="59" t="n">
        <v>63</v>
      </c>
      <c r="C248" s="55" t="s">
        <v>73</v>
      </c>
      <c r="D248" s="55" t="s">
        <v>9</v>
      </c>
      <c r="E248" s="56" t="n">
        <v>45729</v>
      </c>
      <c r="F248" s="56" t="n">
        <v>45740</v>
      </c>
      <c r="G248" s="74" t="s">
        <v>384</v>
      </c>
      <c r="H248" s="75" t="n">
        <v>1</v>
      </c>
      <c r="K248" s="86"/>
      <c r="L248" s="67" t="n">
        <v>45740</v>
      </c>
    </row>
    <row r="249" customFormat="false" ht="14.15" hidden="false" customHeight="false" outlineLevel="0" collapsed="false">
      <c r="A249" s="75" t="s">
        <v>48</v>
      </c>
      <c r="B249" s="59" t="n">
        <v>66</v>
      </c>
      <c r="C249" s="55" t="s">
        <v>77</v>
      </c>
      <c r="D249" s="55" t="s">
        <v>9</v>
      </c>
      <c r="E249" s="56" t="n">
        <v>45729</v>
      </c>
      <c r="F249" s="56" t="n">
        <v>45740</v>
      </c>
      <c r="G249" s="74" t="s">
        <v>385</v>
      </c>
      <c r="H249" s="75" t="n">
        <v>1</v>
      </c>
      <c r="K249" s="86"/>
      <c r="L249" s="67" t="n">
        <v>45740</v>
      </c>
    </row>
    <row r="250" customFormat="false" ht="14.15" hidden="false" customHeight="false" outlineLevel="0" collapsed="false">
      <c r="A250" s="75" t="s">
        <v>48</v>
      </c>
      <c r="B250" s="59" t="n">
        <v>63</v>
      </c>
      <c r="C250" s="55" t="s">
        <v>73</v>
      </c>
      <c r="D250" s="55" t="s">
        <v>9</v>
      </c>
      <c r="E250" s="56" t="n">
        <v>45729</v>
      </c>
      <c r="F250" s="56" t="n">
        <v>45740</v>
      </c>
      <c r="G250" s="74" t="s">
        <v>283</v>
      </c>
      <c r="H250" s="75" t="n">
        <v>1</v>
      </c>
      <c r="K250" s="86"/>
      <c r="L250" s="67" t="n">
        <v>45740</v>
      </c>
    </row>
    <row r="251" customFormat="false" ht="14.15" hidden="false" customHeight="false" outlineLevel="0" collapsed="false">
      <c r="A251" s="75" t="s">
        <v>48</v>
      </c>
      <c r="B251" s="59" t="n">
        <v>64</v>
      </c>
      <c r="C251" s="55" t="s">
        <v>74</v>
      </c>
      <c r="D251" s="55" t="s">
        <v>9</v>
      </c>
      <c r="E251" s="56" t="n">
        <v>45729</v>
      </c>
      <c r="F251" s="56" t="n">
        <v>45740</v>
      </c>
      <c r="G251" s="74" t="s">
        <v>283</v>
      </c>
      <c r="H251" s="75" t="n">
        <v>1</v>
      </c>
      <c r="K251" s="86"/>
      <c r="L251" s="67" t="n">
        <v>45740</v>
      </c>
    </row>
    <row r="252" customFormat="false" ht="14.15" hidden="false" customHeight="false" outlineLevel="0" collapsed="false">
      <c r="A252" s="75" t="s">
        <v>48</v>
      </c>
      <c r="B252" s="59" t="n">
        <v>65</v>
      </c>
      <c r="C252" s="55" t="s">
        <v>76</v>
      </c>
      <c r="D252" s="55" t="s">
        <v>9</v>
      </c>
      <c r="E252" s="56" t="n">
        <v>45729</v>
      </c>
      <c r="F252" s="56" t="n">
        <v>45740</v>
      </c>
      <c r="G252" s="74" t="s">
        <v>283</v>
      </c>
      <c r="H252" s="75" t="n">
        <v>1</v>
      </c>
      <c r="K252" s="86"/>
      <c r="L252" s="67" t="n">
        <v>45740</v>
      </c>
    </row>
    <row r="253" customFormat="false" ht="14.15" hidden="false" customHeight="false" outlineLevel="0" collapsed="false">
      <c r="A253" s="75" t="s">
        <v>48</v>
      </c>
      <c r="B253" s="59" t="n">
        <v>66</v>
      </c>
      <c r="C253" s="55" t="s">
        <v>77</v>
      </c>
      <c r="D253" s="55" t="s">
        <v>9</v>
      </c>
      <c r="E253" s="56" t="n">
        <v>45729</v>
      </c>
      <c r="F253" s="56" t="n">
        <v>45740</v>
      </c>
      <c r="G253" s="74" t="s">
        <v>283</v>
      </c>
      <c r="H253" s="75" t="n">
        <v>1</v>
      </c>
      <c r="K253" s="86"/>
      <c r="L253" s="67" t="n">
        <v>45740</v>
      </c>
    </row>
    <row r="254" customFormat="false" ht="14.15" hidden="false" customHeight="false" outlineLevel="0" collapsed="false">
      <c r="A254" s="75" t="s">
        <v>48</v>
      </c>
      <c r="B254" s="59" t="n">
        <v>71</v>
      </c>
      <c r="C254" s="55" t="s">
        <v>87</v>
      </c>
      <c r="D254" s="55" t="s">
        <v>9</v>
      </c>
      <c r="E254" s="56" t="n">
        <v>45728</v>
      </c>
      <c r="F254" s="56" t="n">
        <v>45740</v>
      </c>
      <c r="G254" s="74" t="s">
        <v>283</v>
      </c>
      <c r="H254" s="75" t="n">
        <v>1</v>
      </c>
      <c r="I254" s="57"/>
      <c r="J254" s="55"/>
      <c r="K254" s="95"/>
      <c r="L254" s="67" t="n">
        <v>45740</v>
      </c>
    </row>
    <row r="255" customFormat="false" ht="14.15" hidden="false" customHeight="false" outlineLevel="0" collapsed="false">
      <c r="A255" s="75" t="s">
        <v>48</v>
      </c>
      <c r="B255" s="59" t="n">
        <v>72</v>
      </c>
      <c r="C255" s="55" t="s">
        <v>88</v>
      </c>
      <c r="D255" s="55" t="s">
        <v>9</v>
      </c>
      <c r="E255" s="56" t="n">
        <v>45728</v>
      </c>
      <c r="F255" s="56" t="n">
        <v>45740</v>
      </c>
      <c r="G255" s="74" t="s">
        <v>283</v>
      </c>
      <c r="H255" s="75" t="n">
        <v>1</v>
      </c>
      <c r="I255" s="57"/>
      <c r="J255" s="55"/>
      <c r="K255" s="95"/>
      <c r="L255" s="67" t="n">
        <v>45740</v>
      </c>
    </row>
    <row r="256" customFormat="false" ht="14.15" hidden="false" customHeight="false" outlineLevel="0" collapsed="false">
      <c r="A256" s="75" t="s">
        <v>48</v>
      </c>
      <c r="B256" s="59" t="n">
        <v>73</v>
      </c>
      <c r="C256" s="55" t="s">
        <v>89</v>
      </c>
      <c r="D256" s="55" t="s">
        <v>9</v>
      </c>
      <c r="E256" s="56" t="n">
        <v>45728</v>
      </c>
      <c r="F256" s="56" t="n">
        <v>45740</v>
      </c>
      <c r="G256" s="74" t="s">
        <v>283</v>
      </c>
      <c r="H256" s="75" t="n">
        <v>1</v>
      </c>
      <c r="I256" s="57"/>
      <c r="J256" s="97"/>
      <c r="K256" s="95"/>
      <c r="L256" s="67" t="n">
        <v>45740</v>
      </c>
    </row>
    <row r="257" customFormat="false" ht="14.15" hidden="false" customHeight="false" outlineLevel="0" collapsed="false">
      <c r="A257" s="75" t="s">
        <v>48</v>
      </c>
      <c r="B257" s="59" t="n">
        <v>75</v>
      </c>
      <c r="C257" s="55" t="s">
        <v>91</v>
      </c>
      <c r="D257" s="55" t="s">
        <v>9</v>
      </c>
      <c r="E257" s="56" t="n">
        <v>45728</v>
      </c>
      <c r="F257" s="56" t="n">
        <v>45740</v>
      </c>
      <c r="G257" s="74" t="s">
        <v>283</v>
      </c>
      <c r="H257" s="75" t="n">
        <v>1</v>
      </c>
      <c r="I257" s="57"/>
      <c r="J257" s="97"/>
      <c r="K257" s="95"/>
      <c r="L257" s="67" t="n">
        <v>45740</v>
      </c>
    </row>
    <row r="258" customFormat="false" ht="14.15" hidden="false" customHeight="false" outlineLevel="0" collapsed="false">
      <c r="A258" s="75" t="s">
        <v>48</v>
      </c>
      <c r="B258" s="59" t="n">
        <v>77</v>
      </c>
      <c r="C258" s="55" t="s">
        <v>93</v>
      </c>
      <c r="D258" s="55" t="s">
        <v>14</v>
      </c>
      <c r="E258" s="56" t="n">
        <v>45723</v>
      </c>
      <c r="F258" s="56" t="n">
        <v>45737</v>
      </c>
      <c r="G258" s="56" t="s">
        <v>383</v>
      </c>
      <c r="H258" s="75" t="n">
        <v>1</v>
      </c>
      <c r="I258" s="57"/>
      <c r="J258" s="55"/>
      <c r="K258" s="95"/>
      <c r="L258" s="67" t="n">
        <v>45740</v>
      </c>
    </row>
    <row r="259" customFormat="false" ht="14.15" hidden="false" customHeight="false" outlineLevel="0" collapsed="false">
      <c r="A259" s="75" t="s">
        <v>48</v>
      </c>
      <c r="B259" s="59" t="n">
        <v>73</v>
      </c>
      <c r="C259" s="55" t="s">
        <v>89</v>
      </c>
      <c r="D259" s="55" t="s">
        <v>9</v>
      </c>
      <c r="E259" s="56" t="n">
        <v>45728</v>
      </c>
      <c r="F259" s="56" t="n">
        <v>45740</v>
      </c>
      <c r="G259" s="56" t="s">
        <v>239</v>
      </c>
      <c r="H259" s="75" t="n">
        <v>1</v>
      </c>
      <c r="I259" s="57"/>
      <c r="J259" s="55"/>
      <c r="K259" s="95"/>
      <c r="L259" s="67" t="n">
        <v>45740</v>
      </c>
    </row>
    <row r="260" customFormat="false" ht="14.15" hidden="false" customHeight="false" outlineLevel="0" collapsed="false">
      <c r="A260" s="75" t="s">
        <v>48</v>
      </c>
      <c r="B260" s="59" t="n">
        <v>75</v>
      </c>
      <c r="C260" s="55" t="s">
        <v>91</v>
      </c>
      <c r="D260" s="55" t="s">
        <v>9</v>
      </c>
      <c r="E260" s="56" t="n">
        <v>45728</v>
      </c>
      <c r="F260" s="56" t="n">
        <v>45740</v>
      </c>
      <c r="G260" s="56" t="s">
        <v>239</v>
      </c>
      <c r="H260" s="75" t="n">
        <v>1</v>
      </c>
      <c r="I260" s="57"/>
      <c r="J260" s="55"/>
      <c r="K260" s="95"/>
      <c r="L260" s="67" t="n">
        <v>45740</v>
      </c>
    </row>
    <row r="261" customFormat="false" ht="26.85" hidden="false" customHeight="false" outlineLevel="0" collapsed="false">
      <c r="A261" s="75" t="s">
        <v>48</v>
      </c>
      <c r="B261" s="59" t="n">
        <v>88</v>
      </c>
      <c r="C261" s="55" t="s">
        <v>106</v>
      </c>
      <c r="D261" s="55" t="s">
        <v>13</v>
      </c>
      <c r="E261" s="56" t="n">
        <v>45733</v>
      </c>
      <c r="F261" s="56" t="n">
        <v>45740</v>
      </c>
      <c r="G261" s="56" t="s">
        <v>239</v>
      </c>
      <c r="H261" s="75" t="n">
        <v>1</v>
      </c>
      <c r="I261" s="57"/>
      <c r="J261" s="55"/>
      <c r="K261" s="95"/>
      <c r="L261" s="67" t="n">
        <v>45740</v>
      </c>
    </row>
    <row r="262" customFormat="false" ht="26.85" hidden="false" customHeight="false" outlineLevel="0" collapsed="false">
      <c r="A262" s="75" t="s">
        <v>48</v>
      </c>
      <c r="B262" s="59" t="n">
        <v>89</v>
      </c>
      <c r="C262" s="55" t="s">
        <v>107</v>
      </c>
      <c r="D262" s="55" t="s">
        <v>13</v>
      </c>
      <c r="E262" s="56" t="n">
        <v>45733</v>
      </c>
      <c r="F262" s="56" t="n">
        <v>45740</v>
      </c>
      <c r="G262" s="56" t="s">
        <v>239</v>
      </c>
      <c r="H262" s="75" t="n">
        <v>1</v>
      </c>
      <c r="I262" s="57"/>
      <c r="J262" s="55"/>
      <c r="K262" s="95"/>
      <c r="L262" s="67" t="n">
        <v>45740</v>
      </c>
    </row>
    <row r="263" customFormat="false" ht="14.15" hidden="false" customHeight="false" outlineLevel="0" collapsed="false">
      <c r="A263" s="75" t="s">
        <v>48</v>
      </c>
      <c r="B263" s="59" t="n">
        <v>71</v>
      </c>
      <c r="C263" s="55" t="s">
        <v>87</v>
      </c>
      <c r="D263" s="55" t="s">
        <v>9</v>
      </c>
      <c r="E263" s="56" t="n">
        <v>45728</v>
      </c>
      <c r="F263" s="56" t="n">
        <v>45740</v>
      </c>
      <c r="G263" s="56" t="s">
        <v>326</v>
      </c>
      <c r="H263" s="75" t="n">
        <v>1</v>
      </c>
      <c r="I263" s="57"/>
      <c r="J263" s="55"/>
      <c r="K263" s="95"/>
      <c r="L263" s="67" t="n">
        <v>45740</v>
      </c>
    </row>
    <row r="264" customFormat="false" ht="26.85" hidden="false" customHeight="false" outlineLevel="0" collapsed="false">
      <c r="A264" s="75" t="s">
        <v>48</v>
      </c>
      <c r="B264" s="59" t="n">
        <v>49</v>
      </c>
      <c r="C264" s="55" t="s">
        <v>70</v>
      </c>
      <c r="D264" s="74" t="s">
        <v>14</v>
      </c>
      <c r="E264" s="67" t="n">
        <v>45720</v>
      </c>
      <c r="F264" s="57" t="n">
        <v>45729</v>
      </c>
      <c r="G264" s="56" t="s">
        <v>350</v>
      </c>
      <c r="H264" s="75" t="n">
        <v>1</v>
      </c>
      <c r="I264" s="57"/>
      <c r="J264" s="55"/>
      <c r="K264" s="95"/>
      <c r="L264" s="67" t="n">
        <v>45740</v>
      </c>
    </row>
    <row r="265" customFormat="false" ht="14.15" hidden="false" customHeight="false" outlineLevel="0" collapsed="false">
      <c r="A265" s="75" t="s">
        <v>48</v>
      </c>
      <c r="B265" s="59" t="n">
        <v>64</v>
      </c>
      <c r="C265" s="55" t="s">
        <v>74</v>
      </c>
      <c r="D265" s="55" t="s">
        <v>9</v>
      </c>
      <c r="E265" s="56" t="n">
        <v>45729</v>
      </c>
      <c r="F265" s="56" t="n">
        <v>45740</v>
      </c>
      <c r="G265" s="56" t="s">
        <v>386</v>
      </c>
      <c r="H265" s="75" t="n">
        <v>1</v>
      </c>
      <c r="K265" s="86"/>
      <c r="L265" s="67" t="n">
        <v>45740</v>
      </c>
    </row>
    <row r="266" customFormat="false" ht="14.15" hidden="false" customHeight="false" outlineLevel="0" collapsed="false">
      <c r="A266" s="75" t="s">
        <v>48</v>
      </c>
      <c r="B266" s="59" t="n">
        <v>65</v>
      </c>
      <c r="C266" s="55" t="s">
        <v>76</v>
      </c>
      <c r="D266" s="55" t="s">
        <v>9</v>
      </c>
      <c r="E266" s="56" t="n">
        <v>45729</v>
      </c>
      <c r="F266" s="56" t="n">
        <v>45740</v>
      </c>
      <c r="G266" s="56" t="s">
        <v>386</v>
      </c>
      <c r="H266" s="75" t="n">
        <v>1</v>
      </c>
      <c r="K266" s="86"/>
      <c r="L266" s="67" t="n">
        <v>45740</v>
      </c>
    </row>
    <row r="267" customFormat="false" ht="26.85" hidden="false" customHeight="false" outlineLevel="0" collapsed="false">
      <c r="A267" s="75" t="s">
        <v>48</v>
      </c>
      <c r="B267" s="59" t="n">
        <v>49</v>
      </c>
      <c r="C267" s="55" t="s">
        <v>70</v>
      </c>
      <c r="D267" s="74" t="s">
        <v>14</v>
      </c>
      <c r="E267" s="67" t="n">
        <v>45720</v>
      </c>
      <c r="F267" s="57" t="n">
        <v>45729</v>
      </c>
      <c r="G267" s="56" t="s">
        <v>361</v>
      </c>
      <c r="H267" s="75" t="n">
        <v>1</v>
      </c>
      <c r="K267" s="86"/>
      <c r="L267" s="67" t="n">
        <v>45740</v>
      </c>
    </row>
    <row r="268" customFormat="false" ht="14.15" hidden="false" customHeight="false" outlineLevel="0" collapsed="false">
      <c r="A268" s="75" t="s">
        <v>48</v>
      </c>
      <c r="B268" s="59" t="n">
        <v>51</v>
      </c>
      <c r="C268" s="49" t="s">
        <v>72</v>
      </c>
      <c r="D268" s="49" t="s">
        <v>10</v>
      </c>
      <c r="E268" s="50" t="n">
        <v>45720</v>
      </c>
      <c r="F268" s="50" t="n">
        <v>45727</v>
      </c>
      <c r="G268" s="56" t="s">
        <v>361</v>
      </c>
      <c r="H268" s="75" t="n">
        <v>1</v>
      </c>
      <c r="K268" s="92"/>
      <c r="L268" s="67" t="n">
        <v>45740</v>
      </c>
    </row>
    <row r="269" customFormat="false" ht="14.15" hidden="false" customHeight="false" outlineLevel="0" collapsed="false">
      <c r="A269" s="75" t="s">
        <v>48</v>
      </c>
      <c r="B269" s="59" t="n">
        <v>77</v>
      </c>
      <c r="C269" s="55" t="s">
        <v>93</v>
      </c>
      <c r="D269" s="55" t="s">
        <v>14</v>
      </c>
      <c r="E269" s="56" t="n">
        <v>45723</v>
      </c>
      <c r="F269" s="56" t="n">
        <v>45737</v>
      </c>
      <c r="G269" s="56" t="s">
        <v>387</v>
      </c>
      <c r="H269" s="75" t="n">
        <v>1</v>
      </c>
      <c r="K269" s="92"/>
      <c r="L269" s="67" t="n">
        <v>45740</v>
      </c>
    </row>
    <row r="270" customFormat="false" ht="14.15" hidden="false" customHeight="false" outlineLevel="0" collapsed="false">
      <c r="A270" s="75" t="s">
        <v>48</v>
      </c>
      <c r="B270" s="59" t="n">
        <v>73</v>
      </c>
      <c r="C270" s="55" t="s">
        <v>89</v>
      </c>
      <c r="D270" s="55" t="s">
        <v>9</v>
      </c>
      <c r="E270" s="56" t="n">
        <v>45728</v>
      </c>
      <c r="F270" s="56" t="n">
        <v>45740</v>
      </c>
      <c r="G270" s="56" t="s">
        <v>265</v>
      </c>
      <c r="H270" s="75" t="n">
        <v>1</v>
      </c>
      <c r="K270" s="92"/>
      <c r="L270" s="67" t="n">
        <v>45740</v>
      </c>
    </row>
    <row r="271" customFormat="false" ht="14.15" hidden="false" customHeight="false" outlineLevel="0" collapsed="false">
      <c r="A271" s="75" t="s">
        <v>48</v>
      </c>
      <c r="B271" s="59" t="n">
        <v>75</v>
      </c>
      <c r="C271" s="55" t="s">
        <v>91</v>
      </c>
      <c r="D271" s="55" t="s">
        <v>9</v>
      </c>
      <c r="E271" s="56" t="n">
        <v>45728</v>
      </c>
      <c r="F271" s="56" t="n">
        <v>45740</v>
      </c>
      <c r="G271" s="56" t="s">
        <v>265</v>
      </c>
      <c r="H271" s="75" t="n">
        <v>1</v>
      </c>
      <c r="J271" s="91"/>
      <c r="K271" s="86"/>
      <c r="L271" s="67" t="n">
        <v>45740</v>
      </c>
    </row>
    <row r="272" customFormat="false" ht="26.85" hidden="false" customHeight="false" outlineLevel="0" collapsed="false">
      <c r="A272" s="75" t="s">
        <v>48</v>
      </c>
      <c r="B272" s="59" t="n">
        <v>88</v>
      </c>
      <c r="C272" s="55" t="s">
        <v>106</v>
      </c>
      <c r="D272" s="55" t="s">
        <v>13</v>
      </c>
      <c r="E272" s="56" t="n">
        <v>45733</v>
      </c>
      <c r="F272" s="56" t="n">
        <v>45740</v>
      </c>
      <c r="G272" s="56" t="s">
        <v>265</v>
      </c>
      <c r="H272" s="75" t="n">
        <v>1</v>
      </c>
      <c r="K272" s="86"/>
      <c r="L272" s="67" t="n">
        <v>45740</v>
      </c>
    </row>
    <row r="273" customFormat="false" ht="26.85" hidden="false" customHeight="false" outlineLevel="0" collapsed="false">
      <c r="A273" s="75" t="s">
        <v>48</v>
      </c>
      <c r="B273" s="59" t="n">
        <v>89</v>
      </c>
      <c r="C273" s="55" t="s">
        <v>107</v>
      </c>
      <c r="D273" s="55" t="s">
        <v>13</v>
      </c>
      <c r="E273" s="56" t="n">
        <v>45733</v>
      </c>
      <c r="F273" s="56" t="n">
        <v>45740</v>
      </c>
      <c r="G273" s="56" t="s">
        <v>265</v>
      </c>
      <c r="H273" s="75" t="n">
        <v>1</v>
      </c>
      <c r="K273" s="86"/>
      <c r="L273" s="67" t="n">
        <v>45740</v>
      </c>
    </row>
    <row r="274" customFormat="false" ht="14.15" hidden="false" customHeight="false" outlineLevel="0" collapsed="false">
      <c r="A274" s="75" t="s">
        <v>48</v>
      </c>
      <c r="B274" s="59" t="n">
        <v>77</v>
      </c>
      <c r="C274" s="55" t="s">
        <v>93</v>
      </c>
      <c r="D274" s="55" t="s">
        <v>14</v>
      </c>
      <c r="E274" s="56" t="n">
        <v>45723</v>
      </c>
      <c r="F274" s="56" t="n">
        <v>45737</v>
      </c>
      <c r="G274" s="56" t="s">
        <v>362</v>
      </c>
      <c r="H274" s="75" t="n">
        <v>1</v>
      </c>
      <c r="K274" s="86"/>
      <c r="L274" s="67" t="n">
        <v>45740</v>
      </c>
    </row>
    <row r="275" customFormat="false" ht="26.85" hidden="false" customHeight="false" outlineLevel="0" collapsed="false">
      <c r="A275" s="75" t="s">
        <v>48</v>
      </c>
      <c r="B275" s="59" t="n">
        <v>49</v>
      </c>
      <c r="C275" s="55" t="s">
        <v>70</v>
      </c>
      <c r="D275" s="74" t="s">
        <v>14</v>
      </c>
      <c r="E275" s="67" t="n">
        <v>45720</v>
      </c>
      <c r="F275" s="57" t="n">
        <v>45729</v>
      </c>
      <c r="G275" s="74" t="s">
        <v>388</v>
      </c>
      <c r="H275" s="75" t="n">
        <v>1</v>
      </c>
      <c r="I275" s="74"/>
      <c r="K275" s="86"/>
      <c r="L275" s="67" t="n">
        <v>45740</v>
      </c>
    </row>
    <row r="276" customFormat="false" ht="14.15" hidden="false" customHeight="false" outlineLevel="0" collapsed="false">
      <c r="A276" s="75" t="s">
        <v>48</v>
      </c>
      <c r="B276" s="59" t="n">
        <v>63</v>
      </c>
      <c r="C276" s="55" t="s">
        <v>73</v>
      </c>
      <c r="D276" s="55" t="s">
        <v>9</v>
      </c>
      <c r="E276" s="56" t="n">
        <v>45729</v>
      </c>
      <c r="F276" s="56" t="n">
        <v>45740</v>
      </c>
      <c r="G276" s="49" t="s">
        <v>243</v>
      </c>
      <c r="H276" s="75" t="n">
        <v>1</v>
      </c>
      <c r="K276" s="86"/>
      <c r="L276" s="67" t="n">
        <v>45740</v>
      </c>
    </row>
    <row r="277" customFormat="false" ht="14.15" hidden="false" customHeight="false" outlineLevel="0" collapsed="false">
      <c r="A277" s="75" t="s">
        <v>48</v>
      </c>
      <c r="B277" s="59" t="n">
        <v>77</v>
      </c>
      <c r="C277" s="55" t="s">
        <v>93</v>
      </c>
      <c r="D277" s="55" t="s">
        <v>14</v>
      </c>
      <c r="E277" s="56" t="n">
        <v>45723</v>
      </c>
      <c r="F277" s="56" t="n">
        <v>45737</v>
      </c>
      <c r="G277" s="49" t="s">
        <v>381</v>
      </c>
      <c r="H277" s="75" t="n">
        <v>1</v>
      </c>
      <c r="K277" s="86"/>
      <c r="L277" s="67" t="n">
        <v>45740</v>
      </c>
    </row>
    <row r="278" customFormat="false" ht="14.15" hidden="false" customHeight="false" outlineLevel="0" collapsed="false">
      <c r="A278" s="75" t="s">
        <v>48</v>
      </c>
      <c r="B278" s="59" t="n">
        <v>73</v>
      </c>
      <c r="C278" s="55" t="s">
        <v>89</v>
      </c>
      <c r="D278" s="55" t="s">
        <v>9</v>
      </c>
      <c r="E278" s="56" t="n">
        <v>45728</v>
      </c>
      <c r="F278" s="56" t="n">
        <v>45740</v>
      </c>
      <c r="G278" s="56" t="s">
        <v>389</v>
      </c>
      <c r="H278" s="75" t="n">
        <v>1</v>
      </c>
      <c r="K278" s="86"/>
      <c r="L278" s="67" t="n">
        <v>45740</v>
      </c>
    </row>
    <row r="279" customFormat="false" ht="14.15" hidden="false" customHeight="false" outlineLevel="0" collapsed="false">
      <c r="A279" s="75" t="s">
        <v>48</v>
      </c>
      <c r="B279" s="59" t="n">
        <v>66</v>
      </c>
      <c r="C279" s="55" t="s">
        <v>77</v>
      </c>
      <c r="D279" s="55" t="s">
        <v>9</v>
      </c>
      <c r="E279" s="56" t="n">
        <v>45729</v>
      </c>
      <c r="F279" s="56" t="n">
        <v>45740</v>
      </c>
      <c r="G279" s="56" t="s">
        <v>389</v>
      </c>
      <c r="H279" s="75" t="n">
        <v>1</v>
      </c>
      <c r="K279" s="86"/>
      <c r="L279" s="67" t="n">
        <v>45740</v>
      </c>
    </row>
    <row r="280" customFormat="false" ht="14.15" hidden="false" customHeight="false" outlineLevel="0" collapsed="false">
      <c r="A280" s="75" t="s">
        <v>48</v>
      </c>
      <c r="B280" s="59" t="n">
        <v>64</v>
      </c>
      <c r="C280" s="55" t="s">
        <v>74</v>
      </c>
      <c r="D280" s="55" t="s">
        <v>9</v>
      </c>
      <c r="E280" s="56" t="n">
        <v>45729</v>
      </c>
      <c r="F280" s="56" t="n">
        <v>45740</v>
      </c>
      <c r="G280" s="56" t="s">
        <v>389</v>
      </c>
      <c r="H280" s="75" t="n">
        <v>1</v>
      </c>
      <c r="K280" s="86"/>
      <c r="L280" s="67" t="n">
        <v>45740</v>
      </c>
    </row>
    <row r="281" customFormat="false" ht="26.85" hidden="false" customHeight="false" outlineLevel="0" collapsed="false">
      <c r="A281" s="75" t="s">
        <v>48</v>
      </c>
      <c r="B281" s="59" t="n">
        <v>88</v>
      </c>
      <c r="C281" s="55" t="s">
        <v>106</v>
      </c>
      <c r="D281" s="55" t="s">
        <v>13</v>
      </c>
      <c r="E281" s="56" t="n">
        <v>45733</v>
      </c>
      <c r="F281" s="56" t="n">
        <v>45740</v>
      </c>
      <c r="G281" s="56" t="s">
        <v>267</v>
      </c>
      <c r="H281" s="75" t="n">
        <v>1</v>
      </c>
      <c r="K281" s="86"/>
      <c r="L281" s="67" t="n">
        <v>45740</v>
      </c>
    </row>
    <row r="282" customFormat="false" ht="14.15" hidden="false" customHeight="false" outlineLevel="0" collapsed="false">
      <c r="A282" s="75" t="s">
        <v>48</v>
      </c>
      <c r="B282" s="59" t="n">
        <v>63</v>
      </c>
      <c r="C282" s="55" t="s">
        <v>73</v>
      </c>
      <c r="D282" s="55" t="s">
        <v>9</v>
      </c>
      <c r="E282" s="56" t="n">
        <v>45729</v>
      </c>
      <c r="F282" s="56" t="n">
        <v>45740</v>
      </c>
      <c r="G282" s="74" t="s">
        <v>247</v>
      </c>
      <c r="H282" s="75" t="n">
        <v>1</v>
      </c>
      <c r="K282" s="86"/>
      <c r="L282" s="67" t="n">
        <v>45740</v>
      </c>
    </row>
    <row r="283" customFormat="false" ht="14.15" hidden="false" customHeight="false" outlineLevel="0" collapsed="false">
      <c r="A283" s="75" t="s">
        <v>48</v>
      </c>
      <c r="B283" s="59" t="n">
        <v>64</v>
      </c>
      <c r="C283" s="55" t="s">
        <v>74</v>
      </c>
      <c r="D283" s="55" t="s">
        <v>9</v>
      </c>
      <c r="E283" s="56" t="n">
        <v>45729</v>
      </c>
      <c r="F283" s="56" t="n">
        <v>45740</v>
      </c>
      <c r="G283" s="74" t="s">
        <v>247</v>
      </c>
      <c r="H283" s="75" t="n">
        <v>1</v>
      </c>
      <c r="J283" s="86"/>
      <c r="K283" s="86"/>
      <c r="L283" s="67" t="n">
        <v>45740</v>
      </c>
    </row>
    <row r="284" customFormat="false" ht="14.15" hidden="false" customHeight="false" outlineLevel="0" collapsed="false">
      <c r="A284" s="75" t="s">
        <v>48</v>
      </c>
      <c r="B284" s="59" t="n">
        <v>65</v>
      </c>
      <c r="C284" s="55" t="s">
        <v>76</v>
      </c>
      <c r="D284" s="55" t="s">
        <v>9</v>
      </c>
      <c r="E284" s="56" t="n">
        <v>45729</v>
      </c>
      <c r="F284" s="56" t="n">
        <v>45740</v>
      </c>
      <c r="G284" s="74" t="s">
        <v>247</v>
      </c>
      <c r="H284" s="75" t="n">
        <v>1</v>
      </c>
      <c r="J284" s="86"/>
      <c r="K284" s="86"/>
      <c r="L284" s="67" t="n">
        <v>45740</v>
      </c>
    </row>
    <row r="285" customFormat="false" ht="14.15" hidden="false" customHeight="false" outlineLevel="0" collapsed="false">
      <c r="A285" s="75" t="s">
        <v>48</v>
      </c>
      <c r="B285" s="59" t="n">
        <v>66</v>
      </c>
      <c r="C285" s="55" t="s">
        <v>77</v>
      </c>
      <c r="D285" s="55" t="s">
        <v>9</v>
      </c>
      <c r="E285" s="56" t="n">
        <v>45729</v>
      </c>
      <c r="F285" s="56" t="n">
        <v>45740</v>
      </c>
      <c r="G285" s="74" t="s">
        <v>247</v>
      </c>
      <c r="H285" s="75" t="n">
        <v>1</v>
      </c>
      <c r="J285" s="86"/>
      <c r="K285" s="86"/>
      <c r="L285" s="67" t="n">
        <v>45740</v>
      </c>
    </row>
    <row r="286" customFormat="false" ht="14.15" hidden="false" customHeight="false" outlineLevel="0" collapsed="false">
      <c r="A286" s="75" t="s">
        <v>48</v>
      </c>
      <c r="B286" s="59" t="n">
        <v>67</v>
      </c>
      <c r="C286" s="49" t="s">
        <v>78</v>
      </c>
      <c r="D286" s="49" t="s">
        <v>15</v>
      </c>
      <c r="E286" s="50" t="n">
        <v>45721</v>
      </c>
      <c r="F286" s="50" t="n">
        <v>45727</v>
      </c>
      <c r="G286" s="74" t="s">
        <v>257</v>
      </c>
      <c r="H286" s="75" t="n">
        <v>1</v>
      </c>
      <c r="J286" s="86"/>
      <c r="K286" s="86"/>
      <c r="L286" s="67" t="n">
        <v>45740</v>
      </c>
    </row>
    <row r="287" customFormat="false" ht="14.15" hidden="false" customHeight="false" outlineLevel="0" collapsed="false">
      <c r="A287" s="75" t="s">
        <v>48</v>
      </c>
      <c r="B287" s="59" t="n">
        <v>68</v>
      </c>
      <c r="C287" s="55" t="s">
        <v>79</v>
      </c>
      <c r="D287" s="55" t="s">
        <v>15</v>
      </c>
      <c r="E287" s="56" t="n">
        <v>45721</v>
      </c>
      <c r="F287" s="56" t="n">
        <v>45727</v>
      </c>
      <c r="G287" s="74" t="s">
        <v>257</v>
      </c>
      <c r="H287" s="75" t="n">
        <v>1</v>
      </c>
      <c r="K287" s="86"/>
      <c r="L287" s="67" t="n">
        <v>45740</v>
      </c>
    </row>
    <row r="288" customFormat="false" ht="14.15" hidden="false" customHeight="false" outlineLevel="0" collapsed="false">
      <c r="A288" s="75" t="s">
        <v>48</v>
      </c>
      <c r="B288" s="59" t="n">
        <v>64</v>
      </c>
      <c r="C288" s="55" t="s">
        <v>74</v>
      </c>
      <c r="D288" s="55" t="s">
        <v>9</v>
      </c>
      <c r="E288" s="56" t="n">
        <v>45729</v>
      </c>
      <c r="F288" s="56" t="n">
        <v>45740</v>
      </c>
      <c r="G288" s="74" t="s">
        <v>270</v>
      </c>
      <c r="H288" s="75" t="n">
        <v>1</v>
      </c>
      <c r="K288" s="86"/>
      <c r="L288" s="67" t="n">
        <v>45740</v>
      </c>
    </row>
    <row r="289" customFormat="false" ht="14.15" hidden="false" customHeight="false" outlineLevel="0" collapsed="false">
      <c r="A289" s="75" t="s">
        <v>48</v>
      </c>
      <c r="B289" s="59" t="n">
        <v>65</v>
      </c>
      <c r="C289" s="55" t="s">
        <v>76</v>
      </c>
      <c r="D289" s="55" t="s">
        <v>9</v>
      </c>
      <c r="E289" s="56" t="n">
        <v>45729</v>
      </c>
      <c r="F289" s="56" t="n">
        <v>45740</v>
      </c>
      <c r="G289" s="74" t="s">
        <v>270</v>
      </c>
      <c r="H289" s="75" t="n">
        <v>1</v>
      </c>
      <c r="K289" s="86"/>
      <c r="L289" s="67" t="n">
        <v>45740</v>
      </c>
    </row>
    <row r="290" customFormat="false" ht="14.15" hidden="false" customHeight="false" outlineLevel="0" collapsed="false">
      <c r="A290" s="75" t="s">
        <v>48</v>
      </c>
      <c r="B290" s="59" t="n">
        <v>66</v>
      </c>
      <c r="C290" s="55" t="s">
        <v>77</v>
      </c>
      <c r="D290" s="55" t="s">
        <v>9</v>
      </c>
      <c r="E290" s="56" t="n">
        <v>45729</v>
      </c>
      <c r="F290" s="56" t="n">
        <v>45740</v>
      </c>
      <c r="G290" s="74" t="s">
        <v>270</v>
      </c>
      <c r="H290" s="75" t="n">
        <v>1</v>
      </c>
      <c r="K290" s="86"/>
      <c r="L290" s="67" t="n">
        <v>45740</v>
      </c>
    </row>
    <row r="291" customFormat="false" ht="26.85" hidden="false" customHeight="false" outlineLevel="0" collapsed="false">
      <c r="A291" s="75" t="s">
        <v>48</v>
      </c>
      <c r="B291" s="59" t="n">
        <v>88</v>
      </c>
      <c r="C291" s="55" t="s">
        <v>106</v>
      </c>
      <c r="D291" s="55" t="s">
        <v>13</v>
      </c>
      <c r="E291" s="56" t="n">
        <v>45733</v>
      </c>
      <c r="F291" s="56" t="n">
        <v>45740</v>
      </c>
      <c r="G291" s="87" t="s">
        <v>333</v>
      </c>
      <c r="H291" s="75" t="n">
        <v>1</v>
      </c>
      <c r="K291" s="86"/>
      <c r="L291" s="67" t="n">
        <v>45740</v>
      </c>
    </row>
    <row r="292" customFormat="false" ht="26.85" hidden="false" customHeight="false" outlineLevel="0" collapsed="false">
      <c r="A292" s="75" t="s">
        <v>48</v>
      </c>
      <c r="B292" s="59" t="n">
        <v>89</v>
      </c>
      <c r="C292" s="55" t="s">
        <v>107</v>
      </c>
      <c r="D292" s="55" t="s">
        <v>13</v>
      </c>
      <c r="E292" s="56" t="n">
        <v>45733</v>
      </c>
      <c r="F292" s="56" t="n">
        <v>45740</v>
      </c>
      <c r="G292" s="87" t="s">
        <v>333</v>
      </c>
      <c r="H292" s="75" t="n">
        <v>1</v>
      </c>
      <c r="K292" s="86"/>
      <c r="L292" s="67" t="n">
        <v>45740</v>
      </c>
    </row>
    <row r="293" customFormat="false" ht="26.85" hidden="false" customHeight="false" outlineLevel="0" collapsed="false">
      <c r="A293" s="75" t="s">
        <v>48</v>
      </c>
      <c r="B293" s="59" t="n">
        <v>49</v>
      </c>
      <c r="C293" s="55" t="s">
        <v>70</v>
      </c>
      <c r="D293" s="74" t="s">
        <v>14</v>
      </c>
      <c r="E293" s="67" t="n">
        <v>45720</v>
      </c>
      <c r="F293" s="57" t="n">
        <v>45729</v>
      </c>
      <c r="G293" s="74" t="s">
        <v>390</v>
      </c>
      <c r="H293" s="75" t="n">
        <v>1</v>
      </c>
      <c r="K293" s="86"/>
      <c r="L293" s="67" t="n">
        <v>45740</v>
      </c>
    </row>
    <row r="294" customFormat="false" ht="14.15" hidden="false" customHeight="false" outlineLevel="0" collapsed="false">
      <c r="A294" s="75" t="s">
        <v>48</v>
      </c>
      <c r="B294" s="59" t="n">
        <v>71</v>
      </c>
      <c r="C294" s="55" t="s">
        <v>87</v>
      </c>
      <c r="D294" s="55" t="s">
        <v>9</v>
      </c>
      <c r="E294" s="56" t="n">
        <v>45728</v>
      </c>
      <c r="F294" s="56" t="n">
        <v>45740</v>
      </c>
      <c r="G294" s="74" t="s">
        <v>276</v>
      </c>
      <c r="H294" s="75" t="n">
        <v>1</v>
      </c>
      <c r="K294" s="86"/>
      <c r="L294" s="67" t="n">
        <v>45740</v>
      </c>
    </row>
    <row r="295" customFormat="false" ht="21.75" hidden="false" customHeight="true" outlineLevel="0" collapsed="false">
      <c r="A295" s="75" t="s">
        <v>48</v>
      </c>
      <c r="B295" s="59" t="n">
        <v>72</v>
      </c>
      <c r="C295" s="55" t="s">
        <v>88</v>
      </c>
      <c r="D295" s="55" t="s">
        <v>9</v>
      </c>
      <c r="E295" s="56" t="n">
        <v>45728</v>
      </c>
      <c r="F295" s="56" t="n">
        <v>45740</v>
      </c>
      <c r="G295" s="74" t="s">
        <v>382</v>
      </c>
      <c r="H295" s="75" t="n">
        <v>1</v>
      </c>
      <c r="K295" s="86"/>
      <c r="L295" s="67" t="n">
        <v>45740</v>
      </c>
    </row>
    <row r="296" customFormat="false" ht="24.75" hidden="false" customHeight="true" outlineLevel="0" collapsed="false">
      <c r="A296" s="75" t="s">
        <v>48</v>
      </c>
      <c r="B296" s="59" t="n">
        <v>73</v>
      </c>
      <c r="C296" s="55" t="s">
        <v>89</v>
      </c>
      <c r="D296" s="55" t="s">
        <v>9</v>
      </c>
      <c r="E296" s="56" t="n">
        <v>45728</v>
      </c>
      <c r="F296" s="56" t="n">
        <v>45740</v>
      </c>
      <c r="G296" s="74" t="s">
        <v>391</v>
      </c>
      <c r="H296" s="75" t="n">
        <v>1</v>
      </c>
      <c r="K296" s="92"/>
      <c r="L296" s="67" t="n">
        <v>45740</v>
      </c>
    </row>
    <row r="297" customFormat="false" ht="21.75" hidden="false" customHeight="true" outlineLevel="0" collapsed="false">
      <c r="A297" s="75" t="s">
        <v>48</v>
      </c>
      <c r="B297" s="59" t="n">
        <v>49</v>
      </c>
      <c r="C297" s="55" t="s">
        <v>70</v>
      </c>
      <c r="D297" s="74" t="s">
        <v>14</v>
      </c>
      <c r="E297" s="67" t="n">
        <v>45720</v>
      </c>
      <c r="F297" s="57" t="n">
        <v>45729</v>
      </c>
      <c r="G297" s="74" t="s">
        <v>353</v>
      </c>
      <c r="H297" s="75" t="n">
        <v>1</v>
      </c>
      <c r="K297" s="86"/>
      <c r="L297" s="67" t="n">
        <v>45740</v>
      </c>
    </row>
    <row r="298" customFormat="false" ht="14.15" hidden="false" customHeight="false" outlineLevel="0" collapsed="false">
      <c r="A298" s="75" t="s">
        <v>48</v>
      </c>
      <c r="B298" s="59" t="n">
        <v>51</v>
      </c>
      <c r="C298" s="49" t="s">
        <v>72</v>
      </c>
      <c r="D298" s="49" t="s">
        <v>10</v>
      </c>
      <c r="E298" s="50" t="n">
        <v>45720</v>
      </c>
      <c r="F298" s="50" t="n">
        <v>45727</v>
      </c>
      <c r="G298" s="74" t="s">
        <v>268</v>
      </c>
      <c r="H298" s="75" t="n">
        <v>1</v>
      </c>
      <c r="K298" s="86"/>
      <c r="L298" s="67" t="n">
        <v>45740</v>
      </c>
    </row>
    <row r="299" customFormat="false" ht="14.15" hidden="false" customHeight="false" outlineLevel="0" collapsed="false">
      <c r="A299" s="75" t="s">
        <v>48</v>
      </c>
      <c r="B299" s="59" t="n">
        <v>66</v>
      </c>
      <c r="C299" s="55" t="s">
        <v>77</v>
      </c>
      <c r="D299" s="55" t="s">
        <v>9</v>
      </c>
      <c r="E299" s="56" t="n">
        <v>45729</v>
      </c>
      <c r="F299" s="56" t="n">
        <v>45740</v>
      </c>
      <c r="G299" s="74" t="s">
        <v>268</v>
      </c>
      <c r="H299" s="75" t="n">
        <v>1</v>
      </c>
      <c r="K299" s="86"/>
      <c r="L299" s="67" t="n">
        <v>45740</v>
      </c>
    </row>
    <row r="300" customFormat="false" ht="14.15" hidden="false" customHeight="false" outlineLevel="0" collapsed="false">
      <c r="A300" s="75" t="s">
        <v>48</v>
      </c>
      <c r="B300" s="59" t="n">
        <v>65</v>
      </c>
      <c r="C300" s="55" t="s">
        <v>76</v>
      </c>
      <c r="D300" s="55" t="s">
        <v>9</v>
      </c>
      <c r="E300" s="56" t="n">
        <v>45729</v>
      </c>
      <c r="F300" s="56" t="n">
        <v>45740</v>
      </c>
      <c r="G300" s="74" t="s">
        <v>268</v>
      </c>
      <c r="H300" s="75" t="n">
        <v>1</v>
      </c>
      <c r="K300" s="86"/>
      <c r="L300" s="67" t="n">
        <v>45740</v>
      </c>
    </row>
    <row r="301" customFormat="false" ht="14.15" hidden="false" customHeight="false" outlineLevel="0" collapsed="false">
      <c r="A301" s="75" t="s">
        <v>48</v>
      </c>
      <c r="B301" s="59" t="n">
        <v>64</v>
      </c>
      <c r="C301" s="55" t="s">
        <v>74</v>
      </c>
      <c r="D301" s="55" t="s">
        <v>9</v>
      </c>
      <c r="E301" s="56" t="n">
        <v>45729</v>
      </c>
      <c r="F301" s="56" t="n">
        <v>45740</v>
      </c>
      <c r="G301" s="74" t="s">
        <v>268</v>
      </c>
      <c r="H301" s="75" t="n">
        <v>1</v>
      </c>
      <c r="K301" s="86"/>
      <c r="L301" s="67" t="n">
        <v>45740</v>
      </c>
    </row>
    <row r="302" customFormat="false" ht="14.15" hidden="false" customHeight="false" outlineLevel="0" collapsed="false">
      <c r="A302" s="75" t="s">
        <v>48</v>
      </c>
      <c r="B302" s="59" t="n">
        <v>73</v>
      </c>
      <c r="C302" s="55" t="s">
        <v>89</v>
      </c>
      <c r="D302" s="55" t="s">
        <v>9</v>
      </c>
      <c r="E302" s="56" t="n">
        <v>45728</v>
      </c>
      <c r="F302" s="56" t="n">
        <v>45740</v>
      </c>
      <c r="G302" s="74" t="s">
        <v>319</v>
      </c>
      <c r="H302" s="75" t="n">
        <v>1</v>
      </c>
      <c r="K302" s="86"/>
      <c r="L302" s="67" t="n">
        <v>45740</v>
      </c>
    </row>
    <row r="303" customFormat="false" ht="14.15" hidden="false" customHeight="false" outlineLevel="0" collapsed="false">
      <c r="A303" s="75" t="s">
        <v>48</v>
      </c>
      <c r="B303" s="59" t="n">
        <v>66</v>
      </c>
      <c r="C303" s="55" t="s">
        <v>77</v>
      </c>
      <c r="D303" s="55" t="s">
        <v>9</v>
      </c>
      <c r="E303" s="56" t="n">
        <v>45729</v>
      </c>
      <c r="F303" s="56" t="n">
        <v>45740</v>
      </c>
      <c r="G303" s="74" t="s">
        <v>319</v>
      </c>
      <c r="H303" s="75" t="n">
        <v>1</v>
      </c>
      <c r="K303" s="86"/>
      <c r="L303" s="67" t="n">
        <v>45740</v>
      </c>
    </row>
    <row r="304" customFormat="false" ht="14.15" hidden="false" customHeight="false" outlineLevel="0" collapsed="false">
      <c r="A304" s="75" t="s">
        <v>48</v>
      </c>
      <c r="B304" s="59" t="n">
        <v>65</v>
      </c>
      <c r="C304" s="55" t="s">
        <v>76</v>
      </c>
      <c r="D304" s="55" t="s">
        <v>9</v>
      </c>
      <c r="E304" s="56" t="n">
        <v>45729</v>
      </c>
      <c r="F304" s="56" t="n">
        <v>45740</v>
      </c>
      <c r="G304" s="74" t="s">
        <v>319</v>
      </c>
      <c r="H304" s="75" t="n">
        <v>1</v>
      </c>
      <c r="K304" s="86"/>
      <c r="L304" s="67" t="n">
        <v>45740</v>
      </c>
    </row>
    <row r="305" customFormat="false" ht="14.15" hidden="false" customHeight="false" outlineLevel="0" collapsed="false">
      <c r="A305" s="75" t="s">
        <v>48</v>
      </c>
      <c r="B305" s="59" t="n">
        <v>64</v>
      </c>
      <c r="C305" s="55" t="s">
        <v>74</v>
      </c>
      <c r="D305" s="55" t="s">
        <v>9</v>
      </c>
      <c r="E305" s="56" t="n">
        <v>45729</v>
      </c>
      <c r="F305" s="56" t="n">
        <v>45740</v>
      </c>
      <c r="G305" s="74" t="s">
        <v>319</v>
      </c>
      <c r="H305" s="75" t="n">
        <v>1</v>
      </c>
      <c r="K305" s="86"/>
      <c r="L305" s="67" t="n">
        <v>45740</v>
      </c>
    </row>
    <row r="306" customFormat="false" ht="14.15" hidden="false" customHeight="false" outlineLevel="0" collapsed="false">
      <c r="A306" s="75" t="s">
        <v>48</v>
      </c>
      <c r="B306" s="59" t="n">
        <v>51</v>
      </c>
      <c r="C306" s="49" t="s">
        <v>72</v>
      </c>
      <c r="D306" s="49" t="s">
        <v>10</v>
      </c>
      <c r="E306" s="50" t="n">
        <v>45720</v>
      </c>
      <c r="F306" s="50" t="n">
        <v>45727</v>
      </c>
      <c r="G306" s="74" t="s">
        <v>339</v>
      </c>
      <c r="H306" s="75" t="n">
        <v>1</v>
      </c>
      <c r="K306" s="86"/>
      <c r="L306" s="67" t="n">
        <v>45740</v>
      </c>
    </row>
    <row r="307" customFormat="false" ht="14.15" hidden="false" customHeight="false" outlineLevel="0" collapsed="false">
      <c r="A307" s="75" t="s">
        <v>48</v>
      </c>
      <c r="B307" s="59" t="n">
        <v>71</v>
      </c>
      <c r="C307" s="55" t="s">
        <v>87</v>
      </c>
      <c r="D307" s="55" t="s">
        <v>9</v>
      </c>
      <c r="E307" s="56" t="n">
        <v>45728</v>
      </c>
      <c r="F307" s="56" t="n">
        <v>45740</v>
      </c>
      <c r="G307" s="74" t="s">
        <v>392</v>
      </c>
      <c r="H307" s="75" t="n">
        <v>1</v>
      </c>
      <c r="K307" s="86"/>
      <c r="L307" s="67" t="n">
        <v>45740</v>
      </c>
    </row>
    <row r="308" customFormat="false" ht="14.15" hidden="false" customHeight="false" outlineLevel="0" collapsed="false">
      <c r="A308" s="75" t="s">
        <v>48</v>
      </c>
      <c r="B308" s="59" t="n">
        <v>66</v>
      </c>
      <c r="C308" s="55" t="s">
        <v>77</v>
      </c>
      <c r="D308" s="55" t="s">
        <v>9</v>
      </c>
      <c r="E308" s="56" t="n">
        <v>45729</v>
      </c>
      <c r="F308" s="56" t="n">
        <v>45740</v>
      </c>
      <c r="G308" s="75" t="s">
        <v>325</v>
      </c>
      <c r="H308" s="75" t="n">
        <v>1</v>
      </c>
      <c r="K308" s="86"/>
      <c r="L308" s="67" t="n">
        <v>45740</v>
      </c>
    </row>
    <row r="309" customFormat="false" ht="14.15" hidden="false" customHeight="false" outlineLevel="0" collapsed="false">
      <c r="A309" s="75" t="s">
        <v>48</v>
      </c>
      <c r="B309" s="59" t="n">
        <v>64</v>
      </c>
      <c r="C309" s="55" t="s">
        <v>74</v>
      </c>
      <c r="D309" s="55" t="s">
        <v>9</v>
      </c>
      <c r="E309" s="56" t="n">
        <v>45729</v>
      </c>
      <c r="F309" s="56" t="n">
        <v>45740</v>
      </c>
      <c r="G309" s="75" t="s">
        <v>325</v>
      </c>
      <c r="H309" s="75" t="n">
        <v>1</v>
      </c>
      <c r="K309" s="86"/>
      <c r="L309" s="67" t="n">
        <v>45740</v>
      </c>
    </row>
    <row r="310" customFormat="false" ht="14.15" hidden="false" customHeight="false" outlineLevel="0" collapsed="false">
      <c r="A310" s="75" t="s">
        <v>48</v>
      </c>
      <c r="B310" s="59" t="n">
        <v>65</v>
      </c>
      <c r="C310" s="55" t="s">
        <v>76</v>
      </c>
      <c r="D310" s="55" t="s">
        <v>9</v>
      </c>
      <c r="E310" s="56" t="n">
        <v>45729</v>
      </c>
      <c r="F310" s="56" t="n">
        <v>45740</v>
      </c>
      <c r="G310" s="75" t="s">
        <v>325</v>
      </c>
      <c r="H310" s="75" t="n">
        <v>1</v>
      </c>
      <c r="K310" s="86"/>
      <c r="L310" s="67" t="n">
        <v>45740</v>
      </c>
    </row>
    <row r="311" customFormat="false" ht="14.15" hidden="false" customHeight="false" outlineLevel="0" collapsed="false">
      <c r="A311" s="75" t="s">
        <v>48</v>
      </c>
      <c r="B311" s="59" t="n">
        <v>72</v>
      </c>
      <c r="C311" s="55" t="s">
        <v>88</v>
      </c>
      <c r="D311" s="55" t="s">
        <v>9</v>
      </c>
      <c r="E311" s="56" t="n">
        <v>45728</v>
      </c>
      <c r="F311" s="56" t="n">
        <v>45740</v>
      </c>
      <c r="G311" s="56" t="s">
        <v>389</v>
      </c>
      <c r="H311" s="75" t="n">
        <v>1</v>
      </c>
      <c r="K311" s="86"/>
      <c r="L311" s="67" t="n">
        <v>45740</v>
      </c>
    </row>
    <row r="312" customFormat="false" ht="14.15" hidden="false" customHeight="false" outlineLevel="0" collapsed="false">
      <c r="A312" s="75" t="s">
        <v>48</v>
      </c>
      <c r="B312" s="59" t="n">
        <v>71</v>
      </c>
      <c r="C312" s="55" t="s">
        <v>87</v>
      </c>
      <c r="D312" s="55" t="s">
        <v>9</v>
      </c>
      <c r="E312" s="56" t="n">
        <v>45728</v>
      </c>
      <c r="F312" s="56" t="n">
        <v>45740</v>
      </c>
      <c r="G312" s="56" t="s">
        <v>325</v>
      </c>
      <c r="H312" s="75" t="n">
        <v>1</v>
      </c>
      <c r="K312" s="86"/>
      <c r="L312" s="67" t="n">
        <v>45740</v>
      </c>
    </row>
    <row r="313" customFormat="false" ht="14.15" hidden="false" customHeight="false" outlineLevel="0" collapsed="false">
      <c r="A313" s="75" t="s">
        <v>48</v>
      </c>
      <c r="B313" s="59" t="n">
        <v>72</v>
      </c>
      <c r="C313" s="55" t="s">
        <v>88</v>
      </c>
      <c r="D313" s="55" t="s">
        <v>9</v>
      </c>
      <c r="E313" s="56" t="n">
        <v>45728</v>
      </c>
      <c r="F313" s="56" t="n">
        <v>45740</v>
      </c>
      <c r="G313" s="56" t="s">
        <v>247</v>
      </c>
      <c r="H313" s="75" t="n">
        <v>1</v>
      </c>
      <c r="K313" s="86"/>
      <c r="L313" s="67" t="n">
        <v>45740</v>
      </c>
    </row>
    <row r="314" customFormat="false" ht="14.15" hidden="false" customHeight="false" outlineLevel="0" collapsed="false">
      <c r="A314" s="75" t="s">
        <v>48</v>
      </c>
      <c r="B314" s="59" t="n">
        <v>71</v>
      </c>
      <c r="C314" s="55" t="s">
        <v>87</v>
      </c>
      <c r="D314" s="55" t="s">
        <v>9</v>
      </c>
      <c r="E314" s="56" t="n">
        <v>45728</v>
      </c>
      <c r="F314" s="56" t="n">
        <v>45740</v>
      </c>
      <c r="G314" s="56" t="s">
        <v>247</v>
      </c>
      <c r="H314" s="75" t="n">
        <v>1</v>
      </c>
      <c r="K314" s="86"/>
      <c r="L314" s="67" t="n">
        <v>45740</v>
      </c>
    </row>
    <row r="315" customFormat="false" ht="14.15" hidden="false" customHeight="false" outlineLevel="0" collapsed="false">
      <c r="A315" s="75" t="s">
        <v>48</v>
      </c>
      <c r="B315" s="59" t="n">
        <v>73</v>
      </c>
      <c r="C315" s="55" t="s">
        <v>89</v>
      </c>
      <c r="D315" s="55" t="s">
        <v>9</v>
      </c>
      <c r="E315" s="56" t="n">
        <v>45728</v>
      </c>
      <c r="F315" s="56" t="n">
        <v>45740</v>
      </c>
      <c r="G315" s="56" t="s">
        <v>247</v>
      </c>
      <c r="H315" s="75" t="n">
        <v>1</v>
      </c>
      <c r="K315" s="86"/>
      <c r="L315" s="67" t="n">
        <v>45740</v>
      </c>
    </row>
    <row r="316" customFormat="false" ht="14.15" hidden="false" customHeight="false" outlineLevel="0" collapsed="false">
      <c r="A316" s="75" t="s">
        <v>48</v>
      </c>
      <c r="B316" s="59" t="n">
        <v>75</v>
      </c>
      <c r="C316" s="55" t="s">
        <v>91</v>
      </c>
      <c r="D316" s="55" t="s">
        <v>9</v>
      </c>
      <c r="E316" s="56" t="n">
        <v>45728</v>
      </c>
      <c r="F316" s="56" t="n">
        <v>45740</v>
      </c>
      <c r="G316" s="56" t="s">
        <v>247</v>
      </c>
      <c r="H316" s="75" t="n">
        <v>1</v>
      </c>
      <c r="K316" s="86"/>
      <c r="L316" s="67" t="n">
        <v>45740</v>
      </c>
    </row>
    <row r="317" customFormat="false" ht="14.15" hidden="false" customHeight="false" outlineLevel="0" collapsed="false">
      <c r="A317" s="75" t="s">
        <v>48</v>
      </c>
      <c r="B317" s="59" t="n">
        <v>75</v>
      </c>
      <c r="C317" s="55" t="s">
        <v>91</v>
      </c>
      <c r="D317" s="55" t="s">
        <v>9</v>
      </c>
      <c r="E317" s="56" t="n">
        <v>45728</v>
      </c>
      <c r="F317" s="56" t="n">
        <v>45740</v>
      </c>
      <c r="G317" s="56" t="s">
        <v>268</v>
      </c>
      <c r="H317" s="75" t="n">
        <v>1</v>
      </c>
      <c r="K317" s="86"/>
      <c r="L317" s="67" t="n">
        <v>45740</v>
      </c>
    </row>
    <row r="318" customFormat="false" ht="14.15" hidden="false" customHeight="false" outlineLevel="0" collapsed="false">
      <c r="A318" s="75" t="s">
        <v>48</v>
      </c>
      <c r="B318" s="59" t="n">
        <v>73</v>
      </c>
      <c r="C318" s="55" t="s">
        <v>89</v>
      </c>
      <c r="D318" s="55" t="s">
        <v>9</v>
      </c>
      <c r="E318" s="56" t="n">
        <v>45728</v>
      </c>
      <c r="F318" s="56" t="n">
        <v>45740</v>
      </c>
      <c r="G318" s="56" t="s">
        <v>268</v>
      </c>
      <c r="H318" s="75" t="n">
        <v>1</v>
      </c>
      <c r="K318" s="86"/>
      <c r="L318" s="67" t="n">
        <v>45740</v>
      </c>
    </row>
    <row r="319" customFormat="false" ht="26.85" hidden="false" customHeight="false" outlineLevel="0" collapsed="false">
      <c r="A319" s="75" t="s">
        <v>48</v>
      </c>
      <c r="B319" s="59" t="n">
        <v>88</v>
      </c>
      <c r="C319" s="55" t="s">
        <v>106</v>
      </c>
      <c r="D319" s="55" t="s">
        <v>13</v>
      </c>
      <c r="E319" s="56" t="n">
        <v>45733</v>
      </c>
      <c r="F319" s="56" t="n">
        <v>45740</v>
      </c>
      <c r="G319" s="74" t="s">
        <v>268</v>
      </c>
      <c r="H319" s="75" t="n">
        <v>1</v>
      </c>
      <c r="K319" s="86"/>
      <c r="L319" s="67" t="n">
        <v>45740</v>
      </c>
    </row>
    <row r="320" customFormat="false" ht="26.85" hidden="false" customHeight="false" outlineLevel="0" collapsed="false">
      <c r="A320" s="75" t="s">
        <v>48</v>
      </c>
      <c r="B320" s="59" t="n">
        <v>89</v>
      </c>
      <c r="C320" s="55" t="s">
        <v>107</v>
      </c>
      <c r="D320" s="55" t="s">
        <v>13</v>
      </c>
      <c r="E320" s="56" t="n">
        <v>45733</v>
      </c>
      <c r="F320" s="56" t="n">
        <v>45740</v>
      </c>
      <c r="G320" s="74" t="s">
        <v>268</v>
      </c>
      <c r="H320" s="75" t="n">
        <v>1</v>
      </c>
      <c r="K320" s="86"/>
      <c r="L320" s="67" t="n">
        <v>45740</v>
      </c>
    </row>
    <row r="321" customFormat="false" ht="14.15" hidden="false" customHeight="false" outlineLevel="0" collapsed="false">
      <c r="A321" s="75" t="s">
        <v>48</v>
      </c>
      <c r="B321" s="59" t="n">
        <v>71</v>
      </c>
      <c r="C321" s="55" t="s">
        <v>87</v>
      </c>
      <c r="D321" s="55" t="s">
        <v>9</v>
      </c>
      <c r="E321" s="56" t="n">
        <v>45728</v>
      </c>
      <c r="F321" s="56" t="n">
        <v>45740</v>
      </c>
      <c r="G321" s="74" t="s">
        <v>271</v>
      </c>
      <c r="H321" s="75" t="n">
        <v>1</v>
      </c>
      <c r="K321" s="86"/>
      <c r="L321" s="67" t="n">
        <v>45740</v>
      </c>
    </row>
    <row r="322" customFormat="false" ht="14.15" hidden="false" customHeight="false" outlineLevel="0" collapsed="false">
      <c r="A322" s="75" t="s">
        <v>48</v>
      </c>
      <c r="B322" s="59" t="n">
        <v>72</v>
      </c>
      <c r="C322" s="55" t="s">
        <v>88</v>
      </c>
      <c r="D322" s="55" t="s">
        <v>9</v>
      </c>
      <c r="E322" s="56" t="n">
        <v>45728</v>
      </c>
      <c r="F322" s="56" t="n">
        <v>45740</v>
      </c>
      <c r="G322" s="74" t="s">
        <v>271</v>
      </c>
      <c r="H322" s="75" t="n">
        <v>1</v>
      </c>
      <c r="K322" s="86"/>
      <c r="L322" s="67" t="n">
        <v>45740</v>
      </c>
    </row>
    <row r="323" customFormat="false" ht="14.15" hidden="false" customHeight="false" outlineLevel="0" collapsed="false">
      <c r="A323" s="75" t="s">
        <v>48</v>
      </c>
      <c r="B323" s="59" t="n">
        <v>73</v>
      </c>
      <c r="C323" s="55" t="s">
        <v>89</v>
      </c>
      <c r="D323" s="55" t="s">
        <v>9</v>
      </c>
      <c r="E323" s="56" t="n">
        <v>45728</v>
      </c>
      <c r="F323" s="56" t="n">
        <v>45740</v>
      </c>
      <c r="G323" s="74" t="s">
        <v>271</v>
      </c>
      <c r="H323" s="75" t="n">
        <v>1</v>
      </c>
      <c r="K323" s="86"/>
      <c r="L323" s="67" t="n">
        <v>45740</v>
      </c>
    </row>
    <row r="324" customFormat="false" ht="26.85" hidden="false" customHeight="false" outlineLevel="0" collapsed="false">
      <c r="A324" s="75" t="s">
        <v>48</v>
      </c>
      <c r="B324" s="59" t="n">
        <v>88</v>
      </c>
      <c r="C324" s="55" t="s">
        <v>106</v>
      </c>
      <c r="D324" s="55" t="s">
        <v>13</v>
      </c>
      <c r="E324" s="56" t="n">
        <v>45733</v>
      </c>
      <c r="F324" s="56" t="n">
        <v>45740</v>
      </c>
      <c r="G324" s="74" t="s">
        <v>284</v>
      </c>
      <c r="H324" s="75" t="n">
        <v>1</v>
      </c>
      <c r="K324" s="86"/>
      <c r="L324" s="67" t="n">
        <v>45740</v>
      </c>
    </row>
    <row r="325" customFormat="false" ht="26.85" hidden="false" customHeight="false" outlineLevel="0" collapsed="false">
      <c r="A325" s="75" t="s">
        <v>48</v>
      </c>
      <c r="B325" s="59" t="n">
        <v>89</v>
      </c>
      <c r="C325" s="55" t="s">
        <v>107</v>
      </c>
      <c r="D325" s="55" t="s">
        <v>13</v>
      </c>
      <c r="E325" s="56" t="n">
        <v>45733</v>
      </c>
      <c r="F325" s="56" t="n">
        <v>45740</v>
      </c>
      <c r="G325" s="74" t="s">
        <v>284</v>
      </c>
      <c r="H325" s="75" t="n">
        <v>1</v>
      </c>
      <c r="K325" s="86"/>
      <c r="L325" s="67" t="n">
        <v>45740</v>
      </c>
    </row>
    <row r="326" customFormat="false" ht="14.15" hidden="false" customHeight="false" outlineLevel="0" collapsed="false">
      <c r="A326" s="75" t="s">
        <v>48</v>
      </c>
      <c r="B326" s="59" t="n">
        <v>81</v>
      </c>
      <c r="C326" s="55" t="s">
        <v>97</v>
      </c>
      <c r="D326" s="55" t="s">
        <v>10</v>
      </c>
      <c r="E326" s="56" t="n">
        <v>45728</v>
      </c>
      <c r="F326" s="56" t="n">
        <v>45734</v>
      </c>
      <c r="G326" s="74" t="s">
        <v>393</v>
      </c>
      <c r="H326" s="75" t="n">
        <v>1</v>
      </c>
      <c r="K326" s="86"/>
      <c r="L326" s="67" t="n">
        <v>45740</v>
      </c>
    </row>
    <row r="327" customFormat="false" ht="14.15" hidden="false" customHeight="false" outlineLevel="0" collapsed="false">
      <c r="A327" s="75" t="s">
        <v>48</v>
      </c>
      <c r="B327" s="59" t="n">
        <v>83</v>
      </c>
      <c r="C327" s="55" t="s">
        <v>99</v>
      </c>
      <c r="D327" s="55" t="s">
        <v>10</v>
      </c>
      <c r="E327" s="56" t="n">
        <v>45728</v>
      </c>
      <c r="F327" s="56" t="n">
        <v>45734</v>
      </c>
      <c r="G327" s="74" t="s">
        <v>393</v>
      </c>
      <c r="H327" s="75" t="n">
        <v>1</v>
      </c>
      <c r="K327" s="86"/>
      <c r="L327" s="67" t="n">
        <v>45740</v>
      </c>
    </row>
    <row r="328" customFormat="false" ht="26.85" hidden="false" customHeight="false" outlineLevel="0" collapsed="false">
      <c r="A328" s="75" t="s">
        <v>48</v>
      </c>
      <c r="B328" s="59" t="n">
        <v>84</v>
      </c>
      <c r="C328" s="55" t="s">
        <v>100</v>
      </c>
      <c r="D328" s="55" t="s">
        <v>10</v>
      </c>
      <c r="E328" s="56" t="n">
        <v>45728</v>
      </c>
      <c r="F328" s="56" t="n">
        <v>45734</v>
      </c>
      <c r="G328" s="74" t="s">
        <v>393</v>
      </c>
      <c r="H328" s="75" t="n">
        <v>1</v>
      </c>
      <c r="K328" s="86"/>
      <c r="L328" s="67" t="n">
        <v>45740</v>
      </c>
    </row>
    <row r="329" customFormat="false" ht="26.85" hidden="false" customHeight="false" outlineLevel="0" collapsed="false">
      <c r="A329" s="75" t="s">
        <v>48</v>
      </c>
      <c r="B329" s="59" t="n">
        <v>88</v>
      </c>
      <c r="C329" s="55" t="s">
        <v>106</v>
      </c>
      <c r="D329" s="55" t="s">
        <v>13</v>
      </c>
      <c r="E329" s="56" t="n">
        <v>45733</v>
      </c>
      <c r="F329" s="56" t="n">
        <v>45740</v>
      </c>
      <c r="G329" s="56" t="s">
        <v>394</v>
      </c>
      <c r="H329" s="75" t="n">
        <v>1</v>
      </c>
      <c r="K329" s="86"/>
      <c r="L329" s="67" t="n">
        <v>45740</v>
      </c>
    </row>
    <row r="330" customFormat="false" ht="14.15" hidden="false" customHeight="false" outlineLevel="0" collapsed="false">
      <c r="A330" s="75" t="s">
        <v>48</v>
      </c>
      <c r="B330" s="59" t="n">
        <v>91</v>
      </c>
      <c r="C330" s="55" t="s">
        <v>109</v>
      </c>
      <c r="D330" s="55" t="s">
        <v>13</v>
      </c>
      <c r="E330" s="56" t="n">
        <v>45733</v>
      </c>
      <c r="F330" s="56" t="n">
        <v>45742</v>
      </c>
      <c r="G330" s="56" t="s">
        <v>333</v>
      </c>
      <c r="H330" s="75" t="n">
        <v>1</v>
      </c>
      <c r="K330" s="86"/>
      <c r="L330" s="67" t="n">
        <v>45741</v>
      </c>
    </row>
    <row r="331" customFormat="false" ht="14.15" hidden="false" customHeight="false" outlineLevel="0" collapsed="false">
      <c r="A331" s="75" t="s">
        <v>48</v>
      </c>
      <c r="B331" s="59" t="n">
        <v>86</v>
      </c>
      <c r="C331" s="55" t="s">
        <v>102</v>
      </c>
      <c r="D331" s="55" t="s">
        <v>9</v>
      </c>
      <c r="E331" s="56" t="n">
        <v>45729</v>
      </c>
      <c r="F331" s="56" t="n">
        <v>45741</v>
      </c>
      <c r="G331" s="56" t="s">
        <v>243</v>
      </c>
      <c r="H331" s="75" t="n">
        <v>1</v>
      </c>
      <c r="K331" s="86"/>
      <c r="L331" s="67" t="n">
        <v>45741</v>
      </c>
    </row>
    <row r="332" customFormat="false" ht="14.15" hidden="false" customHeight="false" outlineLevel="0" collapsed="false">
      <c r="A332" s="75" t="s">
        <v>48</v>
      </c>
      <c r="B332" s="59" t="n">
        <v>86</v>
      </c>
      <c r="C332" s="55" t="s">
        <v>102</v>
      </c>
      <c r="D332" s="55" t="s">
        <v>9</v>
      </c>
      <c r="E332" s="56" t="n">
        <v>45729</v>
      </c>
      <c r="F332" s="56" t="n">
        <v>45741</v>
      </c>
      <c r="G332" s="74" t="s">
        <v>247</v>
      </c>
      <c r="H332" s="75" t="n">
        <v>1</v>
      </c>
      <c r="K332" s="86"/>
      <c r="L332" s="67" t="n">
        <v>45741</v>
      </c>
    </row>
    <row r="333" customFormat="false" ht="14.15" hidden="false" customHeight="false" outlineLevel="0" collapsed="false">
      <c r="A333" s="75" t="s">
        <v>48</v>
      </c>
      <c r="B333" s="59" t="n">
        <v>81</v>
      </c>
      <c r="C333" s="55" t="s">
        <v>97</v>
      </c>
      <c r="D333" s="55" t="s">
        <v>10</v>
      </c>
      <c r="E333" s="56" t="n">
        <v>45728</v>
      </c>
      <c r="F333" s="56" t="n">
        <v>45734</v>
      </c>
      <c r="G333" s="74" t="s">
        <v>377</v>
      </c>
      <c r="H333" s="75" t="n">
        <v>1</v>
      </c>
      <c r="K333" s="86"/>
      <c r="L333" s="67" t="n">
        <v>45742</v>
      </c>
    </row>
    <row r="334" customFormat="false" ht="26.85" hidden="false" customHeight="false" outlineLevel="0" collapsed="false">
      <c r="A334" s="75" t="s">
        <v>48</v>
      </c>
      <c r="B334" s="59" t="n">
        <v>82</v>
      </c>
      <c r="C334" s="55" t="s">
        <v>98</v>
      </c>
      <c r="D334" s="55" t="s">
        <v>10</v>
      </c>
      <c r="E334" s="56" t="n">
        <v>45728</v>
      </c>
      <c r="F334" s="56" t="n">
        <v>45734</v>
      </c>
      <c r="G334" s="74" t="s">
        <v>377</v>
      </c>
      <c r="H334" s="75" t="n">
        <v>1</v>
      </c>
      <c r="K334" s="86"/>
      <c r="L334" s="67" t="n">
        <v>45742</v>
      </c>
    </row>
    <row r="335" customFormat="false" ht="14.15" hidden="false" customHeight="false" outlineLevel="0" collapsed="false">
      <c r="A335" s="75" t="s">
        <v>48</v>
      </c>
      <c r="B335" s="59" t="n">
        <v>83</v>
      </c>
      <c r="C335" s="55" t="s">
        <v>99</v>
      </c>
      <c r="D335" s="55" t="s">
        <v>10</v>
      </c>
      <c r="E335" s="56" t="n">
        <v>45728</v>
      </c>
      <c r="F335" s="56" t="n">
        <v>45734</v>
      </c>
      <c r="G335" s="56" t="s">
        <v>377</v>
      </c>
      <c r="H335" s="75" t="n">
        <v>1</v>
      </c>
      <c r="K335" s="86"/>
      <c r="L335" s="67" t="n">
        <v>45742</v>
      </c>
    </row>
    <row r="336" customFormat="false" ht="26.85" hidden="false" customHeight="false" outlineLevel="0" collapsed="false">
      <c r="A336" s="75" t="s">
        <v>48</v>
      </c>
      <c r="B336" s="59" t="n">
        <v>84</v>
      </c>
      <c r="C336" s="55" t="s">
        <v>100</v>
      </c>
      <c r="D336" s="55" t="s">
        <v>10</v>
      </c>
      <c r="E336" s="56" t="n">
        <v>45728</v>
      </c>
      <c r="F336" s="56" t="n">
        <v>45734</v>
      </c>
      <c r="G336" s="56" t="s">
        <v>377</v>
      </c>
      <c r="H336" s="75" t="n">
        <v>1</v>
      </c>
      <c r="K336" s="86"/>
      <c r="L336" s="67" t="n">
        <v>45742</v>
      </c>
    </row>
    <row r="337" customFormat="false" ht="26.85" hidden="false" customHeight="false" outlineLevel="0" collapsed="false">
      <c r="A337" s="75" t="s">
        <v>48</v>
      </c>
      <c r="B337" s="59" t="n">
        <v>90</v>
      </c>
      <c r="C337" s="55" t="s">
        <v>108</v>
      </c>
      <c r="D337" s="55" t="s">
        <v>13</v>
      </c>
      <c r="E337" s="56" t="n">
        <v>45733</v>
      </c>
      <c r="F337" s="56" t="n">
        <v>45742</v>
      </c>
      <c r="G337" s="74" t="s">
        <v>283</v>
      </c>
      <c r="H337" s="75" t="n">
        <v>1</v>
      </c>
      <c r="K337" s="86"/>
      <c r="L337" s="67" t="n">
        <v>45742</v>
      </c>
    </row>
    <row r="338" customFormat="false" ht="26.85" hidden="false" customHeight="false" outlineLevel="0" collapsed="false">
      <c r="A338" s="75" t="s">
        <v>48</v>
      </c>
      <c r="B338" s="59" t="n">
        <v>90</v>
      </c>
      <c r="C338" s="55" t="s">
        <v>108</v>
      </c>
      <c r="D338" s="55" t="s">
        <v>13</v>
      </c>
      <c r="E338" s="56" t="n">
        <v>45733</v>
      </c>
      <c r="F338" s="56" t="n">
        <v>45742</v>
      </c>
      <c r="G338" s="74" t="s">
        <v>239</v>
      </c>
      <c r="H338" s="75" t="n">
        <v>1</v>
      </c>
      <c r="K338" s="86"/>
      <c r="L338" s="67" t="n">
        <v>45742</v>
      </c>
    </row>
    <row r="339" customFormat="false" ht="14.15" hidden="false" customHeight="false" outlineLevel="0" collapsed="false">
      <c r="A339" s="75" t="s">
        <v>48</v>
      </c>
      <c r="B339" s="59" t="n">
        <v>91</v>
      </c>
      <c r="C339" s="55" t="s">
        <v>109</v>
      </c>
      <c r="D339" s="55" t="s">
        <v>13</v>
      </c>
      <c r="E339" s="56" t="n">
        <v>45733</v>
      </c>
      <c r="F339" s="56" t="n">
        <v>45742</v>
      </c>
      <c r="G339" s="74" t="s">
        <v>239</v>
      </c>
      <c r="H339" s="75" t="n">
        <v>1</v>
      </c>
      <c r="K339" s="86"/>
      <c r="L339" s="67" t="n">
        <v>45742</v>
      </c>
    </row>
    <row r="340" customFormat="false" ht="14.15" hidden="false" customHeight="false" outlineLevel="0" collapsed="false">
      <c r="A340" s="75" t="s">
        <v>48</v>
      </c>
      <c r="B340" s="59" t="n">
        <v>81</v>
      </c>
      <c r="C340" s="55" t="s">
        <v>97</v>
      </c>
      <c r="D340" s="55" t="s">
        <v>10</v>
      </c>
      <c r="E340" s="56" t="n">
        <v>45728</v>
      </c>
      <c r="F340" s="56" t="n">
        <v>45734</v>
      </c>
      <c r="G340" s="74" t="s">
        <v>395</v>
      </c>
      <c r="H340" s="75" t="n">
        <v>1</v>
      </c>
      <c r="K340" s="86"/>
      <c r="L340" s="67" t="n">
        <v>45742</v>
      </c>
    </row>
    <row r="341" customFormat="false" ht="26.85" hidden="false" customHeight="false" outlineLevel="0" collapsed="false">
      <c r="A341" s="75" t="s">
        <v>48</v>
      </c>
      <c r="B341" s="59" t="n">
        <v>82</v>
      </c>
      <c r="C341" s="55" t="s">
        <v>98</v>
      </c>
      <c r="D341" s="55" t="s">
        <v>10</v>
      </c>
      <c r="E341" s="56" t="n">
        <v>45728</v>
      </c>
      <c r="F341" s="56" t="n">
        <v>45734</v>
      </c>
      <c r="G341" s="74" t="s">
        <v>395</v>
      </c>
      <c r="H341" s="75" t="n">
        <v>1</v>
      </c>
      <c r="K341" s="86"/>
      <c r="L341" s="67" t="n">
        <v>45742</v>
      </c>
    </row>
    <row r="342" customFormat="false" ht="14.15" hidden="false" customHeight="false" outlineLevel="0" collapsed="false">
      <c r="A342" s="75" t="s">
        <v>48</v>
      </c>
      <c r="B342" s="59" t="n">
        <v>83</v>
      </c>
      <c r="C342" s="55" t="s">
        <v>99</v>
      </c>
      <c r="D342" s="55" t="s">
        <v>10</v>
      </c>
      <c r="E342" s="56" t="n">
        <v>45728</v>
      </c>
      <c r="F342" s="56" t="n">
        <v>45734</v>
      </c>
      <c r="G342" s="74" t="s">
        <v>395</v>
      </c>
      <c r="H342" s="75" t="n">
        <v>1</v>
      </c>
      <c r="K342" s="86"/>
      <c r="L342" s="67" t="n">
        <v>45742</v>
      </c>
    </row>
    <row r="343" customFormat="false" ht="26.85" hidden="false" customHeight="false" outlineLevel="0" collapsed="false">
      <c r="A343" s="75" t="s">
        <v>48</v>
      </c>
      <c r="B343" s="59" t="n">
        <v>84</v>
      </c>
      <c r="C343" s="55" t="s">
        <v>100</v>
      </c>
      <c r="D343" s="55" t="s">
        <v>10</v>
      </c>
      <c r="E343" s="56" t="n">
        <v>45728</v>
      </c>
      <c r="F343" s="56" t="n">
        <v>45734</v>
      </c>
      <c r="G343" s="74" t="s">
        <v>395</v>
      </c>
      <c r="H343" s="75" t="n">
        <v>1</v>
      </c>
      <c r="K343" s="86"/>
      <c r="L343" s="67" t="n">
        <v>45742</v>
      </c>
    </row>
    <row r="344" customFormat="false" ht="14.15" hidden="false" customHeight="false" outlineLevel="0" collapsed="false">
      <c r="A344" s="75" t="s">
        <v>48</v>
      </c>
      <c r="B344" s="59" t="n">
        <v>81</v>
      </c>
      <c r="C344" s="55" t="s">
        <v>97</v>
      </c>
      <c r="D344" s="55" t="s">
        <v>10</v>
      </c>
      <c r="E344" s="56" t="n">
        <v>45728</v>
      </c>
      <c r="F344" s="56" t="n">
        <v>45734</v>
      </c>
      <c r="G344" s="74" t="s">
        <v>396</v>
      </c>
      <c r="H344" s="75" t="n">
        <v>1</v>
      </c>
      <c r="K344" s="86"/>
      <c r="L344" s="67" t="n">
        <v>45742</v>
      </c>
      <c r="N344" s="89"/>
    </row>
    <row r="345" customFormat="false" ht="26.85" hidden="false" customHeight="false" outlineLevel="0" collapsed="false">
      <c r="A345" s="75" t="s">
        <v>48</v>
      </c>
      <c r="B345" s="59" t="n">
        <v>82</v>
      </c>
      <c r="C345" s="55" t="s">
        <v>98</v>
      </c>
      <c r="D345" s="55" t="s">
        <v>10</v>
      </c>
      <c r="E345" s="56" t="n">
        <v>45728</v>
      </c>
      <c r="F345" s="56" t="n">
        <v>45734</v>
      </c>
      <c r="G345" s="74" t="s">
        <v>396</v>
      </c>
      <c r="H345" s="75" t="n">
        <v>1</v>
      </c>
      <c r="K345" s="86"/>
      <c r="L345" s="67" t="n">
        <v>45742</v>
      </c>
    </row>
    <row r="346" customFormat="false" ht="14.15" hidden="false" customHeight="false" outlineLevel="0" collapsed="false">
      <c r="A346" s="75" t="s">
        <v>48</v>
      </c>
      <c r="B346" s="59" t="n">
        <v>83</v>
      </c>
      <c r="C346" s="55" t="s">
        <v>99</v>
      </c>
      <c r="D346" s="55" t="s">
        <v>10</v>
      </c>
      <c r="E346" s="56" t="n">
        <v>45728</v>
      </c>
      <c r="F346" s="56" t="n">
        <v>45734</v>
      </c>
      <c r="G346" s="74" t="s">
        <v>396</v>
      </c>
      <c r="H346" s="75" t="n">
        <v>1</v>
      </c>
      <c r="K346" s="86"/>
      <c r="L346" s="67" t="n">
        <v>45742</v>
      </c>
    </row>
    <row r="347" customFormat="false" ht="26.85" hidden="false" customHeight="false" outlineLevel="0" collapsed="false">
      <c r="A347" s="75" t="s">
        <v>48</v>
      </c>
      <c r="B347" s="59" t="n">
        <v>84</v>
      </c>
      <c r="C347" s="55" t="s">
        <v>100</v>
      </c>
      <c r="D347" s="55" t="s">
        <v>10</v>
      </c>
      <c r="E347" s="56" t="n">
        <v>45728</v>
      </c>
      <c r="F347" s="56" t="n">
        <v>45734</v>
      </c>
      <c r="G347" s="74" t="s">
        <v>396</v>
      </c>
      <c r="H347" s="75" t="n">
        <v>1</v>
      </c>
      <c r="K347" s="86"/>
      <c r="L347" s="67" t="n">
        <v>45742</v>
      </c>
    </row>
    <row r="348" customFormat="false" ht="26.85" hidden="false" customHeight="false" outlineLevel="0" collapsed="false">
      <c r="A348" s="75" t="s">
        <v>48</v>
      </c>
      <c r="B348" s="59" t="n">
        <v>76</v>
      </c>
      <c r="C348" s="55" t="s">
        <v>92</v>
      </c>
      <c r="D348" s="55" t="s">
        <v>11</v>
      </c>
      <c r="E348" s="56" t="n">
        <v>45723</v>
      </c>
      <c r="F348" s="56" t="n">
        <v>45742</v>
      </c>
      <c r="G348" s="74" t="s">
        <v>361</v>
      </c>
      <c r="H348" s="75" t="n">
        <v>1</v>
      </c>
      <c r="K348" s="86"/>
      <c r="L348" s="67" t="n">
        <v>45742</v>
      </c>
    </row>
    <row r="349" customFormat="false" ht="14.15" hidden="false" customHeight="false" outlineLevel="0" collapsed="false">
      <c r="A349" s="75" t="s">
        <v>48</v>
      </c>
      <c r="B349" s="59" t="n">
        <v>91</v>
      </c>
      <c r="C349" s="55" t="s">
        <v>109</v>
      </c>
      <c r="D349" s="55" t="s">
        <v>13</v>
      </c>
      <c r="E349" s="56" t="n">
        <v>45733</v>
      </c>
      <c r="F349" s="56" t="n">
        <v>45742</v>
      </c>
      <c r="G349" s="74" t="s">
        <v>265</v>
      </c>
      <c r="H349" s="75" t="n">
        <v>1</v>
      </c>
      <c r="J349" s="91"/>
      <c r="K349" s="86"/>
      <c r="L349" s="67" t="n">
        <v>45742</v>
      </c>
    </row>
    <row r="350" customFormat="false" ht="14.15" hidden="false" customHeight="false" outlineLevel="0" collapsed="false">
      <c r="A350" s="75" t="s">
        <v>48</v>
      </c>
      <c r="B350" s="59" t="n">
        <v>81</v>
      </c>
      <c r="C350" s="55" t="s">
        <v>97</v>
      </c>
      <c r="D350" s="55" t="s">
        <v>10</v>
      </c>
      <c r="E350" s="56" t="n">
        <v>45728</v>
      </c>
      <c r="F350" s="56" t="n">
        <v>45734</v>
      </c>
      <c r="G350" s="56" t="s">
        <v>397</v>
      </c>
      <c r="H350" s="75" t="n">
        <v>1</v>
      </c>
      <c r="L350" s="67" t="n">
        <v>45742</v>
      </c>
    </row>
    <row r="351" customFormat="false" ht="26.85" hidden="false" customHeight="false" outlineLevel="0" collapsed="false">
      <c r="A351" s="75" t="s">
        <v>48</v>
      </c>
      <c r="B351" s="59" t="n">
        <v>82</v>
      </c>
      <c r="C351" s="55" t="s">
        <v>98</v>
      </c>
      <c r="D351" s="55" t="s">
        <v>10</v>
      </c>
      <c r="E351" s="56" t="n">
        <v>45728</v>
      </c>
      <c r="F351" s="56" t="n">
        <v>45734</v>
      </c>
      <c r="G351" s="56" t="s">
        <v>397</v>
      </c>
      <c r="H351" s="75" t="n">
        <v>1</v>
      </c>
      <c r="K351" s="86"/>
      <c r="L351" s="67" t="n">
        <v>45742</v>
      </c>
    </row>
    <row r="352" customFormat="false" ht="14.15" hidden="false" customHeight="false" outlineLevel="0" collapsed="false">
      <c r="A352" s="75" t="s">
        <v>48</v>
      </c>
      <c r="B352" s="59" t="n">
        <v>83</v>
      </c>
      <c r="C352" s="55" t="s">
        <v>99</v>
      </c>
      <c r="D352" s="55" t="s">
        <v>10</v>
      </c>
      <c r="E352" s="56" t="n">
        <v>45728</v>
      </c>
      <c r="F352" s="56" t="n">
        <v>45734</v>
      </c>
      <c r="G352" s="56" t="s">
        <v>397</v>
      </c>
      <c r="H352" s="75" t="n">
        <v>1</v>
      </c>
      <c r="K352" s="86"/>
      <c r="L352" s="67" t="n">
        <v>45742</v>
      </c>
    </row>
    <row r="353" customFormat="false" ht="26.85" hidden="false" customHeight="false" outlineLevel="0" collapsed="false">
      <c r="A353" s="75" t="s">
        <v>48</v>
      </c>
      <c r="B353" s="59" t="n">
        <v>84</v>
      </c>
      <c r="C353" s="55" t="s">
        <v>100</v>
      </c>
      <c r="D353" s="55" t="s">
        <v>10</v>
      </c>
      <c r="E353" s="56" t="n">
        <v>45728</v>
      </c>
      <c r="F353" s="56" t="n">
        <v>45734</v>
      </c>
      <c r="G353" s="56" t="s">
        <v>397</v>
      </c>
      <c r="H353" s="75" t="n">
        <v>1</v>
      </c>
      <c r="K353" s="86"/>
      <c r="L353" s="67" t="n">
        <v>45742</v>
      </c>
    </row>
    <row r="354" customFormat="false" ht="14.15" hidden="false" customHeight="false" outlineLevel="0" collapsed="false">
      <c r="A354" s="75" t="s">
        <v>48</v>
      </c>
      <c r="B354" s="59" t="n">
        <v>81</v>
      </c>
      <c r="C354" s="55" t="s">
        <v>97</v>
      </c>
      <c r="D354" s="55" t="s">
        <v>10</v>
      </c>
      <c r="E354" s="56" t="n">
        <v>45728</v>
      </c>
      <c r="F354" s="56" t="n">
        <v>45734</v>
      </c>
      <c r="G354" s="74" t="s">
        <v>398</v>
      </c>
      <c r="H354" s="75" t="n">
        <v>1</v>
      </c>
      <c r="K354" s="86"/>
      <c r="L354" s="67" t="n">
        <v>45742</v>
      </c>
    </row>
    <row r="355" customFormat="false" ht="26.85" hidden="false" customHeight="false" outlineLevel="0" collapsed="false">
      <c r="A355" s="75" t="s">
        <v>48</v>
      </c>
      <c r="B355" s="59" t="n">
        <v>82</v>
      </c>
      <c r="C355" s="55" t="s">
        <v>98</v>
      </c>
      <c r="D355" s="55" t="s">
        <v>10</v>
      </c>
      <c r="E355" s="56" t="n">
        <v>45728</v>
      </c>
      <c r="F355" s="56" t="n">
        <v>45734</v>
      </c>
      <c r="G355" s="74" t="s">
        <v>398</v>
      </c>
      <c r="H355" s="75" t="n">
        <v>1</v>
      </c>
      <c r="K355" s="86"/>
      <c r="L355" s="67" t="n">
        <v>45742</v>
      </c>
    </row>
    <row r="356" customFormat="false" ht="14.15" hidden="false" customHeight="false" outlineLevel="0" collapsed="false">
      <c r="A356" s="75" t="s">
        <v>48</v>
      </c>
      <c r="B356" s="59" t="n">
        <v>83</v>
      </c>
      <c r="C356" s="55" t="s">
        <v>99</v>
      </c>
      <c r="D356" s="55" t="s">
        <v>10</v>
      </c>
      <c r="E356" s="56" t="n">
        <v>45728</v>
      </c>
      <c r="F356" s="56" t="n">
        <v>45734</v>
      </c>
      <c r="G356" s="74" t="s">
        <v>398</v>
      </c>
      <c r="H356" s="75" t="n">
        <v>1</v>
      </c>
      <c r="K356" s="86"/>
      <c r="L356" s="67" t="n">
        <v>45742</v>
      </c>
    </row>
    <row r="357" customFormat="false" ht="26.85" hidden="false" customHeight="false" outlineLevel="0" collapsed="false">
      <c r="A357" s="75" t="s">
        <v>48</v>
      </c>
      <c r="B357" s="59" t="n">
        <v>84</v>
      </c>
      <c r="C357" s="55" t="s">
        <v>100</v>
      </c>
      <c r="D357" s="55" t="s">
        <v>10</v>
      </c>
      <c r="E357" s="56" t="n">
        <v>45728</v>
      </c>
      <c r="F357" s="56" t="n">
        <v>45734</v>
      </c>
      <c r="G357" s="74" t="s">
        <v>398</v>
      </c>
      <c r="H357" s="75" t="n">
        <v>1</v>
      </c>
      <c r="K357" s="86"/>
      <c r="L357" s="67" t="n">
        <v>45742</v>
      </c>
    </row>
    <row r="358" customFormat="false" ht="26.85" hidden="false" customHeight="false" outlineLevel="0" collapsed="false">
      <c r="A358" s="75" t="s">
        <v>48</v>
      </c>
      <c r="B358" s="59" t="n">
        <v>90</v>
      </c>
      <c r="C358" s="55" t="s">
        <v>108</v>
      </c>
      <c r="D358" s="55" t="s">
        <v>13</v>
      </c>
      <c r="E358" s="56" t="n">
        <v>45733</v>
      </c>
      <c r="F358" s="56" t="n">
        <v>45742</v>
      </c>
      <c r="G358" s="74" t="s">
        <v>271</v>
      </c>
      <c r="H358" s="75" t="n">
        <v>1</v>
      </c>
      <c r="I358" s="74"/>
      <c r="J358" s="75"/>
      <c r="L358" s="67" t="n">
        <v>45742</v>
      </c>
    </row>
    <row r="359" customFormat="false" ht="26.85" hidden="false" customHeight="false" outlineLevel="0" collapsed="false">
      <c r="A359" s="75" t="s">
        <v>48</v>
      </c>
      <c r="B359" s="59" t="n">
        <v>90</v>
      </c>
      <c r="C359" s="55" t="s">
        <v>108</v>
      </c>
      <c r="D359" s="55" t="s">
        <v>13</v>
      </c>
      <c r="E359" s="56" t="n">
        <v>45733</v>
      </c>
      <c r="F359" s="56" t="n">
        <v>45742</v>
      </c>
      <c r="G359" s="74" t="s">
        <v>268</v>
      </c>
      <c r="H359" s="75" t="n">
        <v>1</v>
      </c>
      <c r="I359" s="74"/>
      <c r="J359" s="75"/>
      <c r="L359" s="67" t="n">
        <v>45742</v>
      </c>
    </row>
    <row r="360" customFormat="false" ht="14.15" hidden="false" customHeight="false" outlineLevel="0" collapsed="false">
      <c r="A360" s="75" t="s">
        <v>48</v>
      </c>
      <c r="B360" s="59" t="n">
        <v>91</v>
      </c>
      <c r="C360" s="55" t="s">
        <v>109</v>
      </c>
      <c r="D360" s="55" t="s">
        <v>13</v>
      </c>
      <c r="E360" s="56" t="n">
        <v>45733</v>
      </c>
      <c r="F360" s="56" t="n">
        <v>45742</v>
      </c>
      <c r="G360" s="74" t="s">
        <v>268</v>
      </c>
      <c r="H360" s="75" t="n">
        <v>1</v>
      </c>
      <c r="K360" s="86"/>
      <c r="L360" s="67" t="n">
        <v>45742</v>
      </c>
    </row>
    <row r="361" customFormat="false" ht="14.15" hidden="false" customHeight="false" outlineLevel="0" collapsed="false">
      <c r="A361" s="75" t="s">
        <v>48</v>
      </c>
      <c r="B361" s="59" t="n">
        <v>91</v>
      </c>
      <c r="C361" s="55" t="s">
        <v>109</v>
      </c>
      <c r="D361" s="55" t="s">
        <v>13</v>
      </c>
      <c r="E361" s="56" t="n">
        <v>45733</v>
      </c>
      <c r="F361" s="56" t="n">
        <v>45742</v>
      </c>
      <c r="G361" s="74" t="s">
        <v>284</v>
      </c>
      <c r="H361" s="75" t="n">
        <v>1</v>
      </c>
      <c r="K361" s="86"/>
      <c r="L361" s="67" t="n">
        <v>45742</v>
      </c>
    </row>
    <row r="362" customFormat="false" ht="14.15" hidden="false" customHeight="false" outlineLevel="0" collapsed="false">
      <c r="A362" s="75" t="s">
        <v>48</v>
      </c>
      <c r="B362" s="59" t="n">
        <v>91</v>
      </c>
      <c r="C362" s="55" t="s">
        <v>109</v>
      </c>
      <c r="D362" s="55" t="s">
        <v>13</v>
      </c>
      <c r="E362" s="56" t="n">
        <v>45733</v>
      </c>
      <c r="F362" s="56" t="n">
        <v>45742</v>
      </c>
      <c r="G362" s="74" t="s">
        <v>267</v>
      </c>
      <c r="H362" s="75" t="n">
        <v>1</v>
      </c>
      <c r="K362" s="86"/>
      <c r="L362" s="67" t="n">
        <v>45742</v>
      </c>
    </row>
    <row r="363" customFormat="false" ht="14.15" hidden="false" customHeight="false" outlineLevel="0" collapsed="false">
      <c r="A363" s="75" t="s">
        <v>48</v>
      </c>
      <c r="B363" s="59" t="n">
        <v>91</v>
      </c>
      <c r="C363" s="55" t="s">
        <v>109</v>
      </c>
      <c r="D363" s="55" t="s">
        <v>13</v>
      </c>
      <c r="E363" s="56" t="n">
        <v>45733</v>
      </c>
      <c r="F363" s="56" t="n">
        <v>45742</v>
      </c>
      <c r="G363" s="74" t="s">
        <v>282</v>
      </c>
      <c r="H363" s="75" t="n">
        <v>1</v>
      </c>
      <c r="K363" s="86"/>
      <c r="L363" s="67" t="n">
        <v>45742</v>
      </c>
    </row>
    <row r="364" customFormat="false" ht="14.15" hidden="false" customHeight="false" outlineLevel="0" collapsed="false">
      <c r="A364" s="75" t="s">
        <v>48</v>
      </c>
      <c r="B364" s="59" t="n">
        <v>81</v>
      </c>
      <c r="C364" s="55" t="s">
        <v>97</v>
      </c>
      <c r="D364" s="55" t="s">
        <v>10</v>
      </c>
      <c r="E364" s="56" t="n">
        <v>45728</v>
      </c>
      <c r="F364" s="56" t="n">
        <v>45734</v>
      </c>
      <c r="G364" s="74" t="s">
        <v>399</v>
      </c>
      <c r="H364" s="75" t="n">
        <v>1</v>
      </c>
      <c r="K364" s="86"/>
      <c r="L364" s="67" t="n">
        <v>45742</v>
      </c>
    </row>
    <row r="365" customFormat="false" ht="26.85" hidden="false" customHeight="false" outlineLevel="0" collapsed="false">
      <c r="A365" s="75" t="s">
        <v>48</v>
      </c>
      <c r="B365" s="59" t="n">
        <v>82</v>
      </c>
      <c r="C365" s="55" t="s">
        <v>98</v>
      </c>
      <c r="D365" s="55" t="s">
        <v>10</v>
      </c>
      <c r="E365" s="56" t="n">
        <v>45728</v>
      </c>
      <c r="F365" s="56" t="n">
        <v>45734</v>
      </c>
      <c r="G365" s="74" t="s">
        <v>399</v>
      </c>
      <c r="H365" s="75" t="n">
        <v>1</v>
      </c>
      <c r="K365" s="86"/>
      <c r="L365" s="67" t="n">
        <v>45742</v>
      </c>
    </row>
    <row r="366" customFormat="false" ht="14.15" hidden="false" customHeight="false" outlineLevel="0" collapsed="false">
      <c r="A366" s="75" t="s">
        <v>48</v>
      </c>
      <c r="B366" s="59" t="n">
        <v>83</v>
      </c>
      <c r="C366" s="55" t="s">
        <v>99</v>
      </c>
      <c r="D366" s="55" t="s">
        <v>10</v>
      </c>
      <c r="E366" s="56" t="n">
        <v>45728</v>
      </c>
      <c r="F366" s="56" t="n">
        <v>45734</v>
      </c>
      <c r="G366" s="74" t="s">
        <v>399</v>
      </c>
      <c r="H366" s="75" t="n">
        <v>1</v>
      </c>
      <c r="K366" s="92"/>
      <c r="L366" s="67" t="n">
        <v>45742</v>
      </c>
      <c r="M366" s="55"/>
    </row>
    <row r="367" customFormat="false" ht="26.85" hidden="false" customHeight="false" outlineLevel="0" collapsed="false">
      <c r="A367" s="75" t="s">
        <v>48</v>
      </c>
      <c r="B367" s="59" t="n">
        <v>84</v>
      </c>
      <c r="C367" s="55" t="s">
        <v>100</v>
      </c>
      <c r="D367" s="55" t="s">
        <v>10</v>
      </c>
      <c r="E367" s="56" t="n">
        <v>45728</v>
      </c>
      <c r="F367" s="56" t="n">
        <v>45734</v>
      </c>
      <c r="G367" s="74" t="s">
        <v>399</v>
      </c>
      <c r="H367" s="75" t="n">
        <v>1</v>
      </c>
      <c r="K367" s="86"/>
      <c r="L367" s="67" t="n">
        <v>45742</v>
      </c>
    </row>
    <row r="368" customFormat="false" ht="26.85" hidden="false" customHeight="false" outlineLevel="0" collapsed="false">
      <c r="A368" s="75" t="s">
        <v>48</v>
      </c>
      <c r="B368" s="59" t="n">
        <v>76</v>
      </c>
      <c r="C368" s="55" t="s">
        <v>92</v>
      </c>
      <c r="D368" s="55" t="s">
        <v>11</v>
      </c>
      <c r="E368" s="56" t="n">
        <v>45723</v>
      </c>
      <c r="F368" s="56" t="n">
        <v>45742</v>
      </c>
      <c r="G368" s="74" t="s">
        <v>400</v>
      </c>
      <c r="H368" s="75" t="n">
        <v>1</v>
      </c>
      <c r="K368" s="86"/>
      <c r="L368" s="67" t="n">
        <v>45742</v>
      </c>
    </row>
    <row r="369" customFormat="false" ht="26.85" hidden="false" customHeight="false" outlineLevel="0" collapsed="false">
      <c r="A369" s="75" t="s">
        <v>48</v>
      </c>
      <c r="B369" s="59" t="n">
        <v>76</v>
      </c>
      <c r="C369" s="55" t="s">
        <v>92</v>
      </c>
      <c r="D369" s="55" t="s">
        <v>11</v>
      </c>
      <c r="E369" s="56" t="n">
        <v>45723</v>
      </c>
      <c r="F369" s="56" t="n">
        <v>45742</v>
      </c>
      <c r="G369" s="50" t="s">
        <v>353</v>
      </c>
      <c r="H369" s="75" t="n">
        <v>1</v>
      </c>
      <c r="L369" s="67" t="n">
        <v>45742</v>
      </c>
    </row>
    <row r="370" customFormat="false" ht="14.15" hidden="false" customHeight="false" outlineLevel="0" collapsed="false">
      <c r="A370" s="75" t="s">
        <v>48</v>
      </c>
      <c r="B370" s="59" t="n">
        <v>91</v>
      </c>
      <c r="C370" s="55" t="s">
        <v>109</v>
      </c>
      <c r="D370" s="55" t="s">
        <v>13</v>
      </c>
      <c r="E370" s="56" t="n">
        <v>45733</v>
      </c>
      <c r="F370" s="56" t="n">
        <v>45742</v>
      </c>
      <c r="G370" s="98" t="s">
        <v>394</v>
      </c>
      <c r="H370" s="75" t="n">
        <v>1</v>
      </c>
      <c r="L370" s="67" t="n">
        <v>45743</v>
      </c>
    </row>
    <row r="371" customFormat="false" ht="14.15" hidden="false" customHeight="false" outlineLevel="0" collapsed="false">
      <c r="A371" s="75" t="s">
        <v>48</v>
      </c>
      <c r="B371" s="59" t="n">
        <v>80</v>
      </c>
      <c r="C371" s="55" t="s">
        <v>96</v>
      </c>
      <c r="D371" s="55" t="s">
        <v>17</v>
      </c>
      <c r="E371" s="56" t="n">
        <v>45730</v>
      </c>
      <c r="F371" s="56" t="n">
        <v>45743</v>
      </c>
      <c r="G371" s="98" t="s">
        <v>401</v>
      </c>
      <c r="H371" s="75" t="n">
        <v>1</v>
      </c>
      <c r="K371" s="86"/>
      <c r="L371" s="67" t="n">
        <v>45743</v>
      </c>
    </row>
    <row r="372" customFormat="false" ht="14.15" hidden="false" customHeight="false" outlineLevel="0" collapsed="false">
      <c r="A372" s="75" t="s">
        <v>48</v>
      </c>
      <c r="B372" s="59" t="n">
        <v>80</v>
      </c>
      <c r="C372" s="55" t="s">
        <v>96</v>
      </c>
      <c r="D372" s="55" t="s">
        <v>17</v>
      </c>
      <c r="E372" s="56" t="n">
        <v>45730</v>
      </c>
      <c r="F372" s="56" t="n">
        <v>45743</v>
      </c>
      <c r="G372" s="98" t="s">
        <v>402</v>
      </c>
      <c r="H372" s="75" t="n">
        <v>1</v>
      </c>
      <c r="K372" s="86"/>
      <c r="L372" s="67" t="n">
        <v>45743</v>
      </c>
    </row>
    <row r="373" customFormat="false" ht="26.85" hidden="false" customHeight="false" outlineLevel="0" collapsed="false">
      <c r="A373" s="75" t="s">
        <v>48</v>
      </c>
      <c r="B373" s="59" t="n">
        <v>87</v>
      </c>
      <c r="C373" s="55" t="s">
        <v>103</v>
      </c>
      <c r="D373" s="55" t="s">
        <v>18</v>
      </c>
      <c r="E373" s="56" t="n">
        <v>45734</v>
      </c>
      <c r="F373" s="56" t="n">
        <v>45743</v>
      </c>
      <c r="G373" s="98" t="s">
        <v>278</v>
      </c>
      <c r="H373" s="75" t="n">
        <v>1</v>
      </c>
      <c r="K373" s="86"/>
      <c r="L373" s="67" t="n">
        <v>45743</v>
      </c>
    </row>
    <row r="374" customFormat="false" ht="19.5" hidden="false" customHeight="true" outlineLevel="0" collapsed="false">
      <c r="A374" s="75" t="s">
        <v>48</v>
      </c>
      <c r="B374" s="59" t="n">
        <v>80</v>
      </c>
      <c r="C374" s="55" t="s">
        <v>96</v>
      </c>
      <c r="D374" s="55" t="s">
        <v>17</v>
      </c>
      <c r="E374" s="56" t="n">
        <v>45730</v>
      </c>
      <c r="F374" s="56" t="n">
        <v>45743</v>
      </c>
      <c r="G374" s="59" t="s">
        <v>339</v>
      </c>
      <c r="H374" s="75" t="n">
        <v>1</v>
      </c>
      <c r="I374" s="55"/>
      <c r="K374" s="86"/>
      <c r="L374" s="67" t="n">
        <v>45743</v>
      </c>
    </row>
    <row r="375" customFormat="false" ht="30.75" hidden="false" customHeight="true" outlineLevel="0" collapsed="false">
      <c r="A375" s="75" t="s">
        <v>48</v>
      </c>
      <c r="B375" s="59" t="n">
        <v>87</v>
      </c>
      <c r="C375" s="55" t="s">
        <v>103</v>
      </c>
      <c r="D375" s="55" t="s">
        <v>18</v>
      </c>
      <c r="E375" s="56" t="n">
        <v>45734</v>
      </c>
      <c r="F375" s="56" t="n">
        <v>45743</v>
      </c>
      <c r="G375" s="59" t="s">
        <v>403</v>
      </c>
      <c r="H375" s="75" t="n">
        <v>1</v>
      </c>
      <c r="L375" s="67" t="n">
        <v>45743</v>
      </c>
    </row>
    <row r="376" customFormat="false" ht="47.25" hidden="false" customHeight="true" outlineLevel="0" collapsed="false">
      <c r="A376" s="75" t="s">
        <v>48</v>
      </c>
      <c r="B376" s="59" t="n">
        <v>87</v>
      </c>
      <c r="C376" s="55" t="s">
        <v>103</v>
      </c>
      <c r="D376" s="55" t="s">
        <v>18</v>
      </c>
      <c r="E376" s="56" t="n">
        <v>45734</v>
      </c>
      <c r="F376" s="56" t="n">
        <v>45743</v>
      </c>
      <c r="G376" s="50" t="s">
        <v>404</v>
      </c>
      <c r="H376" s="75" t="n">
        <v>1</v>
      </c>
      <c r="K376" s="86"/>
      <c r="L376" s="67" t="n">
        <v>45743</v>
      </c>
      <c r="N376" s="89"/>
    </row>
    <row r="377" customFormat="false" ht="14.15" hidden="false" customHeight="false" outlineLevel="0" collapsed="false">
      <c r="A377" s="75" t="s">
        <v>48</v>
      </c>
      <c r="B377" s="59" t="n">
        <v>81</v>
      </c>
      <c r="C377" s="55" t="s">
        <v>97</v>
      </c>
      <c r="D377" s="55" t="s">
        <v>10</v>
      </c>
      <c r="E377" s="56" t="n">
        <v>45728</v>
      </c>
      <c r="F377" s="56" t="n">
        <v>45734</v>
      </c>
      <c r="G377" s="50" t="s">
        <v>405</v>
      </c>
      <c r="H377" s="75" t="n">
        <v>1</v>
      </c>
      <c r="K377" s="86"/>
      <c r="L377" s="67" t="n">
        <v>45743</v>
      </c>
      <c r="N377" s="89"/>
    </row>
    <row r="378" customFormat="false" ht="26.85" hidden="false" customHeight="false" outlineLevel="0" collapsed="false">
      <c r="A378" s="75" t="s">
        <v>48</v>
      </c>
      <c r="B378" s="59" t="n">
        <v>82</v>
      </c>
      <c r="C378" s="55" t="s">
        <v>98</v>
      </c>
      <c r="D378" s="55" t="s">
        <v>10</v>
      </c>
      <c r="E378" s="56" t="n">
        <v>45728</v>
      </c>
      <c r="F378" s="56" t="n">
        <v>45734</v>
      </c>
      <c r="G378" s="50" t="s">
        <v>405</v>
      </c>
      <c r="H378" s="75" t="n">
        <v>1</v>
      </c>
      <c r="K378" s="86"/>
      <c r="L378" s="67" t="n">
        <v>45743</v>
      </c>
      <c r="N378" s="89"/>
    </row>
    <row r="379" customFormat="false" ht="14.15" hidden="false" customHeight="false" outlineLevel="0" collapsed="false">
      <c r="A379" s="75" t="s">
        <v>48</v>
      </c>
      <c r="B379" s="59" t="n">
        <v>83</v>
      </c>
      <c r="C379" s="55" t="s">
        <v>99</v>
      </c>
      <c r="D379" s="55" t="s">
        <v>10</v>
      </c>
      <c r="E379" s="56" t="n">
        <v>45728</v>
      </c>
      <c r="F379" s="56" t="n">
        <v>45734</v>
      </c>
      <c r="G379" s="50" t="s">
        <v>405</v>
      </c>
      <c r="H379" s="75" t="n">
        <v>1</v>
      </c>
      <c r="K379" s="86"/>
      <c r="L379" s="67" t="n">
        <v>45743</v>
      </c>
    </row>
    <row r="380" customFormat="false" ht="26.85" hidden="false" customHeight="false" outlineLevel="0" collapsed="false">
      <c r="A380" s="75" t="s">
        <v>48</v>
      </c>
      <c r="B380" s="59" t="n">
        <v>84</v>
      </c>
      <c r="C380" s="55" t="s">
        <v>100</v>
      </c>
      <c r="D380" s="55" t="s">
        <v>10</v>
      </c>
      <c r="E380" s="56" t="n">
        <v>45728</v>
      </c>
      <c r="F380" s="56" t="n">
        <v>45734</v>
      </c>
      <c r="G380" s="50" t="s">
        <v>405</v>
      </c>
      <c r="H380" s="75" t="n">
        <v>1</v>
      </c>
      <c r="K380" s="86"/>
      <c r="L380" s="67" t="n">
        <v>45743</v>
      </c>
      <c r="M380" s="67"/>
    </row>
    <row r="381" customFormat="false" ht="14.15" hidden="false" customHeight="false" outlineLevel="0" collapsed="false">
      <c r="A381" s="75" t="s">
        <v>48</v>
      </c>
      <c r="B381" s="49" t="n">
        <v>95</v>
      </c>
      <c r="C381" s="49" t="s">
        <v>136</v>
      </c>
      <c r="D381" s="49" t="s">
        <v>22</v>
      </c>
      <c r="E381" s="50" t="n">
        <v>45741</v>
      </c>
      <c r="F381" s="50" t="n">
        <v>45744</v>
      </c>
      <c r="G381" s="50" t="s">
        <v>406</v>
      </c>
      <c r="H381" s="75" t="n">
        <v>1</v>
      </c>
      <c r="L381" s="67" t="n">
        <v>45744</v>
      </c>
      <c r="M381" s="67"/>
      <c r="N381" s="99"/>
      <c r="O381" s="100"/>
    </row>
    <row r="382" customFormat="false" ht="14.15" hidden="false" customHeight="false" outlineLevel="0" collapsed="false">
      <c r="A382" s="75" t="s">
        <v>48</v>
      </c>
      <c r="B382" s="59" t="n">
        <v>98</v>
      </c>
      <c r="C382" s="55" t="s">
        <v>115</v>
      </c>
      <c r="D382" s="55" t="s">
        <v>13</v>
      </c>
      <c r="E382" s="56" t="n">
        <v>45741</v>
      </c>
      <c r="F382" s="56" t="n">
        <v>45748</v>
      </c>
      <c r="G382" s="50" t="s">
        <v>394</v>
      </c>
      <c r="H382" s="75" t="n">
        <v>1</v>
      </c>
      <c r="L382" s="67" t="n">
        <v>45748</v>
      </c>
    </row>
    <row r="383" customFormat="false" ht="26.85" hidden="false" customHeight="false" outlineLevel="0" collapsed="false">
      <c r="A383" s="75" t="s">
        <v>48</v>
      </c>
      <c r="B383" s="59" t="n">
        <v>96</v>
      </c>
      <c r="C383" s="55" t="s">
        <v>113</v>
      </c>
      <c r="D383" s="55" t="s">
        <v>13</v>
      </c>
      <c r="E383" s="56" t="n">
        <v>45741</v>
      </c>
      <c r="F383" s="56" t="n">
        <v>45748</v>
      </c>
      <c r="G383" s="50" t="s">
        <v>394</v>
      </c>
      <c r="H383" s="75" t="n">
        <v>1</v>
      </c>
      <c r="L383" s="67" t="n">
        <v>45748</v>
      </c>
    </row>
    <row r="384" customFormat="false" ht="26.85" hidden="false" customHeight="false" outlineLevel="0" collapsed="false">
      <c r="A384" s="75" t="s">
        <v>48</v>
      </c>
      <c r="B384" s="59" t="n">
        <v>97</v>
      </c>
      <c r="C384" s="55" t="s">
        <v>114</v>
      </c>
      <c r="D384" s="55" t="s">
        <v>13</v>
      </c>
      <c r="E384" s="56" t="n">
        <v>45741</v>
      </c>
      <c r="F384" s="56" t="n">
        <v>45748</v>
      </c>
      <c r="G384" s="50" t="s">
        <v>394</v>
      </c>
      <c r="H384" s="75" t="n">
        <v>1</v>
      </c>
      <c r="L384" s="67" t="n">
        <v>45748</v>
      </c>
    </row>
    <row r="385" customFormat="false" ht="14.15" hidden="false" customHeight="false" outlineLevel="0" collapsed="false">
      <c r="A385" s="75" t="s">
        <v>48</v>
      </c>
      <c r="B385" s="49" t="n">
        <v>99</v>
      </c>
      <c r="C385" s="49" t="s">
        <v>138</v>
      </c>
      <c r="D385" s="49" t="s">
        <v>13</v>
      </c>
      <c r="E385" s="50" t="n">
        <v>45742</v>
      </c>
      <c r="F385" s="50" t="n">
        <v>45751</v>
      </c>
      <c r="G385" s="50" t="s">
        <v>394</v>
      </c>
      <c r="H385" s="75" t="n">
        <v>1</v>
      </c>
      <c r="L385" s="67" t="n">
        <v>45748</v>
      </c>
    </row>
    <row r="386" customFormat="false" ht="14.15" hidden="false" customHeight="false" outlineLevel="0" collapsed="false">
      <c r="A386" s="75" t="s">
        <v>48</v>
      </c>
      <c r="B386" s="49" t="n">
        <v>100</v>
      </c>
      <c r="C386" s="49" t="s">
        <v>150</v>
      </c>
      <c r="D386" s="49" t="s">
        <v>15</v>
      </c>
      <c r="E386" s="50" t="n">
        <v>45744</v>
      </c>
      <c r="F386" s="50" t="n">
        <v>45748</v>
      </c>
      <c r="G386" s="50" t="s">
        <v>366</v>
      </c>
      <c r="H386" s="75" t="n">
        <v>1</v>
      </c>
      <c r="K386" s="86"/>
      <c r="L386" s="67" t="n">
        <v>45748</v>
      </c>
    </row>
    <row r="387" customFormat="false" ht="14.15" hidden="false" customHeight="false" outlineLevel="0" collapsed="false">
      <c r="A387" s="75" t="s">
        <v>48</v>
      </c>
      <c r="B387" s="59" t="n">
        <v>98</v>
      </c>
      <c r="C387" s="55" t="s">
        <v>115</v>
      </c>
      <c r="D387" s="55" t="s">
        <v>13</v>
      </c>
      <c r="E387" s="56" t="n">
        <v>45741</v>
      </c>
      <c r="F387" s="56" t="n">
        <v>45748</v>
      </c>
      <c r="G387" s="50" t="s">
        <v>239</v>
      </c>
      <c r="H387" s="75" t="n">
        <v>1</v>
      </c>
      <c r="K387" s="86"/>
      <c r="L387" s="67" t="n">
        <v>45748</v>
      </c>
    </row>
    <row r="388" customFormat="false" ht="14.15" hidden="false" customHeight="false" outlineLevel="0" collapsed="false">
      <c r="A388" s="75" t="s">
        <v>48</v>
      </c>
      <c r="B388" s="59" t="n">
        <v>98</v>
      </c>
      <c r="C388" s="55" t="s">
        <v>115</v>
      </c>
      <c r="D388" s="55" t="s">
        <v>13</v>
      </c>
      <c r="E388" s="56" t="n">
        <v>45741</v>
      </c>
      <c r="F388" s="56" t="n">
        <v>45748</v>
      </c>
      <c r="G388" s="56" t="s">
        <v>281</v>
      </c>
      <c r="H388" s="75" t="n">
        <v>1</v>
      </c>
      <c r="K388" s="86"/>
      <c r="L388" s="67" t="n">
        <v>45748</v>
      </c>
    </row>
    <row r="389" customFormat="false" ht="14.15" hidden="false" customHeight="false" outlineLevel="0" collapsed="false">
      <c r="A389" s="75" t="s">
        <v>48</v>
      </c>
      <c r="B389" s="59" t="n">
        <v>98</v>
      </c>
      <c r="C389" s="55" t="s">
        <v>115</v>
      </c>
      <c r="D389" s="55" t="s">
        <v>13</v>
      </c>
      <c r="E389" s="56" t="n">
        <v>45741</v>
      </c>
      <c r="F389" s="56" t="n">
        <v>45748</v>
      </c>
      <c r="G389" s="56" t="s">
        <v>265</v>
      </c>
      <c r="H389" s="75" t="n">
        <v>1</v>
      </c>
      <c r="K389" s="86"/>
      <c r="L389" s="67" t="n">
        <v>45748</v>
      </c>
    </row>
    <row r="390" customFormat="false" ht="26.85" hidden="false" customHeight="false" outlineLevel="0" collapsed="false">
      <c r="A390" s="75" t="s">
        <v>48</v>
      </c>
      <c r="B390" s="59" t="n">
        <v>97</v>
      </c>
      <c r="C390" s="55" t="s">
        <v>114</v>
      </c>
      <c r="D390" s="55" t="s">
        <v>13</v>
      </c>
      <c r="E390" s="56" t="n">
        <v>45741</v>
      </c>
      <c r="F390" s="56" t="n">
        <v>45748</v>
      </c>
      <c r="G390" s="56" t="s">
        <v>333</v>
      </c>
      <c r="H390" s="75" t="n">
        <v>1</v>
      </c>
      <c r="K390" s="86"/>
      <c r="L390" s="67" t="n">
        <v>45748</v>
      </c>
    </row>
    <row r="391" customFormat="false" ht="14.15" hidden="false" customHeight="false" outlineLevel="0" collapsed="false">
      <c r="A391" s="75" t="s">
        <v>48</v>
      </c>
      <c r="B391" s="59" t="n">
        <v>98</v>
      </c>
      <c r="C391" s="55" t="s">
        <v>115</v>
      </c>
      <c r="D391" s="55" t="s">
        <v>13</v>
      </c>
      <c r="E391" s="56" t="n">
        <v>45741</v>
      </c>
      <c r="F391" s="56" t="n">
        <v>45748</v>
      </c>
      <c r="G391" s="56" t="s">
        <v>333</v>
      </c>
      <c r="H391" s="75" t="n">
        <v>1</v>
      </c>
      <c r="K391" s="86"/>
      <c r="L391" s="67" t="n">
        <v>45748</v>
      </c>
    </row>
    <row r="392" customFormat="false" ht="14.15" hidden="false" customHeight="false" outlineLevel="0" collapsed="false">
      <c r="A392" s="75" t="s">
        <v>48</v>
      </c>
      <c r="B392" s="49" t="n">
        <v>100</v>
      </c>
      <c r="C392" s="49" t="s">
        <v>150</v>
      </c>
      <c r="D392" s="49" t="s">
        <v>15</v>
      </c>
      <c r="E392" s="50" t="n">
        <v>45744</v>
      </c>
      <c r="F392" s="50" t="n">
        <v>45748</v>
      </c>
      <c r="G392" s="56" t="s">
        <v>407</v>
      </c>
      <c r="H392" s="75" t="n">
        <v>1</v>
      </c>
      <c r="L392" s="67" t="n">
        <v>45748</v>
      </c>
    </row>
    <row r="393" customFormat="false" ht="14.15" hidden="false" customHeight="false" outlineLevel="0" collapsed="false">
      <c r="A393" s="75" t="s">
        <v>48</v>
      </c>
      <c r="B393" s="49" t="n">
        <v>100</v>
      </c>
      <c r="C393" s="49" t="s">
        <v>150</v>
      </c>
      <c r="D393" s="49" t="s">
        <v>15</v>
      </c>
      <c r="E393" s="50" t="n">
        <v>45744</v>
      </c>
      <c r="F393" s="50" t="n">
        <v>45748</v>
      </c>
      <c r="G393" s="56" t="s">
        <v>369</v>
      </c>
      <c r="H393" s="75" t="n">
        <v>1</v>
      </c>
      <c r="K393" s="86"/>
      <c r="L393" s="67" t="n">
        <v>45748</v>
      </c>
    </row>
    <row r="394" customFormat="false" ht="14.15" hidden="false" customHeight="false" outlineLevel="0" collapsed="false">
      <c r="A394" s="75" t="s">
        <v>48</v>
      </c>
      <c r="B394" s="49" t="n">
        <v>100</v>
      </c>
      <c r="C394" s="49" t="s">
        <v>150</v>
      </c>
      <c r="D394" s="49" t="s">
        <v>15</v>
      </c>
      <c r="E394" s="50" t="n">
        <v>45744</v>
      </c>
      <c r="F394" s="50" t="n">
        <v>45748</v>
      </c>
      <c r="G394" s="56" t="s">
        <v>408</v>
      </c>
      <c r="H394" s="75" t="n">
        <v>1</v>
      </c>
      <c r="L394" s="67" t="n">
        <v>45748</v>
      </c>
    </row>
    <row r="395" customFormat="false" ht="14.15" hidden="false" customHeight="false" outlineLevel="0" collapsed="false">
      <c r="A395" s="75" t="s">
        <v>48</v>
      </c>
      <c r="B395" s="59" t="n">
        <v>98</v>
      </c>
      <c r="C395" s="55" t="s">
        <v>115</v>
      </c>
      <c r="D395" s="55" t="s">
        <v>13</v>
      </c>
      <c r="E395" s="56" t="n">
        <v>45741</v>
      </c>
      <c r="F395" s="56" t="n">
        <v>45748</v>
      </c>
      <c r="G395" s="56" t="s">
        <v>409</v>
      </c>
      <c r="H395" s="75" t="n">
        <v>1</v>
      </c>
      <c r="L395" s="67" t="n">
        <v>45748</v>
      </c>
    </row>
    <row r="396" customFormat="false" ht="14.15" hidden="false" customHeight="false" outlineLevel="0" collapsed="false">
      <c r="A396" s="75" t="s">
        <v>48</v>
      </c>
      <c r="B396" s="49" t="n">
        <v>100</v>
      </c>
      <c r="C396" s="49" t="s">
        <v>150</v>
      </c>
      <c r="D396" s="49" t="s">
        <v>15</v>
      </c>
      <c r="E396" s="50" t="n">
        <v>45744</v>
      </c>
      <c r="F396" s="50" t="n">
        <v>45748</v>
      </c>
      <c r="G396" s="56" t="s">
        <v>410</v>
      </c>
      <c r="H396" s="75" t="n">
        <v>1</v>
      </c>
      <c r="K396" s="86"/>
      <c r="L396" s="67" t="n">
        <v>45748</v>
      </c>
    </row>
    <row r="397" customFormat="false" ht="26.85" hidden="false" customHeight="false" outlineLevel="0" collapsed="false">
      <c r="A397" s="75" t="s">
        <v>48</v>
      </c>
      <c r="B397" s="59" t="n">
        <v>96</v>
      </c>
      <c r="C397" s="55" t="s">
        <v>113</v>
      </c>
      <c r="D397" s="55" t="s">
        <v>13</v>
      </c>
      <c r="E397" s="56" t="n">
        <v>45741</v>
      </c>
      <c r="F397" s="56" t="n">
        <v>45748</v>
      </c>
      <c r="G397" s="56" t="s">
        <v>239</v>
      </c>
      <c r="H397" s="75" t="n">
        <v>1</v>
      </c>
      <c r="K397" s="86"/>
      <c r="L397" s="67" t="n">
        <v>45748</v>
      </c>
    </row>
    <row r="398" customFormat="false" ht="26.85" hidden="false" customHeight="false" outlineLevel="0" collapsed="false">
      <c r="A398" s="75" t="s">
        <v>48</v>
      </c>
      <c r="B398" s="59" t="n">
        <v>97</v>
      </c>
      <c r="C398" s="55" t="s">
        <v>114</v>
      </c>
      <c r="D398" s="55" t="s">
        <v>13</v>
      </c>
      <c r="E398" s="56" t="n">
        <v>45741</v>
      </c>
      <c r="F398" s="56" t="n">
        <v>45748</v>
      </c>
      <c r="G398" s="50" t="s">
        <v>239</v>
      </c>
      <c r="H398" s="75" t="n">
        <v>1</v>
      </c>
      <c r="I398" s="74"/>
      <c r="K398" s="86"/>
      <c r="L398" s="67" t="n">
        <v>45748</v>
      </c>
    </row>
    <row r="399" customFormat="false" ht="14.15" hidden="false" customHeight="false" outlineLevel="0" collapsed="false">
      <c r="A399" s="75" t="s">
        <v>48</v>
      </c>
      <c r="B399" s="59" t="n">
        <v>98</v>
      </c>
      <c r="C399" s="55" t="s">
        <v>115</v>
      </c>
      <c r="D399" s="55" t="s">
        <v>13</v>
      </c>
      <c r="E399" s="56" t="n">
        <v>45741</v>
      </c>
      <c r="F399" s="56" t="n">
        <v>45748</v>
      </c>
      <c r="G399" s="56" t="s">
        <v>284</v>
      </c>
      <c r="H399" s="75" t="n">
        <v>1</v>
      </c>
      <c r="K399" s="86"/>
      <c r="L399" s="67" t="n">
        <v>45748</v>
      </c>
    </row>
    <row r="400" customFormat="false" ht="14.15" hidden="false" customHeight="false" outlineLevel="0" collapsed="false">
      <c r="A400" s="75" t="s">
        <v>48</v>
      </c>
      <c r="B400" s="59" t="n">
        <v>98</v>
      </c>
      <c r="C400" s="55" t="s">
        <v>115</v>
      </c>
      <c r="D400" s="55" t="s">
        <v>13</v>
      </c>
      <c r="E400" s="56" t="n">
        <v>45741</v>
      </c>
      <c r="F400" s="56" t="n">
        <v>45748</v>
      </c>
      <c r="G400" s="56" t="s">
        <v>247</v>
      </c>
      <c r="H400" s="75" t="n">
        <v>1</v>
      </c>
      <c r="K400" s="86"/>
      <c r="L400" s="67" t="n">
        <v>45748</v>
      </c>
    </row>
    <row r="401" customFormat="false" ht="14.15" hidden="false" customHeight="false" outlineLevel="0" collapsed="false">
      <c r="A401" s="75" t="s">
        <v>48</v>
      </c>
      <c r="B401" s="49" t="n">
        <v>100</v>
      </c>
      <c r="C401" s="49" t="s">
        <v>150</v>
      </c>
      <c r="D401" s="49" t="s">
        <v>15</v>
      </c>
      <c r="E401" s="50" t="n">
        <v>45744</v>
      </c>
      <c r="F401" s="50" t="n">
        <v>45748</v>
      </c>
      <c r="G401" s="56" t="s">
        <v>367</v>
      </c>
      <c r="H401" s="75" t="n">
        <v>1</v>
      </c>
      <c r="K401" s="86"/>
      <c r="L401" s="67" t="n">
        <v>45749</v>
      </c>
    </row>
    <row r="402" customFormat="false" ht="14.15" hidden="false" customHeight="false" outlineLevel="0" collapsed="false">
      <c r="A402" s="75" t="s">
        <v>48</v>
      </c>
      <c r="B402" s="59" t="n">
        <v>98</v>
      </c>
      <c r="C402" s="55" t="s">
        <v>115</v>
      </c>
      <c r="D402" s="55" t="s">
        <v>13</v>
      </c>
      <c r="E402" s="56" t="n">
        <v>45741</v>
      </c>
      <c r="F402" s="56" t="n">
        <v>45748</v>
      </c>
      <c r="G402" s="56" t="s">
        <v>267</v>
      </c>
      <c r="H402" s="75" t="n">
        <v>1</v>
      </c>
      <c r="K402" s="86"/>
      <c r="L402" s="67" t="n">
        <v>45749</v>
      </c>
    </row>
    <row r="403" customFormat="false" ht="14.15" hidden="false" customHeight="false" outlineLevel="0" collapsed="false">
      <c r="A403" s="75" t="s">
        <v>48</v>
      </c>
      <c r="B403" s="59" t="n">
        <v>94</v>
      </c>
      <c r="C403" s="55" t="s">
        <v>112</v>
      </c>
      <c r="D403" s="55" t="s">
        <v>18</v>
      </c>
      <c r="E403" s="56" t="n">
        <v>45740</v>
      </c>
      <c r="F403" s="56" t="n">
        <v>45750</v>
      </c>
      <c r="G403" s="56" t="s">
        <v>411</v>
      </c>
      <c r="H403" s="75" t="n">
        <v>1</v>
      </c>
      <c r="L403" s="67" t="n">
        <v>45750</v>
      </c>
    </row>
    <row r="404" customFormat="false" ht="14.15" hidden="false" customHeight="false" outlineLevel="0" collapsed="false">
      <c r="A404" s="75" t="s">
        <v>48</v>
      </c>
      <c r="B404" s="59" t="n">
        <v>94</v>
      </c>
      <c r="C404" s="55" t="s">
        <v>112</v>
      </c>
      <c r="D404" s="55" t="s">
        <v>18</v>
      </c>
      <c r="E404" s="56" t="n">
        <v>45740</v>
      </c>
      <c r="F404" s="56" t="n">
        <v>45750</v>
      </c>
      <c r="G404" s="56" t="s">
        <v>412</v>
      </c>
      <c r="H404" s="75" t="n">
        <v>1</v>
      </c>
      <c r="L404" s="67" t="n">
        <v>45750</v>
      </c>
    </row>
    <row r="405" customFormat="false" ht="14.15" hidden="false" customHeight="false" outlineLevel="0" collapsed="false">
      <c r="A405" s="75" t="s">
        <v>48</v>
      </c>
      <c r="B405" s="65" t="n">
        <v>95</v>
      </c>
      <c r="C405" s="49" t="s">
        <v>136</v>
      </c>
      <c r="D405" s="49" t="s">
        <v>22</v>
      </c>
      <c r="E405" s="50" t="n">
        <v>45741</v>
      </c>
      <c r="F405" s="50" t="n">
        <v>45744</v>
      </c>
      <c r="G405" s="56" t="s">
        <v>413</v>
      </c>
      <c r="H405" s="75" t="n">
        <v>1</v>
      </c>
      <c r="L405" s="67" t="n">
        <v>45750</v>
      </c>
    </row>
    <row r="406" customFormat="false" ht="14.15" hidden="false" customHeight="false" outlineLevel="0" collapsed="false">
      <c r="A406" s="75" t="s">
        <v>48</v>
      </c>
      <c r="B406" s="59" t="n">
        <v>94</v>
      </c>
      <c r="C406" s="55" t="s">
        <v>112</v>
      </c>
      <c r="D406" s="55" t="s">
        <v>18</v>
      </c>
      <c r="E406" s="56" t="n">
        <v>45740</v>
      </c>
      <c r="F406" s="56" t="n">
        <v>45750</v>
      </c>
      <c r="G406" s="56" t="s">
        <v>268</v>
      </c>
      <c r="H406" s="75" t="n">
        <v>1</v>
      </c>
      <c r="L406" s="67" t="n">
        <v>45750</v>
      </c>
    </row>
    <row r="407" customFormat="false" ht="14.15" hidden="false" customHeight="false" outlineLevel="0" collapsed="false">
      <c r="A407" s="75" t="s">
        <v>48</v>
      </c>
      <c r="B407" s="59" t="n">
        <v>94</v>
      </c>
      <c r="C407" s="55" t="s">
        <v>112</v>
      </c>
      <c r="D407" s="55" t="s">
        <v>18</v>
      </c>
      <c r="E407" s="56" t="n">
        <v>45740</v>
      </c>
      <c r="F407" s="56" t="n">
        <v>45750</v>
      </c>
      <c r="G407" s="56" t="s">
        <v>388</v>
      </c>
      <c r="H407" s="75" t="n">
        <v>1</v>
      </c>
      <c r="L407" s="67" t="n">
        <v>45750</v>
      </c>
    </row>
    <row r="408" customFormat="false" ht="14.15" hidden="false" customHeight="false" outlineLevel="0" collapsed="false">
      <c r="A408" s="75" t="s">
        <v>48</v>
      </c>
      <c r="B408" s="59" t="n">
        <v>94</v>
      </c>
      <c r="C408" s="55" t="s">
        <v>112</v>
      </c>
      <c r="D408" s="55" t="s">
        <v>18</v>
      </c>
      <c r="E408" s="56" t="n">
        <v>45740</v>
      </c>
      <c r="F408" s="56" t="n">
        <v>45750</v>
      </c>
      <c r="G408" s="56" t="s">
        <v>353</v>
      </c>
      <c r="H408" s="75" t="n">
        <v>1</v>
      </c>
      <c r="L408" s="67" t="n">
        <v>45750</v>
      </c>
    </row>
    <row r="409" customFormat="false" ht="26.85" hidden="false" customHeight="false" outlineLevel="0" collapsed="false">
      <c r="A409" s="75" t="s">
        <v>48</v>
      </c>
      <c r="B409" s="59" t="n">
        <v>92</v>
      </c>
      <c r="C409" s="55" t="s">
        <v>111</v>
      </c>
      <c r="D409" s="55" t="s">
        <v>18</v>
      </c>
      <c r="E409" s="56" t="n">
        <v>45740</v>
      </c>
      <c r="F409" s="56" t="n">
        <v>45750</v>
      </c>
      <c r="G409" s="56" t="s">
        <v>414</v>
      </c>
      <c r="H409" s="75" t="n">
        <v>1</v>
      </c>
      <c r="L409" s="67" t="n">
        <v>45750</v>
      </c>
    </row>
    <row r="410" customFormat="false" ht="26.85" hidden="false" customHeight="false" outlineLevel="0" collapsed="false">
      <c r="A410" s="75" t="s">
        <v>48</v>
      </c>
      <c r="B410" s="59" t="n">
        <v>92</v>
      </c>
      <c r="C410" s="55" t="s">
        <v>111</v>
      </c>
      <c r="D410" s="55" t="s">
        <v>18</v>
      </c>
      <c r="E410" s="56" t="n">
        <v>45740</v>
      </c>
      <c r="F410" s="56" t="n">
        <v>45750</v>
      </c>
      <c r="G410" s="56" t="s">
        <v>415</v>
      </c>
      <c r="H410" s="75" t="n">
        <v>1</v>
      </c>
      <c r="L410" s="67" t="n">
        <v>45750</v>
      </c>
    </row>
    <row r="411" customFormat="false" ht="26.85" hidden="false" customHeight="false" outlineLevel="0" collapsed="false">
      <c r="A411" s="75" t="s">
        <v>48</v>
      </c>
      <c r="B411" s="59" t="n">
        <v>92</v>
      </c>
      <c r="C411" s="55" t="s">
        <v>111</v>
      </c>
      <c r="D411" s="55" t="s">
        <v>18</v>
      </c>
      <c r="E411" s="56" t="n">
        <v>45740</v>
      </c>
      <c r="F411" s="56" t="n">
        <v>45750</v>
      </c>
      <c r="G411" s="56" t="s">
        <v>416</v>
      </c>
      <c r="H411" s="75" t="n">
        <v>1</v>
      </c>
      <c r="L411" s="67" t="n">
        <v>45750</v>
      </c>
    </row>
    <row r="412" customFormat="false" ht="14.15" hidden="false" customHeight="false" outlineLevel="0" collapsed="false">
      <c r="A412" s="49" t="s">
        <v>48</v>
      </c>
      <c r="B412" s="49" t="n">
        <v>99</v>
      </c>
      <c r="C412" s="49" t="s">
        <v>138</v>
      </c>
      <c r="D412" s="49" t="s">
        <v>13</v>
      </c>
      <c r="E412" s="50" t="n">
        <v>45742</v>
      </c>
      <c r="F412" s="50" t="n">
        <v>45751</v>
      </c>
      <c r="G412" s="56" t="s">
        <v>239</v>
      </c>
      <c r="H412" s="75" t="n">
        <v>1</v>
      </c>
      <c r="L412" s="67" t="n">
        <v>45751</v>
      </c>
    </row>
    <row r="413" customFormat="false" ht="14.15" hidden="false" customHeight="false" outlineLevel="0" collapsed="false">
      <c r="A413" s="49" t="s">
        <v>48</v>
      </c>
      <c r="B413" s="59" t="n">
        <v>95</v>
      </c>
      <c r="C413" s="49" t="s">
        <v>136</v>
      </c>
      <c r="D413" s="49" t="s">
        <v>22</v>
      </c>
      <c r="E413" s="50" t="n">
        <v>45741</v>
      </c>
      <c r="F413" s="50" t="n">
        <v>45744</v>
      </c>
      <c r="G413" s="56" t="s">
        <v>417</v>
      </c>
      <c r="H413" s="75" t="n">
        <v>1</v>
      </c>
      <c r="L413" s="67" t="n">
        <v>45751</v>
      </c>
    </row>
    <row r="414" customFormat="false" ht="14.15" hidden="false" customHeight="false" outlineLevel="0" collapsed="false">
      <c r="A414" s="49" t="s">
        <v>48</v>
      </c>
      <c r="B414" s="59" t="n">
        <v>95</v>
      </c>
      <c r="C414" s="49" t="s">
        <v>136</v>
      </c>
      <c r="D414" s="49" t="s">
        <v>22</v>
      </c>
      <c r="E414" s="50" t="n">
        <v>45741</v>
      </c>
      <c r="F414" s="50" t="n">
        <v>45744</v>
      </c>
      <c r="G414" s="56" t="s">
        <v>406</v>
      </c>
      <c r="H414" s="75" t="n">
        <v>1</v>
      </c>
      <c r="L414" s="67" t="n">
        <v>45751</v>
      </c>
    </row>
    <row r="415" customFormat="false" ht="14.15" hidden="false" customHeight="false" outlineLevel="0" collapsed="false">
      <c r="A415" s="75" t="s">
        <v>418</v>
      </c>
      <c r="B415" s="101" t="n">
        <v>10</v>
      </c>
      <c r="C415" s="55" t="s">
        <v>105</v>
      </c>
      <c r="D415" s="55" t="s">
        <v>11</v>
      </c>
      <c r="E415" s="56" t="n">
        <v>45733</v>
      </c>
      <c r="F415" s="56" t="n">
        <v>45742</v>
      </c>
      <c r="G415" s="56" t="s">
        <v>419</v>
      </c>
      <c r="H415" s="75" t="n">
        <v>1</v>
      </c>
      <c r="K415" s="86"/>
      <c r="L415" s="56" t="n">
        <v>45741</v>
      </c>
    </row>
    <row r="416" customFormat="false" ht="14.15" hidden="false" customHeight="false" outlineLevel="0" collapsed="false">
      <c r="A416" s="75" t="s">
        <v>418</v>
      </c>
      <c r="B416" s="101" t="n">
        <v>10</v>
      </c>
      <c r="C416" s="55" t="s">
        <v>105</v>
      </c>
      <c r="D416" s="55" t="s">
        <v>11</v>
      </c>
      <c r="E416" s="56" t="n">
        <v>45733</v>
      </c>
      <c r="F416" s="56" t="n">
        <v>45742</v>
      </c>
      <c r="G416" s="50" t="s">
        <v>420</v>
      </c>
      <c r="H416" s="75" t="n">
        <v>1</v>
      </c>
      <c r="K416" s="86"/>
      <c r="L416" s="50" t="n">
        <v>45742</v>
      </c>
    </row>
    <row r="417" customFormat="false" ht="14.15" hidden="false" customHeight="false" outlineLevel="0" collapsed="false">
      <c r="A417" s="75" t="s">
        <v>418</v>
      </c>
      <c r="B417" s="101" t="n">
        <v>10</v>
      </c>
      <c r="C417" s="55" t="s">
        <v>105</v>
      </c>
      <c r="D417" s="55" t="s">
        <v>11</v>
      </c>
      <c r="E417" s="56" t="n">
        <v>45733</v>
      </c>
      <c r="F417" s="56" t="n">
        <v>45742</v>
      </c>
      <c r="G417" s="50" t="s">
        <v>421</v>
      </c>
      <c r="H417" s="75" t="n">
        <v>1</v>
      </c>
      <c r="K417" s="86"/>
      <c r="L417" s="50" t="n">
        <v>45742</v>
      </c>
    </row>
    <row r="418" customFormat="false" ht="14.15" hidden="false" customHeight="false" outlineLevel="0" collapsed="false">
      <c r="A418" s="75" t="s">
        <v>418</v>
      </c>
      <c r="B418" s="101" t="n">
        <v>10</v>
      </c>
      <c r="C418" s="55" t="s">
        <v>105</v>
      </c>
      <c r="D418" s="55" t="s">
        <v>11</v>
      </c>
      <c r="E418" s="56" t="n">
        <v>45733</v>
      </c>
      <c r="F418" s="56" t="n">
        <v>45742</v>
      </c>
      <c r="G418" s="50" t="s">
        <v>422</v>
      </c>
      <c r="H418" s="75" t="n">
        <v>1</v>
      </c>
      <c r="K418" s="86"/>
      <c r="L418" s="50" t="n">
        <v>45742</v>
      </c>
    </row>
    <row r="419" customFormat="false" ht="14.15" hidden="false" customHeight="false" outlineLevel="0" collapsed="false">
      <c r="A419" s="75" t="s">
        <v>418</v>
      </c>
      <c r="B419" s="101" t="n">
        <v>10</v>
      </c>
      <c r="C419" s="55" t="s">
        <v>105</v>
      </c>
      <c r="D419" s="55" t="s">
        <v>11</v>
      </c>
      <c r="E419" s="56" t="n">
        <v>45733</v>
      </c>
      <c r="F419" s="56" t="n">
        <v>45742</v>
      </c>
      <c r="G419" s="50" t="s">
        <v>423</v>
      </c>
      <c r="H419" s="75" t="n">
        <v>1</v>
      </c>
      <c r="K419" s="86"/>
      <c r="L419" s="50" t="n">
        <v>45742</v>
      </c>
    </row>
    <row r="420" customFormat="false" ht="14.15" hidden="false" customHeight="false" outlineLevel="0" collapsed="false">
      <c r="A420" s="75" t="s">
        <v>418</v>
      </c>
      <c r="B420" s="101" t="n">
        <v>10</v>
      </c>
      <c r="C420" s="55" t="s">
        <v>105</v>
      </c>
      <c r="D420" s="55" t="s">
        <v>11</v>
      </c>
      <c r="E420" s="56" t="n">
        <v>45733</v>
      </c>
      <c r="F420" s="56" t="n">
        <v>45742</v>
      </c>
      <c r="G420" s="50" t="s">
        <v>424</v>
      </c>
      <c r="H420" s="75" t="n">
        <v>1</v>
      </c>
      <c r="K420" s="86"/>
      <c r="L420" s="50" t="n">
        <v>45742</v>
      </c>
    </row>
    <row r="421" customFormat="false" ht="14.15" hidden="false" customHeight="false" outlineLevel="0" collapsed="false">
      <c r="A421" s="75" t="s">
        <v>418</v>
      </c>
      <c r="B421" s="101" t="n">
        <v>10</v>
      </c>
      <c r="C421" s="55" t="s">
        <v>105</v>
      </c>
      <c r="D421" s="55" t="s">
        <v>11</v>
      </c>
      <c r="E421" s="56" t="n">
        <v>45733</v>
      </c>
      <c r="F421" s="56" t="n">
        <v>45742</v>
      </c>
      <c r="G421" s="50" t="s">
        <v>388</v>
      </c>
      <c r="H421" s="75" t="n">
        <v>1</v>
      </c>
      <c r="K421" s="86"/>
      <c r="L421" s="50" t="n">
        <v>45742</v>
      </c>
    </row>
    <row r="422" customFormat="false" ht="14.15" hidden="false" customHeight="false" outlineLevel="0" collapsed="false">
      <c r="A422" s="75" t="s">
        <v>418</v>
      </c>
      <c r="B422" s="101" t="n">
        <v>10</v>
      </c>
      <c r="C422" s="55" t="s">
        <v>105</v>
      </c>
      <c r="D422" s="55" t="s">
        <v>11</v>
      </c>
      <c r="E422" s="56" t="n">
        <v>45733</v>
      </c>
      <c r="F422" s="56" t="n">
        <v>45742</v>
      </c>
      <c r="G422" s="50" t="s">
        <v>425</v>
      </c>
      <c r="H422" s="75" t="n">
        <v>1</v>
      </c>
      <c r="K422" s="86"/>
      <c r="L422" s="50" t="n">
        <v>45742</v>
      </c>
    </row>
    <row r="423" customFormat="false" ht="14.15" hidden="false" customHeight="false" outlineLevel="0" collapsed="false">
      <c r="A423" s="75" t="s">
        <v>418</v>
      </c>
      <c r="B423" s="101" t="n">
        <v>10</v>
      </c>
      <c r="C423" s="55" t="s">
        <v>105</v>
      </c>
      <c r="D423" s="55" t="s">
        <v>11</v>
      </c>
      <c r="E423" s="56" t="n">
        <v>45733</v>
      </c>
      <c r="F423" s="56" t="n">
        <v>45742</v>
      </c>
      <c r="G423" s="50" t="s">
        <v>426</v>
      </c>
      <c r="H423" s="75" t="n">
        <v>1</v>
      </c>
      <c r="K423" s="86"/>
      <c r="L423" s="50" t="n">
        <v>45742</v>
      </c>
    </row>
    <row r="424" customFormat="false" ht="14.15" hidden="false" customHeight="false" outlineLevel="0" collapsed="false">
      <c r="A424" s="75" t="s">
        <v>418</v>
      </c>
      <c r="B424" s="101" t="n">
        <v>10</v>
      </c>
      <c r="C424" s="55" t="s">
        <v>105</v>
      </c>
      <c r="D424" s="55" t="s">
        <v>11</v>
      </c>
      <c r="E424" s="56" t="n">
        <v>45733</v>
      </c>
      <c r="F424" s="56" t="n">
        <v>45742</v>
      </c>
      <c r="G424" s="50" t="s">
        <v>427</v>
      </c>
      <c r="H424" s="75" t="n">
        <v>1</v>
      </c>
      <c r="K424" s="86"/>
      <c r="L424" s="50" t="n">
        <v>45742</v>
      </c>
    </row>
    <row r="425" customFormat="false" ht="14.15" hidden="false" customHeight="false" outlineLevel="0" collapsed="false">
      <c r="A425" s="75" t="s">
        <v>418</v>
      </c>
      <c r="B425" s="101" t="n">
        <v>10</v>
      </c>
      <c r="C425" s="55" t="s">
        <v>105</v>
      </c>
      <c r="D425" s="55" t="s">
        <v>11</v>
      </c>
      <c r="E425" s="56" t="n">
        <v>45733</v>
      </c>
      <c r="F425" s="56" t="n">
        <v>45742</v>
      </c>
      <c r="G425" s="50" t="s">
        <v>428</v>
      </c>
      <c r="H425" s="75" t="n">
        <v>1</v>
      </c>
      <c r="K425" s="86"/>
      <c r="L425" s="50" t="n">
        <v>45742</v>
      </c>
    </row>
    <row r="426" customFormat="false" ht="14.15" hidden="false" customHeight="false" outlineLevel="0" collapsed="false">
      <c r="A426" s="75" t="s">
        <v>418</v>
      </c>
      <c r="B426" s="101" t="n">
        <v>10</v>
      </c>
      <c r="C426" s="55" t="s">
        <v>105</v>
      </c>
      <c r="D426" s="55" t="s">
        <v>11</v>
      </c>
      <c r="E426" s="56" t="n">
        <v>45733</v>
      </c>
      <c r="F426" s="56" t="n">
        <v>45742</v>
      </c>
      <c r="G426" s="50" t="s">
        <v>268</v>
      </c>
      <c r="H426" s="75" t="n">
        <v>1</v>
      </c>
      <c r="K426" s="86"/>
      <c r="L426" s="50" t="n">
        <v>45742</v>
      </c>
    </row>
    <row r="427" customFormat="false" ht="14.15" hidden="false" customHeight="false" outlineLevel="0" collapsed="false">
      <c r="A427" s="75" t="s">
        <v>418</v>
      </c>
      <c r="B427" s="101" t="n">
        <v>10</v>
      </c>
      <c r="C427" s="55" t="s">
        <v>105</v>
      </c>
      <c r="D427" s="55" t="s">
        <v>11</v>
      </c>
      <c r="E427" s="56" t="n">
        <v>45733</v>
      </c>
      <c r="F427" s="56" t="n">
        <v>45742</v>
      </c>
      <c r="G427" s="50" t="s">
        <v>429</v>
      </c>
      <c r="H427" s="75" t="n">
        <v>1</v>
      </c>
      <c r="K427" s="86"/>
      <c r="L427" s="50" t="n">
        <v>45742</v>
      </c>
    </row>
    <row r="428" customFormat="false" ht="14.15" hidden="false" customHeight="false" outlineLevel="0" collapsed="false">
      <c r="A428" s="75" t="s">
        <v>418</v>
      </c>
      <c r="B428" s="101" t="n">
        <v>10</v>
      </c>
      <c r="C428" s="55" t="s">
        <v>105</v>
      </c>
      <c r="D428" s="55" t="s">
        <v>11</v>
      </c>
      <c r="E428" s="56" t="n">
        <v>45733</v>
      </c>
      <c r="F428" s="56" t="n">
        <v>45742</v>
      </c>
      <c r="G428" s="50" t="s">
        <v>430</v>
      </c>
      <c r="H428" s="75" t="n">
        <v>1</v>
      </c>
      <c r="K428" s="86"/>
      <c r="L428" s="50" t="n">
        <v>45742</v>
      </c>
    </row>
    <row r="429" customFormat="false" ht="14.15" hidden="false" customHeight="false" outlineLevel="0" collapsed="false">
      <c r="A429" s="75" t="s">
        <v>418</v>
      </c>
      <c r="B429" s="101" t="n">
        <v>10</v>
      </c>
      <c r="C429" s="55" t="s">
        <v>105</v>
      </c>
      <c r="D429" s="55" t="s">
        <v>11</v>
      </c>
      <c r="E429" s="56" t="n">
        <v>45733</v>
      </c>
      <c r="F429" s="56" t="n">
        <v>45742</v>
      </c>
      <c r="G429" s="50" t="s">
        <v>431</v>
      </c>
      <c r="H429" s="75" t="n">
        <v>1</v>
      </c>
      <c r="K429" s="86"/>
      <c r="L429" s="50" t="n">
        <v>45742</v>
      </c>
    </row>
    <row r="430" customFormat="false" ht="14.15" hidden="false" customHeight="false" outlineLevel="0" collapsed="false">
      <c r="A430" s="75" t="s">
        <v>418</v>
      </c>
      <c r="B430" s="101" t="n">
        <v>10</v>
      </c>
      <c r="C430" s="55" t="s">
        <v>105</v>
      </c>
      <c r="D430" s="55" t="s">
        <v>11</v>
      </c>
      <c r="E430" s="56" t="n">
        <v>45733</v>
      </c>
      <c r="F430" s="56" t="n">
        <v>45742</v>
      </c>
      <c r="G430" s="57" t="s">
        <v>360</v>
      </c>
      <c r="H430" s="75" t="n">
        <v>1</v>
      </c>
      <c r="K430" s="86"/>
      <c r="L430" s="57" t="n">
        <v>45742</v>
      </c>
    </row>
    <row r="431" customFormat="false" ht="14.15" hidden="false" customHeight="false" outlineLevel="0" collapsed="false">
      <c r="A431" s="75" t="s">
        <v>418</v>
      </c>
      <c r="B431" s="101" t="n">
        <v>10</v>
      </c>
      <c r="C431" s="55" t="s">
        <v>105</v>
      </c>
      <c r="D431" s="55" t="s">
        <v>11</v>
      </c>
      <c r="E431" s="56" t="n">
        <v>45733</v>
      </c>
      <c r="F431" s="56" t="n">
        <v>45742</v>
      </c>
      <c r="G431" s="56" t="s">
        <v>329</v>
      </c>
      <c r="H431" s="75" t="n">
        <v>1</v>
      </c>
      <c r="K431" s="86"/>
      <c r="L431" s="56" t="n">
        <v>45742</v>
      </c>
      <c r="N431" s="89"/>
    </row>
    <row r="432" customFormat="false" ht="14.15" hidden="false" customHeight="false" outlineLevel="0" collapsed="false">
      <c r="A432" s="75" t="s">
        <v>418</v>
      </c>
      <c r="B432" s="101" t="n">
        <v>10</v>
      </c>
      <c r="C432" s="55" t="s">
        <v>105</v>
      </c>
      <c r="D432" s="55" t="s">
        <v>11</v>
      </c>
      <c r="E432" s="56" t="n">
        <v>45733</v>
      </c>
      <c r="F432" s="56" t="n">
        <v>45742</v>
      </c>
      <c r="G432" s="56" t="s">
        <v>361</v>
      </c>
      <c r="H432" s="75" t="n">
        <v>1</v>
      </c>
      <c r="K432" s="86"/>
      <c r="L432" s="56" t="n">
        <v>45743</v>
      </c>
    </row>
    <row r="433" customFormat="false" ht="14.15" hidden="false" customHeight="false" outlineLevel="0" collapsed="false">
      <c r="A433" s="75" t="s">
        <v>418</v>
      </c>
      <c r="B433" s="101" t="n">
        <v>10</v>
      </c>
      <c r="C433" s="55" t="s">
        <v>105</v>
      </c>
      <c r="D433" s="55" t="s">
        <v>11</v>
      </c>
      <c r="E433" s="56" t="n">
        <v>45733</v>
      </c>
      <c r="F433" s="56" t="n">
        <v>45742</v>
      </c>
      <c r="G433" s="50" t="s">
        <v>432</v>
      </c>
      <c r="H433" s="75" t="n">
        <v>1</v>
      </c>
      <c r="K433" s="86"/>
      <c r="L433" s="56" t="n">
        <v>45743</v>
      </c>
    </row>
    <row r="434" customFormat="false" ht="14.15" hidden="false" customHeight="false" outlineLevel="0" collapsed="false">
      <c r="A434" s="75" t="s">
        <v>418</v>
      </c>
      <c r="B434" s="101" t="n">
        <v>10</v>
      </c>
      <c r="C434" s="55" t="s">
        <v>105</v>
      </c>
      <c r="D434" s="55" t="s">
        <v>11</v>
      </c>
      <c r="E434" s="56" t="n">
        <v>45733</v>
      </c>
      <c r="F434" s="56" t="n">
        <v>45742</v>
      </c>
      <c r="G434" s="50" t="s">
        <v>433</v>
      </c>
      <c r="H434" s="75" t="n">
        <v>1</v>
      </c>
      <c r="K434" s="86"/>
      <c r="L434" s="56" t="n">
        <v>45743</v>
      </c>
    </row>
    <row r="435" customFormat="false" ht="14.15" hidden="false" customHeight="false" outlineLevel="0" collapsed="false">
      <c r="A435" s="75" t="s">
        <v>418</v>
      </c>
      <c r="B435" s="101" t="n">
        <v>10</v>
      </c>
      <c r="C435" s="55" t="s">
        <v>105</v>
      </c>
      <c r="D435" s="55" t="s">
        <v>11</v>
      </c>
      <c r="E435" s="56" t="n">
        <v>45733</v>
      </c>
      <c r="F435" s="56" t="n">
        <v>45742</v>
      </c>
      <c r="G435" s="50" t="s">
        <v>434</v>
      </c>
      <c r="H435" s="75" t="n">
        <v>1</v>
      </c>
      <c r="K435" s="86"/>
      <c r="L435" s="56" t="n">
        <v>45743</v>
      </c>
    </row>
    <row r="436" customFormat="false" ht="18.75" hidden="false" customHeight="true" outlineLevel="0" collapsed="false">
      <c r="A436" s="75" t="s">
        <v>418</v>
      </c>
      <c r="B436" s="101" t="n">
        <v>10</v>
      </c>
      <c r="C436" s="55" t="s">
        <v>105</v>
      </c>
      <c r="D436" s="55" t="s">
        <v>11</v>
      </c>
      <c r="E436" s="56" t="n">
        <v>45733</v>
      </c>
      <c r="F436" s="56" t="n">
        <v>45742</v>
      </c>
      <c r="G436" s="56" t="s">
        <v>435</v>
      </c>
      <c r="H436" s="75" t="n">
        <v>1</v>
      </c>
      <c r="K436" s="86"/>
      <c r="L436" s="56" t="n">
        <v>45743</v>
      </c>
    </row>
    <row r="437" customFormat="false" ht="17.25" hidden="false" customHeight="true" outlineLevel="0" collapsed="false">
      <c r="A437" s="75" t="s">
        <v>418</v>
      </c>
      <c r="B437" s="101" t="n">
        <v>10</v>
      </c>
      <c r="C437" s="55" t="s">
        <v>105</v>
      </c>
      <c r="D437" s="55" t="s">
        <v>11</v>
      </c>
      <c r="E437" s="56" t="n">
        <v>45733</v>
      </c>
      <c r="F437" s="56" t="n">
        <v>45742</v>
      </c>
      <c r="G437" s="56" t="s">
        <v>411</v>
      </c>
      <c r="H437" s="75" t="n">
        <v>1</v>
      </c>
      <c r="L437" s="56" t="n">
        <v>45743</v>
      </c>
    </row>
    <row r="438" customFormat="false" ht="14.15" hidden="false" customHeight="false" outlineLevel="0" collapsed="false">
      <c r="A438" s="75" t="s">
        <v>418</v>
      </c>
      <c r="B438" s="101" t="n">
        <v>10</v>
      </c>
      <c r="C438" s="55" t="s">
        <v>105</v>
      </c>
      <c r="D438" s="55" t="s">
        <v>11</v>
      </c>
      <c r="E438" s="56" t="n">
        <v>45733</v>
      </c>
      <c r="F438" s="56" t="n">
        <v>45742</v>
      </c>
      <c r="G438" s="56" t="s">
        <v>436</v>
      </c>
      <c r="H438" s="75" t="n">
        <v>1</v>
      </c>
      <c r="L438" s="56" t="n">
        <v>45743</v>
      </c>
    </row>
    <row r="439" customFormat="false" ht="14.15" hidden="false" customHeight="false" outlineLevel="0" collapsed="false">
      <c r="A439" s="75" t="s">
        <v>418</v>
      </c>
      <c r="B439" s="101" t="n">
        <v>10</v>
      </c>
      <c r="C439" s="55" t="s">
        <v>105</v>
      </c>
      <c r="D439" s="55" t="s">
        <v>11</v>
      </c>
      <c r="E439" s="56" t="n">
        <v>45733</v>
      </c>
      <c r="F439" s="56" t="n">
        <v>45742</v>
      </c>
      <c r="G439" s="56" t="s">
        <v>353</v>
      </c>
      <c r="H439" s="75" t="n">
        <v>1</v>
      </c>
      <c r="L439" s="56" t="n">
        <v>45744</v>
      </c>
    </row>
    <row r="440" customFormat="false" ht="26.85" hidden="false" customHeight="false" outlineLevel="0" collapsed="false">
      <c r="A440" s="75" t="s">
        <v>81</v>
      </c>
      <c r="B440" s="101" t="n">
        <v>13</v>
      </c>
      <c r="C440" s="49" t="s">
        <v>110</v>
      </c>
      <c r="D440" s="49" t="s">
        <v>10</v>
      </c>
      <c r="E440" s="50" t="n">
        <v>45735</v>
      </c>
      <c r="F440" s="50" t="n">
        <v>45737</v>
      </c>
      <c r="G440" s="50" t="s">
        <v>437</v>
      </c>
      <c r="H440" s="75" t="n">
        <v>1</v>
      </c>
      <c r="L440" s="50" t="n">
        <v>45737</v>
      </c>
      <c r="N440" s="89"/>
    </row>
    <row r="441" customFormat="false" ht="26.85" hidden="false" customHeight="false" outlineLevel="0" collapsed="false">
      <c r="A441" s="75" t="s">
        <v>81</v>
      </c>
      <c r="B441" s="101" t="n">
        <v>13</v>
      </c>
      <c r="C441" s="49" t="s">
        <v>110</v>
      </c>
      <c r="D441" s="49" t="s">
        <v>10</v>
      </c>
      <c r="E441" s="50" t="n">
        <v>45735</v>
      </c>
      <c r="F441" s="50" t="n">
        <v>45737</v>
      </c>
      <c r="G441" s="50" t="s">
        <v>438</v>
      </c>
      <c r="H441" s="75" t="n">
        <v>1</v>
      </c>
      <c r="L441" s="50" t="n">
        <v>45737</v>
      </c>
    </row>
    <row r="442" customFormat="false" ht="18.75" hidden="false" customHeight="true" outlineLevel="0" collapsed="false">
      <c r="A442" s="75" t="s">
        <v>81</v>
      </c>
      <c r="B442" s="101" t="n">
        <v>13</v>
      </c>
      <c r="C442" s="49" t="s">
        <v>110</v>
      </c>
      <c r="D442" s="49" t="s">
        <v>10</v>
      </c>
      <c r="E442" s="50" t="n">
        <v>45735</v>
      </c>
      <c r="F442" s="50" t="n">
        <v>45737</v>
      </c>
      <c r="G442" s="56" t="s">
        <v>439</v>
      </c>
      <c r="H442" s="75" t="n">
        <v>1</v>
      </c>
      <c r="L442" s="50" t="n">
        <v>45737</v>
      </c>
    </row>
    <row r="443" customFormat="false" ht="16.5" hidden="false" customHeight="true" outlineLevel="0" collapsed="false">
      <c r="A443" s="75" t="s">
        <v>81</v>
      </c>
      <c r="B443" s="101" t="n">
        <v>13</v>
      </c>
      <c r="C443" s="49" t="s">
        <v>110</v>
      </c>
      <c r="D443" s="49" t="s">
        <v>10</v>
      </c>
      <c r="E443" s="50" t="n">
        <v>45735</v>
      </c>
      <c r="F443" s="50" t="n">
        <v>45737</v>
      </c>
      <c r="G443" s="50" t="s">
        <v>440</v>
      </c>
      <c r="H443" s="75" t="n">
        <v>1</v>
      </c>
      <c r="L443" s="50" t="n">
        <v>45737</v>
      </c>
    </row>
    <row r="444" customFormat="false" ht="26.85" hidden="false" customHeight="false" outlineLevel="0" collapsed="false">
      <c r="A444" s="75" t="s">
        <v>81</v>
      </c>
      <c r="B444" s="101" t="n">
        <v>13</v>
      </c>
      <c r="C444" s="49" t="s">
        <v>110</v>
      </c>
      <c r="D444" s="49" t="s">
        <v>10</v>
      </c>
      <c r="E444" s="50" t="n">
        <v>45735</v>
      </c>
      <c r="F444" s="50" t="n">
        <v>45737</v>
      </c>
      <c r="G444" s="50" t="s">
        <v>441</v>
      </c>
      <c r="H444" s="75" t="n">
        <v>1</v>
      </c>
      <c r="L444" s="50" t="n">
        <v>45737</v>
      </c>
    </row>
    <row r="445" customFormat="false" ht="26.85" hidden="false" customHeight="false" outlineLevel="0" collapsed="false">
      <c r="A445" s="75" t="s">
        <v>81</v>
      </c>
      <c r="B445" s="101" t="n">
        <v>13</v>
      </c>
      <c r="C445" s="49" t="s">
        <v>110</v>
      </c>
      <c r="D445" s="49" t="s">
        <v>10</v>
      </c>
      <c r="E445" s="50" t="n">
        <v>45735</v>
      </c>
      <c r="F445" s="50" t="n">
        <v>45737</v>
      </c>
      <c r="G445" s="50" t="s">
        <v>442</v>
      </c>
      <c r="H445" s="75" t="n">
        <v>1</v>
      </c>
      <c r="L445" s="50" t="n">
        <v>45737</v>
      </c>
    </row>
    <row r="446" customFormat="false" ht="26.85" hidden="false" customHeight="false" outlineLevel="0" collapsed="false">
      <c r="A446" s="75" t="s">
        <v>81</v>
      </c>
      <c r="B446" s="101" t="n">
        <v>13</v>
      </c>
      <c r="C446" s="49" t="s">
        <v>110</v>
      </c>
      <c r="D446" s="49" t="s">
        <v>10</v>
      </c>
      <c r="E446" s="50" t="n">
        <v>45735</v>
      </c>
      <c r="F446" s="50" t="n">
        <v>45737</v>
      </c>
      <c r="G446" s="50" t="s">
        <v>443</v>
      </c>
      <c r="H446" s="75" t="n">
        <v>1</v>
      </c>
      <c r="K446" s="86"/>
      <c r="L446" s="50" t="n">
        <v>45737</v>
      </c>
    </row>
    <row r="447" customFormat="false" ht="26.85" hidden="false" customHeight="false" outlineLevel="0" collapsed="false">
      <c r="A447" s="75" t="s">
        <v>81</v>
      </c>
      <c r="B447" s="101" t="n">
        <v>13</v>
      </c>
      <c r="C447" s="49" t="s">
        <v>110</v>
      </c>
      <c r="D447" s="49" t="s">
        <v>10</v>
      </c>
      <c r="E447" s="50" t="n">
        <v>45735</v>
      </c>
      <c r="F447" s="50" t="n">
        <v>45737</v>
      </c>
      <c r="G447" s="50" t="s">
        <v>444</v>
      </c>
      <c r="H447" s="75" t="n">
        <v>1</v>
      </c>
      <c r="K447" s="86"/>
      <c r="L447" s="50" t="n">
        <v>45737</v>
      </c>
    </row>
    <row r="448" customFormat="false" ht="26.85" hidden="false" customHeight="false" outlineLevel="0" collapsed="false">
      <c r="A448" s="75" t="s">
        <v>81</v>
      </c>
      <c r="B448" s="101" t="n">
        <v>13</v>
      </c>
      <c r="C448" s="49" t="s">
        <v>110</v>
      </c>
      <c r="D448" s="49" t="s">
        <v>10</v>
      </c>
      <c r="E448" s="50" t="n">
        <v>45735</v>
      </c>
      <c r="F448" s="50" t="n">
        <v>45737</v>
      </c>
      <c r="G448" s="50" t="s">
        <v>445</v>
      </c>
      <c r="H448" s="75" t="n">
        <v>1</v>
      </c>
      <c r="K448" s="86"/>
      <c r="L448" s="50" t="n">
        <v>45737</v>
      </c>
    </row>
    <row r="449" customFormat="false" ht="26.85" hidden="false" customHeight="false" outlineLevel="0" collapsed="false">
      <c r="A449" s="75" t="s">
        <v>81</v>
      </c>
      <c r="B449" s="101" t="n">
        <v>13</v>
      </c>
      <c r="C449" s="49" t="s">
        <v>110</v>
      </c>
      <c r="D449" s="49" t="s">
        <v>10</v>
      </c>
      <c r="E449" s="50" t="n">
        <v>45735</v>
      </c>
      <c r="F449" s="50" t="n">
        <v>45737</v>
      </c>
      <c r="G449" s="50" t="s">
        <v>446</v>
      </c>
      <c r="H449" s="75" t="n">
        <v>1</v>
      </c>
      <c r="K449" s="86"/>
      <c r="L449" s="50" t="n">
        <v>45737</v>
      </c>
      <c r="N449" s="89"/>
    </row>
    <row r="450" customFormat="false" ht="26.85" hidden="false" customHeight="false" outlineLevel="0" collapsed="false">
      <c r="A450" s="75" t="s">
        <v>81</v>
      </c>
      <c r="B450" s="101" t="n">
        <v>13</v>
      </c>
      <c r="C450" s="49" t="s">
        <v>110</v>
      </c>
      <c r="D450" s="49" t="s">
        <v>10</v>
      </c>
      <c r="E450" s="50" t="n">
        <v>45735</v>
      </c>
      <c r="F450" s="50" t="n">
        <v>45737</v>
      </c>
      <c r="G450" s="50" t="s">
        <v>447</v>
      </c>
      <c r="H450" s="75" t="n">
        <v>1</v>
      </c>
      <c r="L450" s="50" t="n">
        <v>45737</v>
      </c>
    </row>
    <row r="451" customFormat="false" ht="14.15" hidden="false" customHeight="false" outlineLevel="0" collapsed="false">
      <c r="A451" s="75" t="s">
        <v>81</v>
      </c>
      <c r="B451" s="101" t="s">
        <v>448</v>
      </c>
      <c r="C451" s="49" t="s">
        <v>82</v>
      </c>
      <c r="D451" s="49" t="s">
        <v>11</v>
      </c>
      <c r="E451" s="50" t="n">
        <v>45726</v>
      </c>
      <c r="F451" s="50" t="n">
        <v>45729</v>
      </c>
      <c r="G451" s="49" t="s">
        <v>449</v>
      </c>
      <c r="H451" s="75" t="n">
        <v>1</v>
      </c>
      <c r="L451" s="67" t="n">
        <v>45751</v>
      </c>
    </row>
    <row r="452" customFormat="false" ht="14.15" hidden="false" customHeight="false" outlineLevel="0" collapsed="false">
      <c r="A452" s="75" t="s">
        <v>81</v>
      </c>
      <c r="B452" s="101" t="s">
        <v>448</v>
      </c>
      <c r="C452" s="49" t="s">
        <v>82</v>
      </c>
      <c r="D452" s="49" t="s">
        <v>11</v>
      </c>
      <c r="E452" s="50" t="n">
        <v>45726</v>
      </c>
      <c r="F452" s="50" t="n">
        <v>45729</v>
      </c>
      <c r="G452" s="74" t="s">
        <v>450</v>
      </c>
      <c r="H452" s="75" t="n">
        <v>1</v>
      </c>
      <c r="K452" s="92"/>
      <c r="L452" s="67" t="n">
        <v>45751</v>
      </c>
    </row>
    <row r="453" customFormat="false" ht="14.15" hidden="false" customHeight="false" outlineLevel="0" collapsed="false">
      <c r="A453" s="75" t="s">
        <v>81</v>
      </c>
      <c r="B453" s="101" t="s">
        <v>448</v>
      </c>
      <c r="C453" s="49" t="s">
        <v>82</v>
      </c>
      <c r="D453" s="49" t="s">
        <v>11</v>
      </c>
      <c r="E453" s="50" t="n">
        <v>45726</v>
      </c>
      <c r="F453" s="50" t="n">
        <v>45729</v>
      </c>
      <c r="G453" s="56" t="s">
        <v>451</v>
      </c>
      <c r="H453" s="75" t="n">
        <v>1</v>
      </c>
      <c r="K453" s="86"/>
      <c r="L453" s="67" t="n">
        <v>45751</v>
      </c>
    </row>
    <row r="454" customFormat="false" ht="14.15" hidden="false" customHeight="false" outlineLevel="0" collapsed="false">
      <c r="A454" s="75" t="s">
        <v>81</v>
      </c>
      <c r="B454" s="101" t="s">
        <v>448</v>
      </c>
      <c r="C454" s="49" t="s">
        <v>82</v>
      </c>
      <c r="D454" s="49" t="s">
        <v>11</v>
      </c>
      <c r="E454" s="50" t="n">
        <v>45726</v>
      </c>
      <c r="F454" s="50" t="n">
        <v>45729</v>
      </c>
      <c r="G454" s="74" t="s">
        <v>452</v>
      </c>
      <c r="H454" s="75" t="n">
        <v>1</v>
      </c>
      <c r="K454" s="86"/>
      <c r="L454" s="67" t="n">
        <v>45751</v>
      </c>
    </row>
    <row r="455" customFormat="false" ht="22.5" hidden="false" customHeight="true" outlineLevel="0" collapsed="false">
      <c r="A455" s="75" t="s">
        <v>81</v>
      </c>
      <c r="B455" s="101" t="s">
        <v>448</v>
      </c>
      <c r="C455" s="49" t="s">
        <v>82</v>
      </c>
      <c r="D455" s="49" t="s">
        <v>11</v>
      </c>
      <c r="E455" s="50" t="n">
        <v>45726</v>
      </c>
      <c r="F455" s="50" t="n">
        <v>45729</v>
      </c>
      <c r="G455" s="56" t="s">
        <v>453</v>
      </c>
      <c r="H455" s="75" t="n">
        <v>1</v>
      </c>
      <c r="K455" s="86"/>
      <c r="L455" s="67" t="n">
        <v>45751</v>
      </c>
    </row>
    <row r="456" customFormat="false" ht="14.15" hidden="false" customHeight="false" outlineLevel="0" collapsed="false">
      <c r="A456" s="75" t="s">
        <v>81</v>
      </c>
      <c r="B456" s="101" t="s">
        <v>448</v>
      </c>
      <c r="C456" s="49" t="s">
        <v>82</v>
      </c>
      <c r="D456" s="49" t="s">
        <v>11</v>
      </c>
      <c r="E456" s="50" t="n">
        <v>45726</v>
      </c>
      <c r="F456" s="50" t="n">
        <v>45729</v>
      </c>
      <c r="G456" s="74" t="s">
        <v>454</v>
      </c>
      <c r="H456" s="75" t="n">
        <v>1</v>
      </c>
      <c r="J456" s="91"/>
      <c r="L456" s="67" t="n">
        <v>45751</v>
      </c>
    </row>
    <row r="457" customFormat="false" ht="14.15" hidden="false" customHeight="false" outlineLevel="0" collapsed="false">
      <c r="A457" s="75" t="s">
        <v>81</v>
      </c>
      <c r="B457" s="101" t="s">
        <v>448</v>
      </c>
      <c r="C457" s="49" t="s">
        <v>82</v>
      </c>
      <c r="D457" s="49" t="s">
        <v>11</v>
      </c>
      <c r="E457" s="50" t="n">
        <v>45726</v>
      </c>
      <c r="F457" s="50" t="n">
        <v>45729</v>
      </c>
      <c r="G457" s="56" t="s">
        <v>455</v>
      </c>
      <c r="H457" s="75" t="n">
        <v>1</v>
      </c>
      <c r="L457" s="67" t="n">
        <v>45751</v>
      </c>
    </row>
    <row r="458" customFormat="false" ht="26.85" hidden="false" customHeight="false" outlineLevel="0" collapsed="false">
      <c r="A458" s="75" t="s">
        <v>456</v>
      </c>
      <c r="B458" s="101" t="n">
        <v>4</v>
      </c>
      <c r="C458" s="49" t="s">
        <v>84</v>
      </c>
      <c r="D458" s="49" t="s">
        <v>25</v>
      </c>
      <c r="E458" s="50" t="n">
        <v>45727</v>
      </c>
      <c r="F458" s="50" t="n">
        <v>45730</v>
      </c>
      <c r="G458" s="50" t="s">
        <v>372</v>
      </c>
      <c r="H458" s="75" t="n">
        <v>1</v>
      </c>
      <c r="L458" s="67" t="n">
        <v>45751</v>
      </c>
    </row>
    <row r="459" customFormat="false" ht="26.85" hidden="false" customHeight="false" outlineLevel="0" collapsed="false">
      <c r="A459" s="75" t="s">
        <v>456</v>
      </c>
      <c r="B459" s="101" t="n">
        <v>4</v>
      </c>
      <c r="C459" s="49" t="s">
        <v>84</v>
      </c>
      <c r="D459" s="49" t="s">
        <v>25</v>
      </c>
      <c r="E459" s="50" t="n">
        <v>45727</v>
      </c>
      <c r="F459" s="50" t="n">
        <v>45730</v>
      </c>
      <c r="G459" s="50" t="s">
        <v>457</v>
      </c>
      <c r="H459" s="75" t="n">
        <v>1</v>
      </c>
      <c r="L459" s="67" t="n">
        <v>45751</v>
      </c>
    </row>
    <row r="460" customFormat="false" ht="26.85" hidden="false" customHeight="false" outlineLevel="0" collapsed="false">
      <c r="A460" s="75" t="s">
        <v>456</v>
      </c>
      <c r="B460" s="101" t="n">
        <v>4</v>
      </c>
      <c r="C460" s="49" t="s">
        <v>84</v>
      </c>
      <c r="D460" s="49" t="s">
        <v>25</v>
      </c>
      <c r="E460" s="50" t="n">
        <v>45727</v>
      </c>
      <c r="F460" s="50" t="n">
        <v>45730</v>
      </c>
      <c r="G460" s="50" t="s">
        <v>458</v>
      </c>
      <c r="H460" s="75" t="n">
        <v>1</v>
      </c>
      <c r="L460" s="67" t="n">
        <v>45751</v>
      </c>
    </row>
    <row r="461" customFormat="false" ht="14.15" hidden="false" customHeight="false" outlineLevel="0" collapsed="false">
      <c r="A461" s="75" t="s">
        <v>48</v>
      </c>
      <c r="B461" s="75" t="n">
        <v>95</v>
      </c>
      <c r="C461" s="49" t="s">
        <v>136</v>
      </c>
      <c r="D461" s="49" t="s">
        <v>22</v>
      </c>
      <c r="E461" s="50" t="n">
        <v>45741</v>
      </c>
      <c r="F461" s="50" t="n">
        <v>45744</v>
      </c>
      <c r="G461" s="56" t="s">
        <v>239</v>
      </c>
      <c r="H461" s="75" t="n">
        <v>1</v>
      </c>
      <c r="L461" s="67" t="n">
        <v>45751</v>
      </c>
    </row>
    <row r="462" customFormat="false" ht="14.15" hidden="false" customHeight="false" outlineLevel="0" collapsed="false">
      <c r="A462" s="75" t="s">
        <v>48</v>
      </c>
      <c r="B462" s="75" t="n">
        <v>95</v>
      </c>
      <c r="C462" s="49" t="s">
        <v>136</v>
      </c>
      <c r="D462" s="49" t="s">
        <v>22</v>
      </c>
      <c r="E462" s="50" t="n">
        <v>45741</v>
      </c>
      <c r="F462" s="50" t="n">
        <v>45744</v>
      </c>
      <c r="G462" s="56" t="s">
        <v>417</v>
      </c>
      <c r="H462" s="75" t="n">
        <v>1</v>
      </c>
      <c r="L462" s="67" t="n">
        <v>45751</v>
      </c>
    </row>
    <row r="463" customFormat="false" ht="14.15" hidden="false" customHeight="false" outlineLevel="0" collapsed="false">
      <c r="A463" s="75" t="s">
        <v>48</v>
      </c>
      <c r="B463" s="75" t="n">
        <v>95</v>
      </c>
      <c r="C463" s="49" t="s">
        <v>136</v>
      </c>
      <c r="D463" s="49" t="s">
        <v>22</v>
      </c>
      <c r="E463" s="50" t="n">
        <v>45741</v>
      </c>
      <c r="F463" s="50" t="n">
        <v>45744</v>
      </c>
      <c r="G463" s="67" t="s">
        <v>406</v>
      </c>
      <c r="H463" s="75" t="n">
        <v>1</v>
      </c>
      <c r="L463" s="67" t="n">
        <v>45751</v>
      </c>
    </row>
    <row r="464" customFormat="false" ht="14.15" hidden="false" customHeight="false" outlineLevel="0" collapsed="false">
      <c r="A464" s="65" t="s">
        <v>48</v>
      </c>
      <c r="B464" s="65" t="n">
        <v>99</v>
      </c>
      <c r="C464" s="49" t="s">
        <v>138</v>
      </c>
      <c r="D464" s="49" t="s">
        <v>13</v>
      </c>
      <c r="E464" s="50" t="n">
        <v>45742</v>
      </c>
      <c r="F464" s="50" t="n">
        <v>45751</v>
      </c>
      <c r="G464" s="56" t="s">
        <v>284</v>
      </c>
      <c r="H464" s="75" t="n">
        <v>1</v>
      </c>
      <c r="L464" s="67" t="n">
        <v>45751</v>
      </c>
    </row>
    <row r="465" customFormat="false" ht="26.85" hidden="false" customHeight="false" outlineLevel="0" collapsed="false">
      <c r="A465" s="65" t="s">
        <v>48</v>
      </c>
      <c r="B465" s="65" t="n">
        <v>101</v>
      </c>
      <c r="C465" s="49" t="s">
        <v>142</v>
      </c>
      <c r="D465" s="49" t="s">
        <v>13</v>
      </c>
      <c r="E465" s="50" t="n">
        <v>45748</v>
      </c>
      <c r="F465" s="50" t="n">
        <v>45755</v>
      </c>
      <c r="G465" s="56" t="s">
        <v>271</v>
      </c>
      <c r="H465" s="75" t="n">
        <v>1</v>
      </c>
      <c r="L465" s="67" t="n">
        <v>45754</v>
      </c>
    </row>
    <row r="466" customFormat="false" ht="26.85" hidden="false" customHeight="false" outlineLevel="0" collapsed="false">
      <c r="A466" s="48" t="s">
        <v>48</v>
      </c>
      <c r="B466" s="48" t="n">
        <v>78</v>
      </c>
      <c r="C466" s="49" t="s">
        <v>94</v>
      </c>
      <c r="D466" s="49" t="s">
        <v>11</v>
      </c>
      <c r="E466" s="50" t="n">
        <v>45722</v>
      </c>
      <c r="F466" s="50" t="n">
        <v>45742</v>
      </c>
      <c r="G466" s="56" t="s">
        <v>459</v>
      </c>
      <c r="H466" s="75" t="n">
        <v>1</v>
      </c>
      <c r="L466" s="67" t="n">
        <v>45754</v>
      </c>
    </row>
    <row r="467" customFormat="false" ht="26.85" hidden="false" customHeight="false" outlineLevel="0" collapsed="false">
      <c r="A467" s="65" t="s">
        <v>48</v>
      </c>
      <c r="B467" s="65" t="n">
        <v>104</v>
      </c>
      <c r="C467" s="49" t="s">
        <v>139</v>
      </c>
      <c r="D467" s="49" t="s">
        <v>13</v>
      </c>
      <c r="E467" s="50" t="n">
        <v>45748</v>
      </c>
      <c r="F467" s="50" t="n">
        <v>45755</v>
      </c>
      <c r="G467" s="56" t="s">
        <v>376</v>
      </c>
      <c r="H467" s="75" t="n">
        <v>1</v>
      </c>
      <c r="L467" s="67" t="n">
        <v>45755</v>
      </c>
    </row>
    <row r="468" customFormat="false" ht="26.85" hidden="false" customHeight="false" outlineLevel="0" collapsed="false">
      <c r="A468" s="65" t="s">
        <v>48</v>
      </c>
      <c r="B468" s="65" t="n">
        <v>104</v>
      </c>
      <c r="C468" s="49" t="s">
        <v>139</v>
      </c>
      <c r="D468" s="49" t="s">
        <v>13</v>
      </c>
      <c r="E468" s="50" t="n">
        <v>45748</v>
      </c>
      <c r="F468" s="50" t="n">
        <v>45755</v>
      </c>
      <c r="G468" s="56" t="s">
        <v>290</v>
      </c>
      <c r="H468" s="75" t="n">
        <v>1</v>
      </c>
      <c r="L468" s="67" t="n">
        <v>45755</v>
      </c>
    </row>
    <row r="469" customFormat="false" ht="26.85" hidden="false" customHeight="false" outlineLevel="0" collapsed="false">
      <c r="A469" s="65" t="s">
        <v>48</v>
      </c>
      <c r="B469" s="65" t="n">
        <v>104</v>
      </c>
      <c r="C469" s="49" t="s">
        <v>139</v>
      </c>
      <c r="D469" s="49" t="s">
        <v>13</v>
      </c>
      <c r="E469" s="50" t="n">
        <v>45748</v>
      </c>
      <c r="F469" s="50" t="n">
        <v>45755</v>
      </c>
      <c r="G469" s="56" t="s">
        <v>278</v>
      </c>
      <c r="H469" s="75" t="n">
        <v>1</v>
      </c>
      <c r="L469" s="67" t="n">
        <v>45755</v>
      </c>
    </row>
    <row r="470" customFormat="false" ht="14.15" hidden="false" customHeight="false" outlineLevel="0" collapsed="false">
      <c r="A470" s="65" t="s">
        <v>48</v>
      </c>
      <c r="B470" s="65" t="n">
        <v>102</v>
      </c>
      <c r="C470" s="49" t="s">
        <v>140</v>
      </c>
      <c r="D470" s="49" t="s">
        <v>13</v>
      </c>
      <c r="E470" s="50" t="n">
        <v>45748</v>
      </c>
      <c r="F470" s="50" t="n">
        <v>45755</v>
      </c>
      <c r="G470" s="56" t="s">
        <v>278</v>
      </c>
      <c r="H470" s="75" t="n">
        <v>1</v>
      </c>
      <c r="K470" s="86"/>
      <c r="L470" s="67" t="n">
        <v>45755</v>
      </c>
    </row>
    <row r="471" customFormat="false" ht="14.15" hidden="false" customHeight="false" outlineLevel="0" collapsed="false">
      <c r="A471" s="65" t="s">
        <v>48</v>
      </c>
      <c r="B471" s="65" t="n">
        <v>105</v>
      </c>
      <c r="C471" s="49" t="s">
        <v>145</v>
      </c>
      <c r="D471" s="49" t="s">
        <v>18</v>
      </c>
      <c r="E471" s="50" t="n">
        <v>45749</v>
      </c>
      <c r="F471" s="50" t="n">
        <v>45757</v>
      </c>
      <c r="G471" s="56" t="s">
        <v>278</v>
      </c>
      <c r="H471" s="75" t="n">
        <v>1</v>
      </c>
      <c r="K471" s="86"/>
      <c r="L471" s="67" t="n">
        <v>45755</v>
      </c>
    </row>
    <row r="472" customFormat="false" ht="26.85" hidden="false" customHeight="false" outlineLevel="0" collapsed="false">
      <c r="A472" s="65" t="s">
        <v>48</v>
      </c>
      <c r="B472" s="65" t="n">
        <v>104</v>
      </c>
      <c r="C472" s="49" t="s">
        <v>139</v>
      </c>
      <c r="D472" s="49" t="s">
        <v>13</v>
      </c>
      <c r="E472" s="50" t="n">
        <v>45748</v>
      </c>
      <c r="F472" s="50" t="n">
        <v>45755</v>
      </c>
      <c r="G472" s="56" t="s">
        <v>277</v>
      </c>
      <c r="H472" s="75" t="n">
        <v>1</v>
      </c>
      <c r="K472" s="86"/>
      <c r="L472" s="67" t="n">
        <v>45755</v>
      </c>
    </row>
    <row r="473" customFormat="false" ht="26.85" hidden="false" customHeight="false" outlineLevel="0" collapsed="false">
      <c r="A473" s="65" t="s">
        <v>48</v>
      </c>
      <c r="B473" s="65" t="n">
        <v>104</v>
      </c>
      <c r="C473" s="49" t="s">
        <v>139</v>
      </c>
      <c r="D473" s="49" t="s">
        <v>13</v>
      </c>
      <c r="E473" s="50" t="n">
        <v>45748</v>
      </c>
      <c r="F473" s="50" t="n">
        <v>45755</v>
      </c>
      <c r="G473" s="56" t="s">
        <v>460</v>
      </c>
      <c r="H473" s="75" t="n">
        <v>1</v>
      </c>
      <c r="K473" s="86"/>
      <c r="L473" s="67" t="n">
        <v>45755</v>
      </c>
    </row>
    <row r="474" customFormat="false" ht="14.15" hidden="false" customHeight="false" outlineLevel="0" collapsed="false">
      <c r="A474" s="65" t="s">
        <v>48</v>
      </c>
      <c r="B474" s="65" t="n">
        <v>102</v>
      </c>
      <c r="C474" s="49" t="s">
        <v>140</v>
      </c>
      <c r="D474" s="49" t="s">
        <v>13</v>
      </c>
      <c r="E474" s="50" t="n">
        <v>45748</v>
      </c>
      <c r="F474" s="50" t="n">
        <v>45755</v>
      </c>
      <c r="G474" s="56" t="s">
        <v>339</v>
      </c>
      <c r="H474" s="75" t="n">
        <v>1</v>
      </c>
      <c r="K474" s="86"/>
      <c r="L474" s="67" t="n">
        <v>45755</v>
      </c>
    </row>
    <row r="475" customFormat="false" ht="26.85" hidden="false" customHeight="false" outlineLevel="0" collapsed="false">
      <c r="A475" s="65" t="s">
        <v>48</v>
      </c>
      <c r="B475" s="65" t="n">
        <v>104</v>
      </c>
      <c r="C475" s="49" t="s">
        <v>139</v>
      </c>
      <c r="D475" s="49" t="s">
        <v>13</v>
      </c>
      <c r="E475" s="50" t="n">
        <v>45748</v>
      </c>
      <c r="F475" s="50" t="n">
        <v>45755</v>
      </c>
      <c r="G475" s="56" t="s">
        <v>355</v>
      </c>
      <c r="H475" s="75" t="n">
        <v>1</v>
      </c>
      <c r="K475" s="86"/>
      <c r="L475" s="67" t="n">
        <v>45755</v>
      </c>
    </row>
    <row r="476" customFormat="false" ht="14.15" hidden="false" customHeight="false" outlineLevel="0" collapsed="false">
      <c r="A476" s="65" t="s">
        <v>48</v>
      </c>
      <c r="B476" s="65" t="n">
        <v>102</v>
      </c>
      <c r="C476" s="49" t="s">
        <v>140</v>
      </c>
      <c r="D476" s="49" t="s">
        <v>13</v>
      </c>
      <c r="E476" s="50" t="n">
        <v>45748</v>
      </c>
      <c r="F476" s="50" t="n">
        <v>45755</v>
      </c>
      <c r="G476" s="56" t="s">
        <v>461</v>
      </c>
      <c r="H476" s="75" t="n">
        <v>1</v>
      </c>
      <c r="L476" s="67" t="n">
        <v>45755</v>
      </c>
    </row>
    <row r="477" customFormat="false" ht="26.85" hidden="false" customHeight="false" outlineLevel="0" collapsed="false">
      <c r="A477" s="65" t="s">
        <v>48</v>
      </c>
      <c r="B477" s="65" t="n">
        <v>104</v>
      </c>
      <c r="C477" s="49" t="s">
        <v>139</v>
      </c>
      <c r="D477" s="49" t="s">
        <v>13</v>
      </c>
      <c r="E477" s="50" t="n">
        <v>45748</v>
      </c>
      <c r="F477" s="50" t="n">
        <v>45755</v>
      </c>
      <c r="G477" s="56" t="s">
        <v>336</v>
      </c>
      <c r="H477" s="75" t="n">
        <v>1</v>
      </c>
      <c r="L477" s="67" t="n">
        <v>45755</v>
      </c>
    </row>
    <row r="478" customFormat="false" ht="14.15" hidden="false" customHeight="false" outlineLevel="0" collapsed="false">
      <c r="A478" s="65" t="s">
        <v>48</v>
      </c>
      <c r="B478" s="65" t="n">
        <v>102</v>
      </c>
      <c r="C478" s="49" t="s">
        <v>140</v>
      </c>
      <c r="D478" s="49" t="s">
        <v>13</v>
      </c>
      <c r="E478" s="50" t="n">
        <v>45748</v>
      </c>
      <c r="F478" s="50" t="n">
        <v>45755</v>
      </c>
      <c r="G478" s="56" t="s">
        <v>462</v>
      </c>
      <c r="H478" s="75" t="n">
        <v>1</v>
      </c>
      <c r="K478" s="86"/>
      <c r="L478" s="67" t="n">
        <v>45755</v>
      </c>
    </row>
    <row r="479" customFormat="false" ht="26.85" hidden="false" customHeight="false" outlineLevel="0" collapsed="false">
      <c r="A479" s="65" t="s">
        <v>48</v>
      </c>
      <c r="B479" s="65" t="n">
        <v>104</v>
      </c>
      <c r="C479" s="49" t="s">
        <v>139</v>
      </c>
      <c r="D479" s="49" t="s">
        <v>13</v>
      </c>
      <c r="E479" s="50" t="n">
        <v>45748</v>
      </c>
      <c r="F479" s="50" t="n">
        <v>45755</v>
      </c>
      <c r="G479" s="56" t="s">
        <v>463</v>
      </c>
      <c r="H479" s="75" t="n">
        <v>1</v>
      </c>
      <c r="K479" s="86"/>
      <c r="L479" s="67" t="n">
        <v>45755</v>
      </c>
    </row>
    <row r="480" customFormat="false" ht="14.15" hidden="false" customHeight="false" outlineLevel="0" collapsed="false">
      <c r="A480" s="65" t="s">
        <v>48</v>
      </c>
      <c r="B480" s="65" t="n">
        <v>102</v>
      </c>
      <c r="C480" s="49" t="s">
        <v>140</v>
      </c>
      <c r="D480" s="49" t="s">
        <v>13</v>
      </c>
      <c r="E480" s="50" t="n">
        <v>45748</v>
      </c>
      <c r="F480" s="50" t="n">
        <v>45755</v>
      </c>
      <c r="G480" s="74" t="s">
        <v>277</v>
      </c>
      <c r="H480" s="75" t="n">
        <v>1</v>
      </c>
      <c r="K480" s="86"/>
      <c r="L480" s="67" t="n">
        <v>45756</v>
      </c>
    </row>
    <row r="481" customFormat="false" ht="26.85" hidden="false" customHeight="false" outlineLevel="0" collapsed="false">
      <c r="A481" s="65" t="s">
        <v>48</v>
      </c>
      <c r="B481" s="48" t="n">
        <v>106</v>
      </c>
      <c r="C481" s="49" t="s">
        <v>143</v>
      </c>
      <c r="D481" s="49" t="s">
        <v>21</v>
      </c>
      <c r="E481" s="50" t="n">
        <v>45751</v>
      </c>
      <c r="F481" s="50" t="n">
        <v>45756</v>
      </c>
      <c r="G481" s="56" t="s">
        <v>464</v>
      </c>
      <c r="H481" s="75" t="n">
        <v>1</v>
      </c>
      <c r="L481" s="67" t="n">
        <v>45756</v>
      </c>
    </row>
    <row r="482" customFormat="false" ht="26.85" hidden="false" customHeight="false" outlineLevel="0" collapsed="false">
      <c r="A482" s="65" t="s">
        <v>48</v>
      </c>
      <c r="B482" s="48" t="n">
        <v>106</v>
      </c>
      <c r="C482" s="49" t="s">
        <v>143</v>
      </c>
      <c r="D482" s="49" t="s">
        <v>21</v>
      </c>
      <c r="E482" s="50" t="n">
        <v>45751</v>
      </c>
      <c r="F482" s="50" t="n">
        <v>45756</v>
      </c>
      <c r="G482" s="56" t="s">
        <v>465</v>
      </c>
      <c r="H482" s="75" t="n">
        <v>1</v>
      </c>
      <c r="L482" s="67" t="n">
        <v>45756</v>
      </c>
    </row>
    <row r="483" customFormat="false" ht="26.85" hidden="false" customHeight="false" outlineLevel="0" collapsed="false">
      <c r="A483" s="65" t="s">
        <v>48</v>
      </c>
      <c r="B483" s="48" t="n">
        <v>106</v>
      </c>
      <c r="C483" s="49" t="s">
        <v>143</v>
      </c>
      <c r="D483" s="49" t="s">
        <v>21</v>
      </c>
      <c r="E483" s="50" t="n">
        <v>45751</v>
      </c>
      <c r="F483" s="50" t="n">
        <v>45756</v>
      </c>
      <c r="G483" s="56" t="s">
        <v>290</v>
      </c>
      <c r="H483" s="75" t="n">
        <v>1</v>
      </c>
      <c r="L483" s="67" t="n">
        <v>45756</v>
      </c>
    </row>
    <row r="484" customFormat="false" ht="14.15" hidden="false" customHeight="false" outlineLevel="0" collapsed="false">
      <c r="A484" s="65" t="s">
        <v>48</v>
      </c>
      <c r="B484" s="65" t="n">
        <v>99</v>
      </c>
      <c r="C484" s="49" t="s">
        <v>138</v>
      </c>
      <c r="D484" s="49" t="s">
        <v>13</v>
      </c>
      <c r="E484" s="50" t="n">
        <v>45742</v>
      </c>
      <c r="F484" s="50" t="n">
        <v>45751</v>
      </c>
      <c r="G484" s="56" t="s">
        <v>284</v>
      </c>
      <c r="H484" s="75" t="n">
        <v>1</v>
      </c>
      <c r="L484" s="67" t="n">
        <v>45756</v>
      </c>
    </row>
    <row r="485" customFormat="false" ht="26.85" hidden="false" customHeight="false" outlineLevel="0" collapsed="false">
      <c r="A485" s="65" t="s">
        <v>48</v>
      </c>
      <c r="B485" s="48" t="n">
        <v>106</v>
      </c>
      <c r="C485" s="49" t="s">
        <v>143</v>
      </c>
      <c r="D485" s="49" t="s">
        <v>21</v>
      </c>
      <c r="E485" s="50" t="n">
        <v>45751</v>
      </c>
      <c r="F485" s="50" t="n">
        <v>45756</v>
      </c>
      <c r="G485" s="56" t="s">
        <v>355</v>
      </c>
      <c r="H485" s="75" t="n">
        <v>1</v>
      </c>
      <c r="L485" s="67" t="n">
        <v>45756</v>
      </c>
    </row>
    <row r="486" customFormat="false" ht="26.85" hidden="false" customHeight="false" outlineLevel="0" collapsed="false">
      <c r="A486" s="65" t="s">
        <v>48</v>
      </c>
      <c r="B486" s="48" t="n">
        <v>106</v>
      </c>
      <c r="C486" s="49" t="s">
        <v>143</v>
      </c>
      <c r="D486" s="49" t="s">
        <v>21</v>
      </c>
      <c r="E486" s="50" t="n">
        <v>45751</v>
      </c>
      <c r="F486" s="50" t="n">
        <v>45756</v>
      </c>
      <c r="G486" s="56" t="s">
        <v>277</v>
      </c>
      <c r="H486" s="75" t="n">
        <v>1</v>
      </c>
      <c r="L486" s="67" t="n">
        <v>45756</v>
      </c>
    </row>
    <row r="487" customFormat="false" ht="26.85" hidden="false" customHeight="false" outlineLevel="0" collapsed="false">
      <c r="A487" s="64" t="s">
        <v>48</v>
      </c>
      <c r="B487" s="64" t="n">
        <v>96</v>
      </c>
      <c r="C487" s="55" t="s">
        <v>113</v>
      </c>
      <c r="D487" s="55" t="s">
        <v>13</v>
      </c>
      <c r="E487" s="56" t="n">
        <v>45741</v>
      </c>
      <c r="F487" s="56" t="n">
        <v>45748</v>
      </c>
      <c r="G487" s="56" t="s">
        <v>268</v>
      </c>
      <c r="H487" s="75" t="n">
        <v>1</v>
      </c>
      <c r="L487" s="67" t="n">
        <v>45756</v>
      </c>
    </row>
    <row r="488" customFormat="false" ht="26.85" hidden="false" customHeight="false" outlineLevel="0" collapsed="false">
      <c r="A488" s="65" t="s">
        <v>48</v>
      </c>
      <c r="B488" s="48" t="n">
        <v>106</v>
      </c>
      <c r="C488" s="49" t="s">
        <v>143</v>
      </c>
      <c r="D488" s="49" t="s">
        <v>21</v>
      </c>
      <c r="E488" s="50" t="n">
        <v>45751</v>
      </c>
      <c r="F488" s="50" t="n">
        <v>45756</v>
      </c>
      <c r="G488" s="56" t="s">
        <v>466</v>
      </c>
      <c r="H488" s="75" t="n">
        <v>2</v>
      </c>
      <c r="L488" s="67" t="n">
        <v>45756</v>
      </c>
    </row>
    <row r="489" customFormat="false" ht="26.85" hidden="false" customHeight="false" outlineLevel="0" collapsed="false">
      <c r="A489" s="65" t="s">
        <v>48</v>
      </c>
      <c r="B489" s="48" t="n">
        <v>106</v>
      </c>
      <c r="C489" s="49" t="s">
        <v>143</v>
      </c>
      <c r="D489" s="49" t="s">
        <v>21</v>
      </c>
      <c r="E489" s="50" t="n">
        <v>45751</v>
      </c>
      <c r="F489" s="50" t="n">
        <v>45756</v>
      </c>
      <c r="G489" s="56" t="s">
        <v>464</v>
      </c>
      <c r="H489" s="75" t="n">
        <v>1</v>
      </c>
      <c r="L489" s="67" t="n">
        <v>45756</v>
      </c>
    </row>
    <row r="490" customFormat="false" ht="26.85" hidden="false" customHeight="false" outlineLevel="0" collapsed="false">
      <c r="A490" s="65" t="s">
        <v>48</v>
      </c>
      <c r="B490" s="48" t="n">
        <v>106</v>
      </c>
      <c r="C490" s="49" t="s">
        <v>143</v>
      </c>
      <c r="D490" s="49" t="s">
        <v>21</v>
      </c>
      <c r="E490" s="50" t="n">
        <v>45751</v>
      </c>
      <c r="F490" s="50" t="n">
        <v>45756</v>
      </c>
      <c r="G490" s="56" t="s">
        <v>465</v>
      </c>
      <c r="H490" s="75" t="n">
        <v>1</v>
      </c>
      <c r="L490" s="67" t="n">
        <v>45756</v>
      </c>
    </row>
    <row r="491" customFormat="false" ht="26.85" hidden="false" customHeight="false" outlineLevel="0" collapsed="false">
      <c r="A491" s="65" t="s">
        <v>48</v>
      </c>
      <c r="B491" s="48" t="n">
        <v>106</v>
      </c>
      <c r="C491" s="49" t="s">
        <v>143</v>
      </c>
      <c r="D491" s="49" t="s">
        <v>21</v>
      </c>
      <c r="E491" s="50" t="n">
        <v>45751</v>
      </c>
      <c r="F491" s="50" t="n">
        <v>45756</v>
      </c>
      <c r="G491" s="56" t="s">
        <v>290</v>
      </c>
      <c r="H491" s="75" t="n">
        <v>1</v>
      </c>
      <c r="L491" s="67" t="n">
        <v>45756</v>
      </c>
    </row>
    <row r="492" customFormat="false" ht="14.15" hidden="false" customHeight="false" outlineLevel="0" collapsed="false">
      <c r="A492" s="65" t="s">
        <v>48</v>
      </c>
      <c r="B492" s="65" t="n">
        <v>99</v>
      </c>
      <c r="C492" s="49" t="s">
        <v>138</v>
      </c>
      <c r="D492" s="49" t="s">
        <v>13</v>
      </c>
      <c r="E492" s="50" t="n">
        <v>45742</v>
      </c>
      <c r="F492" s="50" t="n">
        <v>45751</v>
      </c>
      <c r="G492" s="50" t="s">
        <v>284</v>
      </c>
      <c r="H492" s="75" t="n">
        <v>1</v>
      </c>
      <c r="I492" s="50"/>
      <c r="J492" s="50"/>
      <c r="L492" s="67" t="n">
        <v>45756</v>
      </c>
    </row>
    <row r="493" customFormat="false" ht="26.85" hidden="false" customHeight="false" outlineLevel="0" collapsed="false">
      <c r="A493" s="65" t="s">
        <v>48</v>
      </c>
      <c r="B493" s="48" t="n">
        <v>106</v>
      </c>
      <c r="C493" s="49" t="s">
        <v>143</v>
      </c>
      <c r="D493" s="49" t="s">
        <v>21</v>
      </c>
      <c r="E493" s="50" t="n">
        <v>45751</v>
      </c>
      <c r="F493" s="50" t="n">
        <v>45756</v>
      </c>
      <c r="G493" s="56" t="s">
        <v>355</v>
      </c>
      <c r="H493" s="75" t="n">
        <v>1</v>
      </c>
      <c r="L493" s="67" t="n">
        <v>45756</v>
      </c>
    </row>
    <row r="494" customFormat="false" ht="26.85" hidden="false" customHeight="false" outlineLevel="0" collapsed="false">
      <c r="A494" s="65" t="s">
        <v>48</v>
      </c>
      <c r="B494" s="48" t="n">
        <v>106</v>
      </c>
      <c r="C494" s="49" t="s">
        <v>143</v>
      </c>
      <c r="D494" s="49" t="s">
        <v>21</v>
      </c>
      <c r="E494" s="50" t="n">
        <v>45751</v>
      </c>
      <c r="F494" s="50" t="n">
        <v>45756</v>
      </c>
      <c r="G494" s="56" t="s">
        <v>277</v>
      </c>
      <c r="H494" s="75" t="n">
        <v>1</v>
      </c>
      <c r="L494" s="67" t="n">
        <v>45756</v>
      </c>
    </row>
    <row r="495" customFormat="false" ht="26.85" hidden="false" customHeight="false" outlineLevel="0" collapsed="false">
      <c r="A495" s="64" t="s">
        <v>48</v>
      </c>
      <c r="B495" s="64" t="n">
        <v>96</v>
      </c>
      <c r="C495" s="55" t="s">
        <v>113</v>
      </c>
      <c r="D495" s="55" t="s">
        <v>13</v>
      </c>
      <c r="E495" s="56" t="n">
        <v>45741</v>
      </c>
      <c r="F495" s="56" t="n">
        <v>45748</v>
      </c>
      <c r="G495" s="56" t="s">
        <v>268</v>
      </c>
      <c r="H495" s="75" t="n">
        <v>1</v>
      </c>
      <c r="L495" s="67" t="n">
        <v>45756</v>
      </c>
    </row>
    <row r="496" customFormat="false" ht="26.85" hidden="false" customHeight="false" outlineLevel="0" collapsed="false">
      <c r="A496" s="65" t="s">
        <v>48</v>
      </c>
      <c r="B496" s="48" t="n">
        <v>106</v>
      </c>
      <c r="C496" s="49" t="s">
        <v>143</v>
      </c>
      <c r="D496" s="49" t="s">
        <v>21</v>
      </c>
      <c r="E496" s="50" t="n">
        <v>45751</v>
      </c>
      <c r="F496" s="50" t="n">
        <v>45756</v>
      </c>
      <c r="G496" s="56" t="s">
        <v>466</v>
      </c>
      <c r="H496" s="75" t="n">
        <v>1</v>
      </c>
      <c r="L496" s="67" t="n">
        <v>45756</v>
      </c>
    </row>
    <row r="497" customFormat="false" ht="14.15" hidden="false" customHeight="false" outlineLevel="0" collapsed="false">
      <c r="A497" s="65" t="s">
        <v>48</v>
      </c>
      <c r="B497" s="65" t="n">
        <v>105</v>
      </c>
      <c r="C497" s="49" t="s">
        <v>145</v>
      </c>
      <c r="D497" s="49" t="s">
        <v>18</v>
      </c>
      <c r="E497" s="50" t="n">
        <v>45749</v>
      </c>
      <c r="F497" s="50" t="n">
        <v>45757</v>
      </c>
      <c r="G497" s="56" t="s">
        <v>467</v>
      </c>
      <c r="H497" s="75" t="n">
        <v>1</v>
      </c>
      <c r="L497" s="67" t="n">
        <v>45756</v>
      </c>
    </row>
    <row r="498" customFormat="false" ht="14.15" hidden="false" customHeight="false" outlineLevel="0" collapsed="false">
      <c r="A498" s="65" t="s">
        <v>48</v>
      </c>
      <c r="B498" s="65" t="n">
        <v>105</v>
      </c>
      <c r="C498" s="49" t="s">
        <v>145</v>
      </c>
      <c r="D498" s="49" t="s">
        <v>18</v>
      </c>
      <c r="E498" s="50" t="n">
        <v>45749</v>
      </c>
      <c r="F498" s="50" t="n">
        <v>45757</v>
      </c>
      <c r="G498" s="56" t="s">
        <v>277</v>
      </c>
      <c r="H498" s="75" t="n">
        <v>1</v>
      </c>
      <c r="L498" s="67" t="n">
        <v>45756</v>
      </c>
    </row>
    <row r="499" customFormat="false" ht="26.85" hidden="false" customHeight="false" outlineLevel="0" collapsed="false">
      <c r="A499" s="65" t="s">
        <v>48</v>
      </c>
      <c r="B499" s="48" t="n">
        <v>119</v>
      </c>
      <c r="C499" s="49" t="s">
        <v>155</v>
      </c>
      <c r="D499" s="50" t="s">
        <v>9</v>
      </c>
      <c r="E499" s="50" t="n">
        <v>45757</v>
      </c>
      <c r="F499" s="50" t="n">
        <v>45758</v>
      </c>
      <c r="G499" s="56" t="s">
        <v>392</v>
      </c>
      <c r="H499" s="75" t="n">
        <v>1</v>
      </c>
      <c r="L499" s="67" t="n">
        <v>45699</v>
      </c>
    </row>
    <row r="500" customFormat="false" ht="26.85" hidden="false" customHeight="false" outlineLevel="0" collapsed="false">
      <c r="A500" s="65" t="s">
        <v>48</v>
      </c>
      <c r="B500" s="48" t="n">
        <v>119</v>
      </c>
      <c r="C500" s="49" t="s">
        <v>155</v>
      </c>
      <c r="D500" s="50" t="s">
        <v>9</v>
      </c>
      <c r="E500" s="50" t="n">
        <v>45757</v>
      </c>
      <c r="F500" s="50" t="n">
        <v>45758</v>
      </c>
      <c r="G500" s="56" t="s">
        <v>315</v>
      </c>
      <c r="H500" s="75" t="n">
        <v>1</v>
      </c>
      <c r="L500" s="67" t="n">
        <v>45699</v>
      </c>
    </row>
    <row r="501" customFormat="false" ht="26.85" hidden="false" customHeight="false" outlineLevel="0" collapsed="false">
      <c r="A501" s="65" t="s">
        <v>48</v>
      </c>
      <c r="B501" s="48" t="n">
        <v>119</v>
      </c>
      <c r="C501" s="49" t="s">
        <v>155</v>
      </c>
      <c r="D501" s="50" t="s">
        <v>9</v>
      </c>
      <c r="E501" s="50" t="n">
        <v>45757</v>
      </c>
      <c r="F501" s="50" t="n">
        <v>45758</v>
      </c>
      <c r="G501" s="56" t="s">
        <v>247</v>
      </c>
      <c r="H501" s="75" t="n">
        <v>1</v>
      </c>
      <c r="L501" s="67" t="n">
        <v>45699</v>
      </c>
    </row>
    <row r="502" customFormat="false" ht="26.85" hidden="false" customHeight="false" outlineLevel="0" collapsed="false">
      <c r="A502" s="65" t="s">
        <v>48</v>
      </c>
      <c r="B502" s="48" t="n">
        <v>118</v>
      </c>
      <c r="C502" s="49" t="s">
        <v>156</v>
      </c>
      <c r="D502" s="50" t="s">
        <v>9</v>
      </c>
      <c r="E502" s="50" t="n">
        <v>45757</v>
      </c>
      <c r="F502" s="50" t="n">
        <v>45758</v>
      </c>
      <c r="G502" s="56" t="s">
        <v>247</v>
      </c>
      <c r="H502" s="75" t="n">
        <v>1</v>
      </c>
      <c r="L502" s="67" t="n">
        <v>45699</v>
      </c>
    </row>
    <row r="503" customFormat="false" ht="26.85" hidden="false" customHeight="false" outlineLevel="0" collapsed="false">
      <c r="A503" s="65" t="s">
        <v>48</v>
      </c>
      <c r="B503" s="48" t="n">
        <v>119</v>
      </c>
      <c r="C503" s="49" t="s">
        <v>155</v>
      </c>
      <c r="D503" s="50" t="s">
        <v>9</v>
      </c>
      <c r="E503" s="50" t="n">
        <v>45757</v>
      </c>
      <c r="F503" s="50" t="n">
        <v>45758</v>
      </c>
      <c r="G503" s="56" t="s">
        <v>257</v>
      </c>
      <c r="H503" s="75" t="n">
        <v>1</v>
      </c>
      <c r="L503" s="67" t="n">
        <v>45699</v>
      </c>
    </row>
    <row r="504" customFormat="false" ht="26.85" hidden="false" customHeight="false" outlineLevel="0" collapsed="false">
      <c r="A504" s="65" t="s">
        <v>48</v>
      </c>
      <c r="B504" s="48" t="n">
        <v>119</v>
      </c>
      <c r="C504" s="49" t="s">
        <v>155</v>
      </c>
      <c r="D504" s="50" t="s">
        <v>9</v>
      </c>
      <c r="E504" s="50" t="n">
        <v>45757</v>
      </c>
      <c r="F504" s="50" t="n">
        <v>45758</v>
      </c>
      <c r="G504" s="56" t="s">
        <v>252</v>
      </c>
      <c r="H504" s="75" t="n">
        <v>1</v>
      </c>
      <c r="L504" s="67" t="n">
        <v>45699</v>
      </c>
    </row>
    <row r="505" customFormat="false" ht="26.85" hidden="false" customHeight="false" outlineLevel="0" collapsed="false">
      <c r="A505" s="65" t="s">
        <v>48</v>
      </c>
      <c r="B505" s="48" t="n">
        <v>118</v>
      </c>
      <c r="C505" s="49" t="s">
        <v>156</v>
      </c>
      <c r="D505" s="50" t="s">
        <v>9</v>
      </c>
      <c r="E505" s="50" t="n">
        <v>45757</v>
      </c>
      <c r="F505" s="50" t="n">
        <v>45758</v>
      </c>
      <c r="G505" s="56" t="s">
        <v>252</v>
      </c>
      <c r="H505" s="75" t="n">
        <v>1</v>
      </c>
      <c r="L505" s="67" t="n">
        <v>45699</v>
      </c>
    </row>
    <row r="506" customFormat="false" ht="26.85" hidden="false" customHeight="false" outlineLevel="0" collapsed="false">
      <c r="A506" s="65" t="s">
        <v>48</v>
      </c>
      <c r="B506" s="48" t="n">
        <v>118</v>
      </c>
      <c r="C506" s="49" t="s">
        <v>156</v>
      </c>
      <c r="D506" s="50" t="s">
        <v>9</v>
      </c>
      <c r="E506" s="50" t="n">
        <v>45757</v>
      </c>
      <c r="F506" s="50" t="n">
        <v>45758</v>
      </c>
      <c r="G506" s="56" t="s">
        <v>243</v>
      </c>
      <c r="H506" s="75" t="n">
        <v>1</v>
      </c>
      <c r="L506" s="67" t="n">
        <v>45699</v>
      </c>
    </row>
    <row r="507" customFormat="false" ht="26.85" hidden="false" customHeight="false" outlineLevel="0" collapsed="false">
      <c r="A507" s="65" t="s">
        <v>48</v>
      </c>
      <c r="B507" s="48" t="n">
        <v>119</v>
      </c>
      <c r="C507" s="49" t="s">
        <v>155</v>
      </c>
      <c r="D507" s="50" t="s">
        <v>9</v>
      </c>
      <c r="E507" s="50" t="n">
        <v>45757</v>
      </c>
      <c r="F507" s="50" t="n">
        <v>45758</v>
      </c>
      <c r="G507" s="56" t="s">
        <v>243</v>
      </c>
      <c r="H507" s="75" t="n">
        <v>1</v>
      </c>
      <c r="L507" s="67" t="n">
        <v>45699</v>
      </c>
    </row>
    <row r="508" customFormat="false" ht="26.85" hidden="false" customHeight="false" outlineLevel="0" collapsed="false">
      <c r="A508" s="65" t="s">
        <v>48</v>
      </c>
      <c r="B508" s="48" t="n">
        <v>118</v>
      </c>
      <c r="C508" s="49" t="s">
        <v>156</v>
      </c>
      <c r="D508" s="50" t="s">
        <v>9</v>
      </c>
      <c r="E508" s="50" t="n">
        <v>45757</v>
      </c>
      <c r="F508" s="50" t="n">
        <v>45758</v>
      </c>
      <c r="G508" s="56" t="s">
        <v>239</v>
      </c>
      <c r="H508" s="75" t="n">
        <v>1</v>
      </c>
      <c r="L508" s="67" t="n">
        <v>45699</v>
      </c>
    </row>
    <row r="509" customFormat="false" ht="14.15" hidden="false" customHeight="false" outlineLevel="0" collapsed="false">
      <c r="A509" s="65" t="s">
        <v>48</v>
      </c>
      <c r="B509" s="48" t="n">
        <v>108</v>
      </c>
      <c r="C509" s="49" t="s">
        <v>148</v>
      </c>
      <c r="D509" s="49" t="s">
        <v>12</v>
      </c>
      <c r="E509" s="50" t="n">
        <v>45754</v>
      </c>
      <c r="F509" s="50" t="n">
        <v>45758</v>
      </c>
      <c r="G509" s="56" t="s">
        <v>239</v>
      </c>
      <c r="H509" s="75" t="n">
        <v>1</v>
      </c>
      <c r="L509" s="67" t="n">
        <v>45699</v>
      </c>
    </row>
    <row r="510" customFormat="false" ht="26.85" hidden="false" customHeight="false" outlineLevel="0" collapsed="false">
      <c r="A510" s="65" t="s">
        <v>48</v>
      </c>
      <c r="B510" s="48" t="n">
        <v>118</v>
      </c>
      <c r="C510" s="49" t="s">
        <v>156</v>
      </c>
      <c r="D510" s="50" t="s">
        <v>9</v>
      </c>
      <c r="E510" s="50" t="n">
        <v>45757</v>
      </c>
      <c r="F510" s="50" t="n">
        <v>45758</v>
      </c>
      <c r="G510" s="74" t="s">
        <v>283</v>
      </c>
      <c r="H510" s="75" t="n">
        <v>1</v>
      </c>
      <c r="K510" s="86"/>
      <c r="L510" s="67" t="n">
        <v>45699</v>
      </c>
    </row>
    <row r="511" customFormat="false" ht="26.85" hidden="false" customHeight="false" outlineLevel="0" collapsed="false">
      <c r="A511" s="65" t="s">
        <v>48</v>
      </c>
      <c r="B511" s="48" t="n">
        <v>119</v>
      </c>
      <c r="C511" s="49" t="s">
        <v>155</v>
      </c>
      <c r="D511" s="50" t="s">
        <v>9</v>
      </c>
      <c r="E511" s="50" t="n">
        <v>45757</v>
      </c>
      <c r="F511" s="50" t="n">
        <v>45758</v>
      </c>
      <c r="G511" s="74" t="s">
        <v>283</v>
      </c>
      <c r="H511" s="75" t="n">
        <v>1</v>
      </c>
      <c r="K511" s="86"/>
      <c r="L511" s="67" t="n">
        <v>45699</v>
      </c>
    </row>
    <row r="512" customFormat="false" ht="26.85" hidden="false" customHeight="false" outlineLevel="0" collapsed="false">
      <c r="A512" s="65" t="s">
        <v>48</v>
      </c>
      <c r="B512" s="48" t="n">
        <v>118</v>
      </c>
      <c r="C512" s="49" t="s">
        <v>156</v>
      </c>
      <c r="D512" s="50" t="s">
        <v>9</v>
      </c>
      <c r="E512" s="50" t="n">
        <v>45757</v>
      </c>
      <c r="F512" s="50" t="n">
        <v>45758</v>
      </c>
      <c r="G512" s="74" t="s">
        <v>265</v>
      </c>
      <c r="H512" s="75" t="n">
        <v>1</v>
      </c>
      <c r="K512" s="86"/>
      <c r="L512" s="67" t="n">
        <v>45699</v>
      </c>
    </row>
    <row r="513" customFormat="false" ht="26.85" hidden="false" customHeight="false" outlineLevel="0" collapsed="false">
      <c r="A513" s="65" t="s">
        <v>48</v>
      </c>
      <c r="B513" s="48" t="n">
        <v>118</v>
      </c>
      <c r="C513" s="49" t="s">
        <v>156</v>
      </c>
      <c r="D513" s="50" t="s">
        <v>9</v>
      </c>
      <c r="E513" s="50" t="n">
        <v>45757</v>
      </c>
      <c r="F513" s="50" t="n">
        <v>45758</v>
      </c>
      <c r="G513" s="74" t="s">
        <v>271</v>
      </c>
      <c r="H513" s="75" t="n">
        <v>1</v>
      </c>
      <c r="K513" s="86"/>
      <c r="L513" s="67" t="n">
        <v>45699</v>
      </c>
    </row>
    <row r="514" customFormat="false" ht="26.85" hidden="false" customHeight="false" outlineLevel="0" collapsed="false">
      <c r="A514" s="65" t="s">
        <v>48</v>
      </c>
      <c r="B514" s="48" t="n">
        <v>111</v>
      </c>
      <c r="C514" s="49" t="s">
        <v>151</v>
      </c>
      <c r="D514" s="50" t="s">
        <v>19</v>
      </c>
      <c r="E514" s="50" t="n">
        <v>45756</v>
      </c>
      <c r="F514" s="50" t="n">
        <v>45761</v>
      </c>
      <c r="G514" s="74" t="s">
        <v>401</v>
      </c>
      <c r="H514" s="75" t="n">
        <v>1</v>
      </c>
      <c r="K514" s="86"/>
      <c r="L514" s="67" t="n">
        <v>45761</v>
      </c>
    </row>
    <row r="515" customFormat="false" ht="26.85" hidden="false" customHeight="false" outlineLevel="0" collapsed="false">
      <c r="A515" s="65" t="s">
        <v>48</v>
      </c>
      <c r="B515" s="65" t="n">
        <v>101</v>
      </c>
      <c r="C515" s="49" t="s">
        <v>142</v>
      </c>
      <c r="D515" s="49" t="s">
        <v>13</v>
      </c>
      <c r="E515" s="50" t="n">
        <v>45748</v>
      </c>
      <c r="F515" s="50" t="n">
        <v>45755</v>
      </c>
      <c r="G515" s="74" t="s">
        <v>333</v>
      </c>
      <c r="H515" s="75" t="n">
        <v>1</v>
      </c>
      <c r="K515" s="86"/>
      <c r="L515" s="67" t="n">
        <v>45761</v>
      </c>
    </row>
    <row r="516" customFormat="false" ht="26.85" hidden="false" customHeight="false" outlineLevel="0" collapsed="false">
      <c r="A516" s="65" t="s">
        <v>48</v>
      </c>
      <c r="B516" s="65" t="n">
        <v>101</v>
      </c>
      <c r="C516" s="49" t="s">
        <v>142</v>
      </c>
      <c r="D516" s="49" t="s">
        <v>13</v>
      </c>
      <c r="E516" s="50" t="n">
        <v>45748</v>
      </c>
      <c r="F516" s="50" t="n">
        <v>45755</v>
      </c>
      <c r="G516" s="74" t="s">
        <v>265</v>
      </c>
      <c r="H516" s="75" t="n">
        <v>1</v>
      </c>
      <c r="K516" s="86"/>
      <c r="L516" s="67" t="n">
        <v>45761</v>
      </c>
    </row>
    <row r="517" customFormat="false" ht="14.15" hidden="false" customHeight="false" outlineLevel="0" collapsed="false">
      <c r="A517" s="65" t="s">
        <v>48</v>
      </c>
      <c r="B517" s="102" t="n">
        <v>112</v>
      </c>
      <c r="C517" s="49" t="s">
        <v>468</v>
      </c>
      <c r="D517" s="49"/>
      <c r="E517" s="50"/>
      <c r="F517" s="52"/>
      <c r="G517" s="74" t="s">
        <v>467</v>
      </c>
      <c r="H517" s="75" t="n">
        <v>1</v>
      </c>
      <c r="K517" s="86"/>
      <c r="L517" s="67" t="n">
        <v>45761</v>
      </c>
    </row>
    <row r="518" customFormat="false" ht="26.85" hidden="false" customHeight="false" outlineLevel="0" collapsed="false">
      <c r="A518" s="65" t="s">
        <v>48</v>
      </c>
      <c r="B518" s="48" t="n">
        <v>111</v>
      </c>
      <c r="C518" s="49" t="s">
        <v>151</v>
      </c>
      <c r="D518" s="50" t="s">
        <v>19</v>
      </c>
      <c r="E518" s="50" t="n">
        <v>45756</v>
      </c>
      <c r="F518" s="50" t="n">
        <v>45761</v>
      </c>
      <c r="G518" s="74" t="s">
        <v>283</v>
      </c>
      <c r="H518" s="75" t="n">
        <v>1</v>
      </c>
      <c r="K518" s="86"/>
      <c r="L518" s="67" t="n">
        <v>45761</v>
      </c>
    </row>
    <row r="519" customFormat="false" ht="14.15" hidden="false" customHeight="false" outlineLevel="0" collapsed="false">
      <c r="A519" s="65" t="s">
        <v>48</v>
      </c>
      <c r="B519" s="102" t="n">
        <v>112</v>
      </c>
      <c r="C519" s="49" t="s">
        <v>468</v>
      </c>
      <c r="D519" s="49"/>
      <c r="E519" s="50"/>
      <c r="F519" s="103"/>
      <c r="G519" s="74" t="s">
        <v>283</v>
      </c>
      <c r="H519" s="75" t="n">
        <v>1</v>
      </c>
      <c r="K519" s="86"/>
      <c r="L519" s="67" t="n">
        <v>45761</v>
      </c>
    </row>
    <row r="520" customFormat="false" ht="26.85" hidden="false" customHeight="false" outlineLevel="0" collapsed="false">
      <c r="A520" s="65" t="s">
        <v>48</v>
      </c>
      <c r="B520" s="48" t="n">
        <v>111</v>
      </c>
      <c r="C520" s="49" t="s">
        <v>151</v>
      </c>
      <c r="D520" s="50" t="s">
        <v>19</v>
      </c>
      <c r="E520" s="50" t="n">
        <v>45756</v>
      </c>
      <c r="F520" s="50" t="n">
        <v>45761</v>
      </c>
      <c r="G520" s="74" t="s">
        <v>268</v>
      </c>
      <c r="H520" s="75" t="n">
        <v>1</v>
      </c>
      <c r="K520" s="86"/>
      <c r="L520" s="67" t="n">
        <v>45761</v>
      </c>
    </row>
    <row r="521" customFormat="false" ht="14.15" hidden="false" customHeight="false" outlineLevel="0" collapsed="false">
      <c r="A521" s="65" t="s">
        <v>48</v>
      </c>
      <c r="B521" s="102" t="n">
        <v>112</v>
      </c>
      <c r="C521" s="49" t="s">
        <v>468</v>
      </c>
      <c r="D521" s="49"/>
      <c r="E521" s="50"/>
      <c r="F521" s="50"/>
      <c r="G521" s="56" t="s">
        <v>277</v>
      </c>
      <c r="H521" s="75"/>
      <c r="L521" s="67" t="n">
        <v>45761</v>
      </c>
    </row>
    <row r="522" customFormat="false" ht="26.85" hidden="false" customHeight="false" outlineLevel="0" collapsed="false">
      <c r="A522" s="65" t="s">
        <v>48</v>
      </c>
      <c r="B522" s="48" t="n">
        <v>111</v>
      </c>
      <c r="C522" s="49" t="s">
        <v>151</v>
      </c>
      <c r="D522" s="50" t="s">
        <v>19</v>
      </c>
      <c r="E522" s="50" t="n">
        <v>45756</v>
      </c>
      <c r="F522" s="50" t="n">
        <v>45761</v>
      </c>
      <c r="G522" s="56" t="s">
        <v>469</v>
      </c>
      <c r="H522" s="75" t="n">
        <v>1</v>
      </c>
      <c r="L522" s="67" t="n">
        <v>45761</v>
      </c>
    </row>
    <row r="523" customFormat="false" ht="26.85" hidden="false" customHeight="false" outlineLevel="0" collapsed="false">
      <c r="A523" s="65" t="s">
        <v>48</v>
      </c>
      <c r="B523" s="65" t="n">
        <v>101</v>
      </c>
      <c r="C523" s="49" t="s">
        <v>142</v>
      </c>
      <c r="D523" s="49" t="s">
        <v>13</v>
      </c>
      <c r="E523" s="50" t="n">
        <v>45748</v>
      </c>
      <c r="F523" s="50" t="n">
        <v>45755</v>
      </c>
      <c r="G523" s="74" t="s">
        <v>268</v>
      </c>
      <c r="H523" s="75" t="n">
        <v>1</v>
      </c>
      <c r="K523" s="86"/>
      <c r="L523" s="67" t="n">
        <v>45761</v>
      </c>
    </row>
    <row r="524" customFormat="false" ht="26.85" hidden="false" customHeight="false" outlineLevel="0" collapsed="false">
      <c r="A524" s="65" t="s">
        <v>48</v>
      </c>
      <c r="B524" s="65" t="n">
        <v>101</v>
      </c>
      <c r="C524" s="49" t="s">
        <v>142</v>
      </c>
      <c r="D524" s="49" t="s">
        <v>13</v>
      </c>
      <c r="E524" s="50" t="n">
        <v>45748</v>
      </c>
      <c r="F524" s="50" t="n">
        <v>45755</v>
      </c>
      <c r="G524" s="74" t="s">
        <v>392</v>
      </c>
      <c r="H524" s="75" t="n">
        <v>1</v>
      </c>
      <c r="K524" s="86"/>
      <c r="L524" s="67" t="n">
        <v>45761</v>
      </c>
    </row>
    <row r="525" customFormat="false" ht="14.15" hidden="false" customHeight="false" outlineLevel="0" collapsed="false">
      <c r="A525" s="65" t="s">
        <v>48</v>
      </c>
      <c r="B525" s="48" t="n">
        <v>110</v>
      </c>
      <c r="C525" s="49" t="s">
        <v>224</v>
      </c>
      <c r="D525" s="49" t="s">
        <v>15</v>
      </c>
      <c r="E525" s="50" t="n">
        <v>45754</v>
      </c>
      <c r="F525" s="50" t="n">
        <v>45762</v>
      </c>
      <c r="G525" s="74" t="s">
        <v>470</v>
      </c>
      <c r="H525" s="75" t="n">
        <v>1</v>
      </c>
      <c r="K525" s="86"/>
      <c r="L525" s="67" t="n">
        <v>45761</v>
      </c>
    </row>
    <row r="526" customFormat="false" ht="14.15" hidden="false" customHeight="false" outlineLevel="0" collapsed="false">
      <c r="A526" s="65" t="s">
        <v>48</v>
      </c>
      <c r="B526" s="48" t="n">
        <v>110</v>
      </c>
      <c r="C526" s="49" t="s">
        <v>224</v>
      </c>
      <c r="D526" s="49" t="s">
        <v>15</v>
      </c>
      <c r="E526" s="50" t="n">
        <v>45754</v>
      </c>
      <c r="F526" s="50" t="n">
        <v>45762</v>
      </c>
      <c r="G526" s="74" t="s">
        <v>279</v>
      </c>
      <c r="H526" s="75" t="n">
        <v>1</v>
      </c>
      <c r="K526" s="86"/>
      <c r="L526" s="67" t="n">
        <v>45761</v>
      </c>
    </row>
    <row r="527" customFormat="false" ht="14.15" hidden="false" customHeight="false" outlineLevel="0" collapsed="false">
      <c r="A527" s="65" t="s">
        <v>48</v>
      </c>
      <c r="B527" s="48" t="n">
        <v>114</v>
      </c>
      <c r="C527" s="49" t="s">
        <v>152</v>
      </c>
      <c r="D527" s="50" t="s">
        <v>13</v>
      </c>
      <c r="E527" s="50" t="n">
        <v>45756</v>
      </c>
      <c r="F527" s="50" t="n">
        <v>45763</v>
      </c>
      <c r="G527" s="74" t="s">
        <v>419</v>
      </c>
      <c r="H527" s="75" t="n">
        <v>1</v>
      </c>
      <c r="K527" s="86"/>
      <c r="L527" s="67" t="n">
        <v>45762</v>
      </c>
    </row>
    <row r="528" customFormat="false" ht="14.15" hidden="false" customHeight="false" outlineLevel="0" collapsed="false">
      <c r="A528" s="65" t="s">
        <v>48</v>
      </c>
      <c r="B528" s="48" t="n">
        <v>110</v>
      </c>
      <c r="C528" s="49" t="s">
        <v>224</v>
      </c>
      <c r="D528" s="49" t="s">
        <v>15</v>
      </c>
      <c r="E528" s="50" t="n">
        <v>45754</v>
      </c>
      <c r="F528" s="50" t="n">
        <v>45762</v>
      </c>
      <c r="G528" s="56" t="s">
        <v>353</v>
      </c>
      <c r="H528" s="75" t="n">
        <v>1</v>
      </c>
      <c r="L528" s="67" t="n">
        <v>45762</v>
      </c>
    </row>
    <row r="529" customFormat="false" ht="14.15" hidden="false" customHeight="false" outlineLevel="0" collapsed="false">
      <c r="A529" s="65" t="s">
        <v>48</v>
      </c>
      <c r="B529" s="48" t="n">
        <v>110</v>
      </c>
      <c r="C529" s="49" t="s">
        <v>224</v>
      </c>
      <c r="D529" s="49" t="s">
        <v>15</v>
      </c>
      <c r="E529" s="50" t="n">
        <v>45754</v>
      </c>
      <c r="F529" s="50" t="n">
        <v>45762</v>
      </c>
      <c r="G529" s="56" t="s">
        <v>265</v>
      </c>
      <c r="H529" s="75" t="n">
        <v>1</v>
      </c>
      <c r="L529" s="67" t="n">
        <v>45762</v>
      </c>
    </row>
    <row r="530" customFormat="false" ht="14.15" hidden="false" customHeight="false" outlineLevel="0" collapsed="false">
      <c r="A530" s="65" t="s">
        <v>48</v>
      </c>
      <c r="B530" s="48" t="n">
        <v>110</v>
      </c>
      <c r="C530" s="49" t="s">
        <v>224</v>
      </c>
      <c r="D530" s="49" t="s">
        <v>15</v>
      </c>
      <c r="E530" s="50" t="n">
        <v>45754</v>
      </c>
      <c r="F530" s="50" t="n">
        <v>45762</v>
      </c>
      <c r="G530" s="56" t="s">
        <v>374</v>
      </c>
      <c r="H530" s="75" t="n">
        <v>1</v>
      </c>
      <c r="K530" s="86"/>
      <c r="L530" s="67" t="n">
        <v>45762</v>
      </c>
    </row>
    <row r="531" customFormat="false" ht="14.15" hidden="false" customHeight="false" outlineLevel="0" collapsed="false">
      <c r="A531" s="65" t="s">
        <v>48</v>
      </c>
      <c r="B531" s="48" t="n">
        <v>107</v>
      </c>
      <c r="C531" s="49" t="s">
        <v>146</v>
      </c>
      <c r="D531" s="49" t="s">
        <v>14</v>
      </c>
      <c r="E531" s="50" t="n">
        <v>45755</v>
      </c>
      <c r="F531" s="50" t="n">
        <v>45763</v>
      </c>
      <c r="G531" s="56" t="s">
        <v>370</v>
      </c>
      <c r="H531" s="75" t="n">
        <v>1</v>
      </c>
      <c r="K531" s="86"/>
      <c r="L531" s="67" t="n">
        <v>45763</v>
      </c>
    </row>
    <row r="532" customFormat="false" ht="14.15" hidden="false" customHeight="false" outlineLevel="0" collapsed="false">
      <c r="A532" s="65" t="s">
        <v>48</v>
      </c>
      <c r="B532" s="48" t="n">
        <v>114</v>
      </c>
      <c r="C532" s="49" t="s">
        <v>152</v>
      </c>
      <c r="D532" s="50" t="s">
        <v>13</v>
      </c>
      <c r="E532" s="50" t="n">
        <v>45756</v>
      </c>
      <c r="F532" s="50" t="n">
        <v>45763</v>
      </c>
      <c r="G532" s="56" t="s">
        <v>394</v>
      </c>
      <c r="H532" s="75" t="n">
        <v>1</v>
      </c>
      <c r="K532" s="86"/>
      <c r="L532" s="67" t="n">
        <v>45763</v>
      </c>
    </row>
    <row r="533" customFormat="false" ht="26.85" hidden="false" customHeight="false" outlineLevel="0" collapsed="false">
      <c r="A533" s="65" t="s">
        <v>48</v>
      </c>
      <c r="B533" s="48" t="n">
        <v>117</v>
      </c>
      <c r="C533" s="49" t="s">
        <v>154</v>
      </c>
      <c r="D533" s="50" t="s">
        <v>13</v>
      </c>
      <c r="E533" s="50" t="n">
        <v>45756</v>
      </c>
      <c r="F533" s="50" t="n">
        <v>45763</v>
      </c>
      <c r="G533" s="56" t="s">
        <v>394</v>
      </c>
      <c r="H533" s="75" t="n">
        <v>1</v>
      </c>
      <c r="L533" s="67" t="n">
        <v>45763</v>
      </c>
    </row>
    <row r="534" customFormat="false" ht="26.85" hidden="false" customHeight="false" outlineLevel="0" collapsed="false">
      <c r="A534" s="65" t="s">
        <v>48</v>
      </c>
      <c r="B534" s="48" t="n">
        <v>117</v>
      </c>
      <c r="C534" s="49" t="s">
        <v>154</v>
      </c>
      <c r="D534" s="50" t="s">
        <v>13</v>
      </c>
      <c r="E534" s="50" t="n">
        <v>45756</v>
      </c>
      <c r="F534" s="50" t="n">
        <v>45763</v>
      </c>
      <c r="G534" s="56" t="s">
        <v>239</v>
      </c>
      <c r="H534" s="75" t="n">
        <v>1</v>
      </c>
      <c r="K534" s="86"/>
      <c r="L534" s="67" t="n">
        <v>45763</v>
      </c>
    </row>
    <row r="535" customFormat="false" ht="26.85" hidden="false" customHeight="false" outlineLevel="0" collapsed="false">
      <c r="A535" s="65" t="s">
        <v>48</v>
      </c>
      <c r="B535" s="48" t="n">
        <v>117</v>
      </c>
      <c r="C535" s="49" t="s">
        <v>154</v>
      </c>
      <c r="D535" s="50" t="s">
        <v>13</v>
      </c>
      <c r="E535" s="50" t="n">
        <v>45756</v>
      </c>
      <c r="F535" s="50" t="n">
        <v>45763</v>
      </c>
      <c r="G535" s="74" t="s">
        <v>284</v>
      </c>
      <c r="H535" s="75" t="n">
        <v>1</v>
      </c>
      <c r="K535" s="86"/>
      <c r="L535" s="67" t="n">
        <v>45763</v>
      </c>
    </row>
    <row r="536" customFormat="false" ht="14.15" hidden="false" customHeight="false" outlineLevel="0" collapsed="false">
      <c r="A536" s="65" t="s">
        <v>48</v>
      </c>
      <c r="B536" s="48" t="n">
        <v>108</v>
      </c>
      <c r="C536" s="49" t="s">
        <v>148</v>
      </c>
      <c r="D536" s="49" t="s">
        <v>12</v>
      </c>
      <c r="E536" s="50" t="n">
        <v>45754</v>
      </c>
      <c r="F536" s="50" t="n">
        <v>45758</v>
      </c>
      <c r="G536" s="56" t="s">
        <v>270</v>
      </c>
      <c r="H536" s="75" t="n">
        <v>1</v>
      </c>
      <c r="K536" s="86"/>
      <c r="L536" s="67" t="n">
        <v>45763</v>
      </c>
    </row>
    <row r="537" customFormat="false" ht="26.85" hidden="false" customHeight="false" outlineLevel="0" collapsed="false">
      <c r="A537" s="65" t="s">
        <v>48</v>
      </c>
      <c r="B537" s="48" t="n">
        <v>117</v>
      </c>
      <c r="C537" s="49" t="s">
        <v>154</v>
      </c>
      <c r="D537" s="50" t="s">
        <v>13</v>
      </c>
      <c r="E537" s="50" t="n">
        <v>45756</v>
      </c>
      <c r="F537" s="50" t="n">
        <v>45763</v>
      </c>
      <c r="G537" s="56" t="s">
        <v>270</v>
      </c>
      <c r="H537" s="75" t="n">
        <v>1</v>
      </c>
      <c r="L537" s="67" t="n">
        <v>45763</v>
      </c>
    </row>
    <row r="538" customFormat="false" ht="24" hidden="false" customHeight="true" outlineLevel="0" collapsed="false">
      <c r="A538" s="65" t="s">
        <v>48</v>
      </c>
      <c r="B538" s="48" t="n">
        <v>114</v>
      </c>
      <c r="C538" s="49" t="s">
        <v>152</v>
      </c>
      <c r="D538" s="50" t="s">
        <v>13</v>
      </c>
      <c r="E538" s="50" t="n">
        <v>45756</v>
      </c>
      <c r="F538" s="50" t="n">
        <v>45763</v>
      </c>
      <c r="G538" s="56" t="s">
        <v>333</v>
      </c>
      <c r="H538" s="75" t="n">
        <v>1</v>
      </c>
      <c r="L538" s="67" t="n">
        <v>45763</v>
      </c>
    </row>
    <row r="539" customFormat="false" ht="26.85" hidden="false" customHeight="false" outlineLevel="0" collapsed="false">
      <c r="A539" s="65" t="s">
        <v>48</v>
      </c>
      <c r="B539" s="48" t="n">
        <v>117</v>
      </c>
      <c r="C539" s="49" t="s">
        <v>154</v>
      </c>
      <c r="D539" s="50" t="s">
        <v>13</v>
      </c>
      <c r="E539" s="50" t="n">
        <v>45756</v>
      </c>
      <c r="F539" s="50" t="n">
        <v>45763</v>
      </c>
      <c r="G539" s="74" t="s">
        <v>333</v>
      </c>
      <c r="H539" s="75" t="n">
        <v>1</v>
      </c>
      <c r="K539" s="86"/>
      <c r="L539" s="67" t="n">
        <v>45763</v>
      </c>
    </row>
    <row r="540" customFormat="false" ht="14.15" hidden="false" customHeight="false" outlineLevel="0" collapsed="false">
      <c r="A540" s="65" t="s">
        <v>48</v>
      </c>
      <c r="B540" s="48" t="n">
        <v>114</v>
      </c>
      <c r="C540" s="49" t="s">
        <v>152</v>
      </c>
      <c r="D540" s="50" t="s">
        <v>13</v>
      </c>
      <c r="E540" s="50" t="n">
        <v>45756</v>
      </c>
      <c r="F540" s="50" t="n">
        <v>45763</v>
      </c>
      <c r="G540" s="74" t="s">
        <v>471</v>
      </c>
      <c r="H540" s="75" t="n">
        <v>1</v>
      </c>
      <c r="K540" s="86"/>
      <c r="L540" s="67" t="n">
        <v>45763</v>
      </c>
    </row>
    <row r="541" customFormat="false" ht="26.85" hidden="false" customHeight="false" outlineLevel="0" collapsed="false">
      <c r="A541" s="65" t="s">
        <v>48</v>
      </c>
      <c r="B541" s="48" t="n">
        <v>117</v>
      </c>
      <c r="C541" s="49" t="s">
        <v>154</v>
      </c>
      <c r="D541" s="50" t="s">
        <v>13</v>
      </c>
      <c r="E541" s="50" t="n">
        <v>45756</v>
      </c>
      <c r="F541" s="50" t="n">
        <v>45763</v>
      </c>
      <c r="G541" s="74" t="s">
        <v>268</v>
      </c>
      <c r="H541" s="75" t="n">
        <v>1</v>
      </c>
      <c r="K541" s="86"/>
      <c r="L541" s="67" t="n">
        <v>45763</v>
      </c>
    </row>
    <row r="542" customFormat="false" ht="26.85" hidden="false" customHeight="false" outlineLevel="0" collapsed="false">
      <c r="A542" s="65" t="s">
        <v>48</v>
      </c>
      <c r="B542" s="48" t="n">
        <v>117</v>
      </c>
      <c r="C542" s="49" t="s">
        <v>154</v>
      </c>
      <c r="D542" s="50" t="s">
        <v>13</v>
      </c>
      <c r="E542" s="50" t="n">
        <v>45756</v>
      </c>
      <c r="F542" s="50" t="n">
        <v>45763</v>
      </c>
      <c r="G542" s="74" t="s">
        <v>267</v>
      </c>
      <c r="H542" s="75" t="n">
        <v>1</v>
      </c>
      <c r="K542" s="86"/>
      <c r="L542" s="67" t="n">
        <v>45763</v>
      </c>
    </row>
    <row r="543" customFormat="false" ht="21" hidden="false" customHeight="true" outlineLevel="0" collapsed="false">
      <c r="A543" s="65" t="s">
        <v>48</v>
      </c>
      <c r="B543" s="48" t="n">
        <v>114</v>
      </c>
      <c r="C543" s="49" t="s">
        <v>152</v>
      </c>
      <c r="D543" s="50" t="s">
        <v>13</v>
      </c>
      <c r="E543" s="50" t="n">
        <v>45756</v>
      </c>
      <c r="F543" s="50" t="n">
        <v>45763</v>
      </c>
      <c r="G543" s="74" t="s">
        <v>277</v>
      </c>
      <c r="H543" s="75" t="n">
        <v>1</v>
      </c>
      <c r="K543" s="86"/>
      <c r="L543" s="67" t="n">
        <v>45763</v>
      </c>
    </row>
    <row r="544" customFormat="false" ht="26.85" hidden="false" customHeight="false" outlineLevel="0" collapsed="false">
      <c r="A544" s="65" t="s">
        <v>48</v>
      </c>
      <c r="B544" s="48" t="n">
        <v>109</v>
      </c>
      <c r="C544" s="49" t="s">
        <v>149</v>
      </c>
      <c r="D544" s="49" t="s">
        <v>12</v>
      </c>
      <c r="E544" s="50" t="n">
        <v>45761</v>
      </c>
      <c r="F544" s="50" t="n">
        <v>45764</v>
      </c>
      <c r="G544" s="74" t="s">
        <v>239</v>
      </c>
      <c r="H544" s="75" t="n">
        <v>1</v>
      </c>
      <c r="K544" s="86"/>
      <c r="L544" s="67" t="n">
        <v>45764</v>
      </c>
    </row>
    <row r="545" customFormat="false" ht="26.85" hidden="false" customHeight="false" outlineLevel="0" collapsed="false">
      <c r="A545" s="65" t="s">
        <v>48</v>
      </c>
      <c r="B545" s="48" t="n">
        <v>109</v>
      </c>
      <c r="C545" s="49" t="s">
        <v>149</v>
      </c>
      <c r="D545" s="49" t="s">
        <v>12</v>
      </c>
      <c r="E545" s="50" t="n">
        <v>45761</v>
      </c>
      <c r="F545" s="50" t="n">
        <v>45764</v>
      </c>
      <c r="G545" s="74" t="s">
        <v>294</v>
      </c>
      <c r="H545" s="75" t="n">
        <v>1</v>
      </c>
      <c r="K545" s="86"/>
      <c r="L545" s="67" t="n">
        <v>45764</v>
      </c>
      <c r="M545" s="67"/>
    </row>
    <row r="546" customFormat="false" ht="14.15" hidden="false" customHeight="false" outlineLevel="0" collapsed="false">
      <c r="A546" s="65" t="s">
        <v>48</v>
      </c>
      <c r="B546" s="48" t="n">
        <v>108</v>
      </c>
      <c r="C546" s="49" t="s">
        <v>148</v>
      </c>
      <c r="D546" s="49" t="s">
        <v>12</v>
      </c>
      <c r="E546" s="50" t="n">
        <v>45754</v>
      </c>
      <c r="F546" s="50" t="n">
        <v>45758</v>
      </c>
      <c r="G546" s="56" t="s">
        <v>268</v>
      </c>
      <c r="H546" s="75" t="n">
        <v>1</v>
      </c>
      <c r="K546" s="86"/>
      <c r="L546" s="67" t="n">
        <v>45764</v>
      </c>
      <c r="M546" s="67"/>
    </row>
    <row r="547" customFormat="false" ht="14.15" hidden="false" customHeight="false" outlineLevel="0" collapsed="false">
      <c r="A547" s="65" t="s">
        <v>48</v>
      </c>
      <c r="B547" s="48" t="n">
        <v>108</v>
      </c>
      <c r="C547" s="49" t="s">
        <v>148</v>
      </c>
      <c r="D547" s="49" t="s">
        <v>12</v>
      </c>
      <c r="E547" s="50" t="n">
        <v>45754</v>
      </c>
      <c r="F547" s="50" t="n">
        <v>45758</v>
      </c>
      <c r="G547" s="74" t="s">
        <v>472</v>
      </c>
      <c r="H547" s="75" t="n">
        <v>1</v>
      </c>
      <c r="K547" s="86"/>
      <c r="L547" s="67" t="n">
        <v>45764</v>
      </c>
    </row>
    <row r="548" customFormat="false" ht="14.15" hidden="false" customHeight="false" outlineLevel="0" collapsed="false">
      <c r="A548" s="65" t="s">
        <v>48</v>
      </c>
      <c r="B548" s="102" t="n">
        <v>112</v>
      </c>
      <c r="C548" s="49" t="s">
        <v>468</v>
      </c>
      <c r="D548" s="49"/>
      <c r="E548" s="50"/>
      <c r="F548" s="50"/>
      <c r="G548" s="56" t="s">
        <v>376</v>
      </c>
      <c r="H548" s="75" t="n">
        <v>1</v>
      </c>
      <c r="K548" s="86"/>
      <c r="L548" s="67" t="n">
        <v>45768</v>
      </c>
    </row>
    <row r="549" customFormat="false" ht="26.85" hidden="false" customHeight="false" outlineLevel="0" collapsed="false">
      <c r="A549" s="65" t="s">
        <v>48</v>
      </c>
      <c r="B549" s="48" t="n">
        <v>113</v>
      </c>
      <c r="C549" s="49" t="s">
        <v>144</v>
      </c>
      <c r="D549" s="49" t="s">
        <v>269</v>
      </c>
      <c r="E549" s="50" t="n">
        <v>45757</v>
      </c>
      <c r="F549" s="50" t="n">
        <v>45762</v>
      </c>
      <c r="G549" s="74" t="s">
        <v>271</v>
      </c>
      <c r="H549" s="75" t="n">
        <v>1</v>
      </c>
      <c r="K549" s="86"/>
      <c r="L549" s="67" t="n">
        <v>45769</v>
      </c>
    </row>
    <row r="550" customFormat="false" ht="26.85" hidden="false" customHeight="false" outlineLevel="0" collapsed="false">
      <c r="A550" s="65" t="s">
        <v>48</v>
      </c>
      <c r="B550" s="48" t="n">
        <v>113</v>
      </c>
      <c r="C550" s="49" t="s">
        <v>144</v>
      </c>
      <c r="D550" s="49" t="s">
        <v>269</v>
      </c>
      <c r="E550" s="50" t="n">
        <v>45757</v>
      </c>
      <c r="F550" s="50" t="n">
        <v>45762</v>
      </c>
      <c r="G550" s="56" t="s">
        <v>473</v>
      </c>
      <c r="H550" s="75" t="n">
        <v>1</v>
      </c>
      <c r="K550" s="86"/>
      <c r="L550" s="67" t="n">
        <v>45769</v>
      </c>
    </row>
    <row r="551" customFormat="false" ht="26.85" hidden="false" customHeight="false" outlineLevel="0" collapsed="false">
      <c r="A551" s="65" t="s">
        <v>48</v>
      </c>
      <c r="B551" s="48" t="n">
        <v>111</v>
      </c>
      <c r="C551" s="49" t="s">
        <v>151</v>
      </c>
      <c r="D551" s="50" t="s">
        <v>19</v>
      </c>
      <c r="E551" s="50" t="n">
        <v>45756</v>
      </c>
      <c r="F551" s="50" t="n">
        <v>45761</v>
      </c>
      <c r="G551" s="56" t="s">
        <v>283</v>
      </c>
      <c r="H551" s="75" t="n">
        <v>1</v>
      </c>
      <c r="K551" s="86"/>
      <c r="L551" s="67" t="n">
        <v>45769</v>
      </c>
    </row>
    <row r="552" customFormat="false" ht="26.85" hidden="false" customHeight="false" outlineLevel="0" collapsed="false">
      <c r="A552" s="65" t="s">
        <v>48</v>
      </c>
      <c r="B552" s="48" t="n">
        <v>111</v>
      </c>
      <c r="C552" s="49" t="s">
        <v>151</v>
      </c>
      <c r="D552" s="50" t="s">
        <v>19</v>
      </c>
      <c r="E552" s="50" t="n">
        <v>45756</v>
      </c>
      <c r="F552" s="50" t="n">
        <v>45761</v>
      </c>
      <c r="G552" s="56" t="s">
        <v>268</v>
      </c>
      <c r="H552" s="75" t="n">
        <v>1</v>
      </c>
      <c r="K552" s="86"/>
      <c r="L552" s="67" t="n">
        <v>45769</v>
      </c>
      <c r="M552" s="67"/>
    </row>
    <row r="553" customFormat="false" ht="26.85" hidden="false" customHeight="false" outlineLevel="0" collapsed="false">
      <c r="A553" s="65" t="s">
        <v>48</v>
      </c>
      <c r="B553" s="48" t="n">
        <v>111</v>
      </c>
      <c r="C553" s="49" t="s">
        <v>151</v>
      </c>
      <c r="D553" s="50" t="s">
        <v>19</v>
      </c>
      <c r="E553" s="50" t="n">
        <v>45756</v>
      </c>
      <c r="F553" s="50" t="n">
        <v>45761</v>
      </c>
      <c r="G553" s="56" t="s">
        <v>474</v>
      </c>
      <c r="H553" s="75" t="n">
        <v>1</v>
      </c>
      <c r="K553" s="86"/>
      <c r="L553" s="67" t="n">
        <v>45769</v>
      </c>
    </row>
    <row r="554" customFormat="false" ht="26.85" hidden="false" customHeight="false" outlineLevel="0" collapsed="false">
      <c r="A554" s="65" t="s">
        <v>48</v>
      </c>
      <c r="B554" s="48" t="n">
        <v>113</v>
      </c>
      <c r="C554" s="49" t="s">
        <v>144</v>
      </c>
      <c r="D554" s="49" t="s">
        <v>269</v>
      </c>
      <c r="E554" s="50" t="n">
        <v>45757</v>
      </c>
      <c r="F554" s="50" t="n">
        <v>45762</v>
      </c>
      <c r="G554" s="56" t="s">
        <v>326</v>
      </c>
      <c r="H554" s="75" t="n">
        <v>1</v>
      </c>
      <c r="K554" s="86"/>
      <c r="L554" s="67" t="n">
        <v>45769</v>
      </c>
    </row>
    <row r="555" customFormat="false" ht="26.85" hidden="false" customHeight="false" outlineLevel="0" collapsed="false">
      <c r="A555" s="65" t="s">
        <v>48</v>
      </c>
      <c r="B555" s="48" t="n">
        <v>111</v>
      </c>
      <c r="C555" s="49" t="s">
        <v>151</v>
      </c>
      <c r="D555" s="50" t="s">
        <v>19</v>
      </c>
      <c r="E555" s="50" t="n">
        <v>45756</v>
      </c>
      <c r="F555" s="50" t="n">
        <v>45761</v>
      </c>
      <c r="G555" s="56" t="s">
        <v>319</v>
      </c>
      <c r="H555" s="75" t="n">
        <v>1</v>
      </c>
      <c r="K555" s="86"/>
      <c r="L555" s="67" t="n">
        <v>45769</v>
      </c>
    </row>
    <row r="556" customFormat="false" ht="26.85" hidden="false" customHeight="false" outlineLevel="0" collapsed="false">
      <c r="A556" s="65" t="s">
        <v>48</v>
      </c>
      <c r="B556" s="48" t="n">
        <v>113</v>
      </c>
      <c r="C556" s="49" t="s">
        <v>144</v>
      </c>
      <c r="D556" s="49" t="s">
        <v>269</v>
      </c>
      <c r="E556" s="50" t="n">
        <v>45757</v>
      </c>
      <c r="F556" s="50" t="n">
        <v>45762</v>
      </c>
      <c r="G556" s="56" t="s">
        <v>243</v>
      </c>
      <c r="H556" s="75" t="n">
        <v>1</v>
      </c>
      <c r="K556" s="86"/>
      <c r="L556" s="67" t="n">
        <v>45769</v>
      </c>
    </row>
    <row r="557" customFormat="false" ht="26.85" hidden="false" customHeight="false" outlineLevel="0" collapsed="false">
      <c r="A557" s="65" t="s">
        <v>48</v>
      </c>
      <c r="B557" s="48" t="n">
        <v>111</v>
      </c>
      <c r="C557" s="49" t="s">
        <v>151</v>
      </c>
      <c r="D557" s="50" t="s">
        <v>19</v>
      </c>
      <c r="E557" s="50" t="n">
        <v>45756</v>
      </c>
      <c r="F557" s="50" t="n">
        <v>45761</v>
      </c>
      <c r="G557" s="74" t="s">
        <v>252</v>
      </c>
      <c r="H557" s="75" t="n">
        <v>1</v>
      </c>
      <c r="K557" s="86"/>
      <c r="L557" s="67" t="n">
        <v>45769</v>
      </c>
    </row>
    <row r="558" customFormat="false" ht="26.85" hidden="false" customHeight="false" outlineLevel="0" collapsed="false">
      <c r="A558" s="65" t="s">
        <v>48</v>
      </c>
      <c r="B558" s="48" t="n">
        <v>111</v>
      </c>
      <c r="C558" s="49" t="s">
        <v>151</v>
      </c>
      <c r="D558" s="50" t="s">
        <v>19</v>
      </c>
      <c r="E558" s="50" t="n">
        <v>45756</v>
      </c>
      <c r="F558" s="50" t="n">
        <v>45761</v>
      </c>
      <c r="G558" s="56" t="s">
        <v>247</v>
      </c>
      <c r="H558" s="75" t="n">
        <v>1</v>
      </c>
      <c r="K558" s="86"/>
      <c r="L558" s="67" t="n">
        <v>45769</v>
      </c>
    </row>
    <row r="559" customFormat="false" ht="26.85" hidden="false" customHeight="false" outlineLevel="0" collapsed="false">
      <c r="A559" s="65" t="s">
        <v>48</v>
      </c>
      <c r="B559" s="48" t="n">
        <v>109</v>
      </c>
      <c r="C559" s="49" t="s">
        <v>149</v>
      </c>
      <c r="D559" s="49" t="s">
        <v>12</v>
      </c>
      <c r="E559" s="50" t="n">
        <v>45761</v>
      </c>
      <c r="F559" s="50" t="n">
        <v>45764</v>
      </c>
      <c r="G559" s="56" t="s">
        <v>475</v>
      </c>
      <c r="H559" s="75" t="n">
        <v>1</v>
      </c>
      <c r="K559" s="86"/>
      <c r="L559" s="67" t="n">
        <v>45770</v>
      </c>
    </row>
    <row r="560" customFormat="false" ht="14.15" hidden="false" customHeight="false" outlineLevel="0" collapsed="false">
      <c r="A560" s="65" t="s">
        <v>48</v>
      </c>
      <c r="B560" s="48" t="n">
        <v>122</v>
      </c>
      <c r="C560" s="49" t="s">
        <v>157</v>
      </c>
      <c r="D560" s="50" t="s">
        <v>15</v>
      </c>
      <c r="E560" s="50" t="n">
        <v>45762</v>
      </c>
      <c r="F560" s="50" t="n">
        <v>45772</v>
      </c>
      <c r="G560" s="56" t="s">
        <v>257</v>
      </c>
      <c r="H560" s="75" t="n">
        <v>1</v>
      </c>
      <c r="K560" s="86"/>
      <c r="L560" s="67" t="n">
        <v>45770</v>
      </c>
    </row>
    <row r="561" customFormat="false" ht="26.85" hidden="false" customHeight="false" outlineLevel="0" collapsed="false">
      <c r="A561" s="65" t="s">
        <v>48</v>
      </c>
      <c r="B561" s="48" t="n">
        <v>130</v>
      </c>
      <c r="C561" s="49" t="s">
        <v>166</v>
      </c>
      <c r="D561" s="49" t="s">
        <v>19</v>
      </c>
      <c r="E561" s="50" t="n">
        <v>45764</v>
      </c>
      <c r="F561" s="50" t="n">
        <v>45771</v>
      </c>
      <c r="G561" s="74" t="s">
        <v>283</v>
      </c>
      <c r="H561" s="75" t="n">
        <v>1</v>
      </c>
      <c r="I561" s="74"/>
      <c r="K561" s="86"/>
      <c r="L561" s="67" t="n">
        <v>45771</v>
      </c>
    </row>
    <row r="562" customFormat="false" ht="14.15" hidden="false" customHeight="false" outlineLevel="0" collapsed="false">
      <c r="A562" s="65" t="s">
        <v>48</v>
      </c>
      <c r="B562" s="48" t="n">
        <v>131</v>
      </c>
      <c r="C562" s="49" t="s">
        <v>168</v>
      </c>
      <c r="D562" s="49" t="s">
        <v>19</v>
      </c>
      <c r="E562" s="50" t="n">
        <v>45764</v>
      </c>
      <c r="F562" s="50" t="n">
        <v>45771</v>
      </c>
      <c r="G562" s="74" t="s">
        <v>283</v>
      </c>
      <c r="H562" s="75" t="n">
        <v>1</v>
      </c>
      <c r="K562" s="86"/>
      <c r="L562" s="67" t="n">
        <v>45771</v>
      </c>
    </row>
    <row r="563" customFormat="false" ht="14.15" hidden="false" customHeight="false" outlineLevel="0" collapsed="false">
      <c r="A563" s="65" t="s">
        <v>48</v>
      </c>
      <c r="B563" s="48" t="n">
        <v>132</v>
      </c>
      <c r="C563" s="49" t="s">
        <v>167</v>
      </c>
      <c r="D563" s="49" t="s">
        <v>19</v>
      </c>
      <c r="E563" s="50" t="n">
        <v>45764</v>
      </c>
      <c r="F563" s="50" t="n">
        <v>45771</v>
      </c>
      <c r="G563" s="74" t="s">
        <v>283</v>
      </c>
      <c r="H563" s="75" t="n">
        <v>1</v>
      </c>
      <c r="K563" s="86"/>
      <c r="L563" s="67" t="n">
        <v>45771</v>
      </c>
    </row>
    <row r="564" customFormat="false" ht="14.15" hidden="false" customHeight="false" outlineLevel="0" collapsed="false">
      <c r="A564" s="65" t="s">
        <v>48</v>
      </c>
      <c r="B564" s="48" t="n">
        <v>133</v>
      </c>
      <c r="C564" s="49" t="s">
        <v>169</v>
      </c>
      <c r="D564" s="49" t="s">
        <v>19</v>
      </c>
      <c r="E564" s="50" t="n">
        <v>45764</v>
      </c>
      <c r="F564" s="50" t="n">
        <v>45771</v>
      </c>
      <c r="G564" s="74" t="s">
        <v>283</v>
      </c>
      <c r="H564" s="75" t="n">
        <v>1</v>
      </c>
      <c r="K564" s="86"/>
      <c r="L564" s="67" t="n">
        <v>45771</v>
      </c>
    </row>
    <row r="565" customFormat="false" ht="26.85" hidden="false" customHeight="false" outlineLevel="0" collapsed="false">
      <c r="A565" s="65" t="s">
        <v>48</v>
      </c>
      <c r="B565" s="48" t="n">
        <v>134</v>
      </c>
      <c r="C565" s="49" t="s">
        <v>165</v>
      </c>
      <c r="D565" s="49" t="s">
        <v>19</v>
      </c>
      <c r="E565" s="50" t="n">
        <v>45764</v>
      </c>
      <c r="F565" s="50" t="n">
        <v>45771</v>
      </c>
      <c r="G565" s="74" t="s">
        <v>283</v>
      </c>
      <c r="H565" s="75" t="n">
        <v>1</v>
      </c>
      <c r="K565" s="86"/>
      <c r="L565" s="67" t="n">
        <v>45771</v>
      </c>
    </row>
    <row r="566" customFormat="false" ht="14.15" hidden="false" customHeight="false" outlineLevel="0" collapsed="false">
      <c r="A566" s="65" t="s">
        <v>48</v>
      </c>
      <c r="B566" s="48" t="n">
        <v>132</v>
      </c>
      <c r="C566" s="49" t="s">
        <v>167</v>
      </c>
      <c r="D566" s="49" t="s">
        <v>19</v>
      </c>
      <c r="E566" s="50" t="n">
        <v>45764</v>
      </c>
      <c r="F566" s="50" t="n">
        <v>45771</v>
      </c>
      <c r="G566" s="56" t="s">
        <v>326</v>
      </c>
      <c r="H566" s="75" t="n">
        <v>1</v>
      </c>
      <c r="K566" s="86"/>
      <c r="L566" s="67" t="n">
        <v>45771</v>
      </c>
    </row>
    <row r="567" customFormat="false" ht="14.15" hidden="false" customHeight="false" outlineLevel="0" collapsed="false">
      <c r="A567" s="65" t="s">
        <v>48</v>
      </c>
      <c r="B567" s="48" t="n">
        <v>133</v>
      </c>
      <c r="C567" s="49" t="s">
        <v>169</v>
      </c>
      <c r="D567" s="49" t="s">
        <v>19</v>
      </c>
      <c r="E567" s="50" t="n">
        <v>45764</v>
      </c>
      <c r="F567" s="50" t="n">
        <v>45771</v>
      </c>
      <c r="G567" s="56" t="s">
        <v>326</v>
      </c>
      <c r="H567" s="75" t="n">
        <v>1</v>
      </c>
      <c r="K567" s="86"/>
      <c r="L567" s="67" t="n">
        <v>45771</v>
      </c>
    </row>
    <row r="568" customFormat="false" ht="26.85" hidden="false" customHeight="false" outlineLevel="0" collapsed="false">
      <c r="A568" s="65" t="s">
        <v>48</v>
      </c>
      <c r="B568" s="48" t="n">
        <v>134</v>
      </c>
      <c r="C568" s="49" t="s">
        <v>165</v>
      </c>
      <c r="D568" s="49" t="s">
        <v>19</v>
      </c>
      <c r="E568" s="50" t="n">
        <v>45764</v>
      </c>
      <c r="F568" s="50" t="n">
        <v>45771</v>
      </c>
      <c r="G568" s="56" t="s">
        <v>326</v>
      </c>
      <c r="H568" s="75" t="n">
        <v>1</v>
      </c>
      <c r="K568" s="86"/>
      <c r="L568" s="67" t="n">
        <v>45771</v>
      </c>
    </row>
    <row r="569" customFormat="false" ht="14.15" hidden="false" customHeight="false" outlineLevel="0" collapsed="false">
      <c r="A569" s="65" t="s">
        <v>85</v>
      </c>
      <c r="B569" s="48" t="n">
        <v>1</v>
      </c>
      <c r="C569" s="49" t="s">
        <v>174</v>
      </c>
      <c r="D569" s="49" t="s">
        <v>26</v>
      </c>
      <c r="E569" s="50" t="n">
        <v>45762</v>
      </c>
      <c r="F569" s="50" t="n">
        <v>45768</v>
      </c>
      <c r="G569" s="56" t="s">
        <v>407</v>
      </c>
      <c r="H569" s="75" t="n">
        <v>1</v>
      </c>
      <c r="K569" s="86"/>
      <c r="L569" s="67" t="n">
        <v>45771</v>
      </c>
    </row>
    <row r="570" customFormat="false" ht="26.85" hidden="false" customHeight="false" outlineLevel="0" collapsed="false">
      <c r="A570" s="65" t="s">
        <v>48</v>
      </c>
      <c r="B570" s="48" t="n">
        <v>134</v>
      </c>
      <c r="C570" s="49" t="s">
        <v>165</v>
      </c>
      <c r="D570" s="49" t="s">
        <v>19</v>
      </c>
      <c r="E570" s="50" t="n">
        <v>45764</v>
      </c>
      <c r="F570" s="50" t="n">
        <v>45771</v>
      </c>
      <c r="G570" s="56" t="s">
        <v>281</v>
      </c>
      <c r="H570" s="75" t="n">
        <v>1</v>
      </c>
      <c r="K570" s="86"/>
      <c r="L570" s="67" t="n">
        <v>45771</v>
      </c>
    </row>
    <row r="571" customFormat="false" ht="14.15" hidden="false" customHeight="false" outlineLevel="0" collapsed="false">
      <c r="A571" s="65" t="s">
        <v>48</v>
      </c>
      <c r="B571" s="48" t="n">
        <v>133</v>
      </c>
      <c r="C571" s="49" t="s">
        <v>169</v>
      </c>
      <c r="D571" s="49" t="s">
        <v>19</v>
      </c>
      <c r="E571" s="50" t="n">
        <v>45764</v>
      </c>
      <c r="F571" s="50" t="n">
        <v>45771</v>
      </c>
      <c r="G571" s="56" t="s">
        <v>247</v>
      </c>
      <c r="H571" s="75" t="n">
        <v>1</v>
      </c>
      <c r="K571" s="86"/>
      <c r="L571" s="67" t="n">
        <v>45771</v>
      </c>
    </row>
    <row r="572" customFormat="false" ht="26.85" hidden="false" customHeight="false" outlineLevel="0" collapsed="false">
      <c r="A572" s="65" t="s">
        <v>48</v>
      </c>
      <c r="B572" s="48" t="n">
        <v>130</v>
      </c>
      <c r="C572" s="49" t="s">
        <v>166</v>
      </c>
      <c r="D572" s="49" t="s">
        <v>19</v>
      </c>
      <c r="E572" s="50" t="n">
        <v>45764</v>
      </c>
      <c r="F572" s="50" t="n">
        <v>45771</v>
      </c>
      <c r="G572" s="56" t="s">
        <v>476</v>
      </c>
      <c r="H572" s="75" t="n">
        <v>1</v>
      </c>
      <c r="K572" s="86"/>
      <c r="L572" s="67" t="n">
        <v>45771</v>
      </c>
    </row>
    <row r="573" customFormat="false" ht="14.15" hidden="false" customHeight="false" outlineLevel="0" collapsed="false">
      <c r="A573" s="65" t="s">
        <v>48</v>
      </c>
      <c r="B573" s="48" t="n">
        <v>131</v>
      </c>
      <c r="C573" s="49" t="s">
        <v>168</v>
      </c>
      <c r="D573" s="49" t="s">
        <v>19</v>
      </c>
      <c r="E573" s="50" t="n">
        <v>45764</v>
      </c>
      <c r="F573" s="50" t="n">
        <v>45771</v>
      </c>
      <c r="G573" s="56" t="s">
        <v>476</v>
      </c>
      <c r="H573" s="75" t="n">
        <v>1</v>
      </c>
      <c r="K573" s="86"/>
      <c r="L573" s="67" t="n">
        <v>45771</v>
      </c>
    </row>
    <row r="574" customFormat="false" ht="14.15" hidden="false" customHeight="false" outlineLevel="0" collapsed="false">
      <c r="A574" s="65" t="s">
        <v>48</v>
      </c>
      <c r="B574" s="48" t="n">
        <v>132</v>
      </c>
      <c r="C574" s="49" t="s">
        <v>167</v>
      </c>
      <c r="D574" s="49" t="s">
        <v>19</v>
      </c>
      <c r="E574" s="50" t="n">
        <v>45764</v>
      </c>
      <c r="F574" s="50" t="n">
        <v>45771</v>
      </c>
      <c r="G574" s="56" t="s">
        <v>476</v>
      </c>
      <c r="H574" s="75" t="n">
        <v>1</v>
      </c>
      <c r="K574" s="86"/>
      <c r="L574" s="67" t="n">
        <v>45771</v>
      </c>
    </row>
    <row r="575" customFormat="false" ht="14.15" hidden="false" customHeight="false" outlineLevel="0" collapsed="false">
      <c r="A575" s="65" t="s">
        <v>48</v>
      </c>
      <c r="B575" s="48" t="n">
        <v>133</v>
      </c>
      <c r="C575" s="49" t="s">
        <v>169</v>
      </c>
      <c r="D575" s="49" t="s">
        <v>19</v>
      </c>
      <c r="E575" s="50" t="n">
        <v>45764</v>
      </c>
      <c r="F575" s="50" t="n">
        <v>45771</v>
      </c>
      <c r="G575" s="56" t="s">
        <v>476</v>
      </c>
      <c r="H575" s="75" t="n">
        <v>1</v>
      </c>
      <c r="K575" s="86"/>
      <c r="L575" s="67" t="n">
        <v>45771</v>
      </c>
    </row>
    <row r="576" customFormat="false" ht="26.85" hidden="false" customHeight="false" outlineLevel="0" collapsed="false">
      <c r="A576" s="65" t="s">
        <v>48</v>
      </c>
      <c r="B576" s="48" t="n">
        <v>134</v>
      </c>
      <c r="C576" s="49" t="s">
        <v>165</v>
      </c>
      <c r="D576" s="49" t="s">
        <v>19</v>
      </c>
      <c r="E576" s="50" t="n">
        <v>45764</v>
      </c>
      <c r="F576" s="50" t="n">
        <v>45771</v>
      </c>
      <c r="G576" s="56" t="s">
        <v>476</v>
      </c>
      <c r="H576" s="75" t="n">
        <v>1</v>
      </c>
      <c r="K576" s="86"/>
      <c r="L576" s="67" t="n">
        <v>45771</v>
      </c>
      <c r="M576" s="67"/>
    </row>
    <row r="577" customFormat="false" ht="26.85" hidden="false" customHeight="false" outlineLevel="0" collapsed="false">
      <c r="A577" s="65" t="s">
        <v>48</v>
      </c>
      <c r="B577" s="48" t="n">
        <v>130</v>
      </c>
      <c r="C577" s="49" t="s">
        <v>166</v>
      </c>
      <c r="D577" s="49" t="s">
        <v>19</v>
      </c>
      <c r="E577" s="50" t="n">
        <v>45764</v>
      </c>
      <c r="F577" s="50" t="n">
        <v>45771</v>
      </c>
      <c r="G577" s="56" t="s">
        <v>265</v>
      </c>
      <c r="H577" s="75" t="n">
        <v>1</v>
      </c>
      <c r="K577" s="86"/>
      <c r="L577" s="67" t="n">
        <v>45771</v>
      </c>
    </row>
    <row r="578" customFormat="false" ht="14.15" hidden="false" customHeight="false" outlineLevel="0" collapsed="false">
      <c r="A578" s="65" t="s">
        <v>48</v>
      </c>
      <c r="B578" s="48" t="n">
        <v>132</v>
      </c>
      <c r="C578" s="49" t="s">
        <v>167</v>
      </c>
      <c r="D578" s="49" t="s">
        <v>19</v>
      </c>
      <c r="E578" s="50" t="n">
        <v>45764</v>
      </c>
      <c r="F578" s="50" t="n">
        <v>45771</v>
      </c>
      <c r="G578" s="56" t="s">
        <v>265</v>
      </c>
      <c r="H578" s="75" t="n">
        <v>1</v>
      </c>
      <c r="K578" s="86"/>
      <c r="L578" s="67" t="n">
        <v>45771</v>
      </c>
    </row>
    <row r="579" customFormat="false" ht="26.85" hidden="false" customHeight="false" outlineLevel="0" collapsed="false">
      <c r="A579" s="65" t="s">
        <v>48</v>
      </c>
      <c r="B579" s="48" t="n">
        <v>134</v>
      </c>
      <c r="C579" s="49" t="s">
        <v>165</v>
      </c>
      <c r="D579" s="49" t="s">
        <v>19</v>
      </c>
      <c r="E579" s="50" t="n">
        <v>45764</v>
      </c>
      <c r="F579" s="50" t="n">
        <v>45771</v>
      </c>
      <c r="G579" s="56" t="s">
        <v>265</v>
      </c>
      <c r="H579" s="75" t="n">
        <v>1</v>
      </c>
      <c r="K579" s="86"/>
      <c r="L579" s="67" t="n">
        <v>45771</v>
      </c>
    </row>
    <row r="580" customFormat="false" ht="14.15" hidden="false" customHeight="false" outlineLevel="0" collapsed="false">
      <c r="A580" s="65" t="s">
        <v>48</v>
      </c>
      <c r="B580" s="48" t="n">
        <v>133</v>
      </c>
      <c r="C580" s="49" t="s">
        <v>169</v>
      </c>
      <c r="D580" s="49" t="s">
        <v>19</v>
      </c>
      <c r="E580" s="50" t="n">
        <v>45764</v>
      </c>
      <c r="F580" s="50" t="n">
        <v>45771</v>
      </c>
      <c r="G580" s="56" t="s">
        <v>265</v>
      </c>
      <c r="H580" s="75" t="n">
        <v>1</v>
      </c>
      <c r="K580" s="86"/>
      <c r="L580" s="67" t="n">
        <v>45771</v>
      </c>
    </row>
    <row r="581" customFormat="false" ht="26.85" hidden="false" customHeight="false" outlineLevel="0" collapsed="false">
      <c r="A581" s="65" t="s">
        <v>48</v>
      </c>
      <c r="B581" s="48" t="n">
        <v>130</v>
      </c>
      <c r="C581" s="49" t="s">
        <v>166</v>
      </c>
      <c r="D581" s="49" t="s">
        <v>19</v>
      </c>
      <c r="E581" s="50" t="n">
        <v>45764</v>
      </c>
      <c r="F581" s="50" t="n">
        <v>45771</v>
      </c>
      <c r="G581" s="56" t="s">
        <v>270</v>
      </c>
      <c r="H581" s="75" t="n">
        <v>1</v>
      </c>
      <c r="K581" s="86"/>
      <c r="L581" s="67" t="n">
        <v>45771</v>
      </c>
    </row>
    <row r="582" customFormat="false" ht="14.15" hidden="false" customHeight="false" outlineLevel="0" collapsed="false">
      <c r="A582" s="65" t="s">
        <v>48</v>
      </c>
      <c r="B582" s="48" t="n">
        <v>131</v>
      </c>
      <c r="C582" s="49" t="s">
        <v>168</v>
      </c>
      <c r="D582" s="49" t="s">
        <v>19</v>
      </c>
      <c r="E582" s="50" t="n">
        <v>45764</v>
      </c>
      <c r="F582" s="50" t="n">
        <v>45771</v>
      </c>
      <c r="G582" s="56" t="s">
        <v>270</v>
      </c>
      <c r="H582" s="75" t="n">
        <v>1</v>
      </c>
      <c r="K582" s="86"/>
      <c r="L582" s="67" t="n">
        <v>45771</v>
      </c>
    </row>
    <row r="583" customFormat="false" ht="14.15" hidden="false" customHeight="false" outlineLevel="0" collapsed="false">
      <c r="A583" s="65" t="s">
        <v>48</v>
      </c>
      <c r="B583" s="48" t="n">
        <v>132</v>
      </c>
      <c r="C583" s="49" t="s">
        <v>167</v>
      </c>
      <c r="D583" s="49" t="s">
        <v>19</v>
      </c>
      <c r="E583" s="50" t="n">
        <v>45764</v>
      </c>
      <c r="F583" s="50" t="n">
        <v>45771</v>
      </c>
      <c r="G583" s="56" t="s">
        <v>270</v>
      </c>
      <c r="H583" s="75" t="n">
        <v>1</v>
      </c>
      <c r="K583" s="86"/>
      <c r="L583" s="67" t="n">
        <v>45771</v>
      </c>
    </row>
    <row r="584" customFormat="false" ht="14.15" hidden="false" customHeight="false" outlineLevel="0" collapsed="false">
      <c r="A584" s="65" t="s">
        <v>48</v>
      </c>
      <c r="B584" s="48" t="n">
        <v>133</v>
      </c>
      <c r="C584" s="49" t="s">
        <v>169</v>
      </c>
      <c r="D584" s="49" t="s">
        <v>19</v>
      </c>
      <c r="E584" s="50" t="n">
        <v>45764</v>
      </c>
      <c r="F584" s="50" t="n">
        <v>45771</v>
      </c>
      <c r="G584" s="56" t="s">
        <v>270</v>
      </c>
      <c r="H584" s="75" t="n">
        <v>1</v>
      </c>
      <c r="K584" s="86"/>
      <c r="L584" s="67" t="n">
        <v>45771</v>
      </c>
    </row>
    <row r="585" customFormat="false" ht="26.85" hidden="false" customHeight="false" outlineLevel="0" collapsed="false">
      <c r="A585" s="65" t="s">
        <v>48</v>
      </c>
      <c r="B585" s="48" t="n">
        <v>134</v>
      </c>
      <c r="C585" s="49" t="s">
        <v>165</v>
      </c>
      <c r="D585" s="49" t="s">
        <v>19</v>
      </c>
      <c r="E585" s="50" t="n">
        <v>45764</v>
      </c>
      <c r="F585" s="50" t="n">
        <v>45771</v>
      </c>
      <c r="G585" s="56" t="s">
        <v>270</v>
      </c>
      <c r="H585" s="75" t="n">
        <v>1</v>
      </c>
      <c r="I585" s="74"/>
      <c r="K585" s="86"/>
      <c r="L585" s="67" t="n">
        <v>45771</v>
      </c>
    </row>
    <row r="586" customFormat="false" ht="26.85" hidden="false" customHeight="false" outlineLevel="0" collapsed="false">
      <c r="A586" s="65" t="s">
        <v>48</v>
      </c>
      <c r="B586" s="48" t="n">
        <v>130</v>
      </c>
      <c r="C586" s="49" t="s">
        <v>166</v>
      </c>
      <c r="D586" s="49" t="s">
        <v>19</v>
      </c>
      <c r="E586" s="50" t="n">
        <v>45764</v>
      </c>
      <c r="F586" s="50" t="n">
        <v>45771</v>
      </c>
      <c r="G586" s="56" t="s">
        <v>268</v>
      </c>
      <c r="H586" s="75" t="n">
        <v>1</v>
      </c>
      <c r="I586" s="74"/>
      <c r="K586" s="86"/>
      <c r="L586" s="67" t="n">
        <v>45771</v>
      </c>
    </row>
    <row r="587" customFormat="false" ht="21" hidden="false" customHeight="true" outlineLevel="0" collapsed="false">
      <c r="A587" s="65" t="s">
        <v>48</v>
      </c>
      <c r="B587" s="48" t="n">
        <v>131</v>
      </c>
      <c r="C587" s="49" t="s">
        <v>168</v>
      </c>
      <c r="D587" s="49" t="s">
        <v>19</v>
      </c>
      <c r="E587" s="50" t="n">
        <v>45764</v>
      </c>
      <c r="F587" s="50" t="n">
        <v>45771</v>
      </c>
      <c r="G587" s="56" t="s">
        <v>268</v>
      </c>
      <c r="H587" s="75" t="n">
        <v>1</v>
      </c>
      <c r="I587" s="74"/>
      <c r="K587" s="86"/>
      <c r="L587" s="67" t="n">
        <v>45771</v>
      </c>
      <c r="M587" s="67"/>
    </row>
    <row r="588" customFormat="false" ht="14.15" hidden="false" customHeight="false" outlineLevel="0" collapsed="false">
      <c r="A588" s="65" t="s">
        <v>48</v>
      </c>
      <c r="B588" s="48" t="n">
        <v>132</v>
      </c>
      <c r="C588" s="49" t="s">
        <v>167</v>
      </c>
      <c r="D588" s="49" t="s">
        <v>19</v>
      </c>
      <c r="E588" s="50" t="n">
        <v>45764</v>
      </c>
      <c r="F588" s="50" t="n">
        <v>45771</v>
      </c>
      <c r="G588" s="56" t="s">
        <v>268</v>
      </c>
      <c r="H588" s="75" t="n">
        <v>1</v>
      </c>
      <c r="I588" s="74"/>
      <c r="K588" s="86"/>
      <c r="L588" s="67" t="n">
        <v>45771</v>
      </c>
    </row>
    <row r="589" customFormat="false" ht="14.15" hidden="false" customHeight="false" outlineLevel="0" collapsed="false">
      <c r="A589" s="65" t="s">
        <v>48</v>
      </c>
      <c r="B589" s="48" t="n">
        <v>133</v>
      </c>
      <c r="C589" s="49" t="s">
        <v>169</v>
      </c>
      <c r="D589" s="49" t="s">
        <v>19</v>
      </c>
      <c r="E589" s="50" t="n">
        <v>45764</v>
      </c>
      <c r="F589" s="50" t="n">
        <v>45771</v>
      </c>
      <c r="G589" s="56" t="s">
        <v>268</v>
      </c>
      <c r="H589" s="75" t="n">
        <v>1</v>
      </c>
      <c r="I589" s="74"/>
      <c r="K589" s="86"/>
      <c r="L589" s="67" t="n">
        <v>45771</v>
      </c>
    </row>
    <row r="590" customFormat="false" ht="26.85" hidden="false" customHeight="false" outlineLevel="0" collapsed="false">
      <c r="A590" s="65" t="s">
        <v>48</v>
      </c>
      <c r="B590" s="48" t="n">
        <v>134</v>
      </c>
      <c r="C590" s="49" t="s">
        <v>165</v>
      </c>
      <c r="D590" s="49" t="s">
        <v>19</v>
      </c>
      <c r="E590" s="50" t="n">
        <v>45764</v>
      </c>
      <c r="F590" s="50" t="n">
        <v>45771</v>
      </c>
      <c r="G590" s="56" t="s">
        <v>268</v>
      </c>
      <c r="H590" s="75" t="n">
        <v>1</v>
      </c>
      <c r="I590" s="74"/>
      <c r="K590" s="86"/>
      <c r="L590" s="67" t="n">
        <v>45771</v>
      </c>
    </row>
    <row r="591" customFormat="false" ht="14.15" hidden="false" customHeight="false" outlineLevel="0" collapsed="false">
      <c r="A591" s="65" t="s">
        <v>48</v>
      </c>
      <c r="B591" s="48" t="n">
        <v>131</v>
      </c>
      <c r="C591" s="49" t="s">
        <v>168</v>
      </c>
      <c r="D591" s="49" t="s">
        <v>19</v>
      </c>
      <c r="E591" s="50" t="n">
        <v>45764</v>
      </c>
      <c r="F591" s="50" t="n">
        <v>45771</v>
      </c>
      <c r="G591" s="56" t="s">
        <v>265</v>
      </c>
      <c r="H591" s="75" t="n">
        <v>1</v>
      </c>
      <c r="I591" s="74"/>
      <c r="K591" s="86"/>
      <c r="L591" s="67" t="n">
        <v>45771</v>
      </c>
      <c r="M591" s="67"/>
    </row>
    <row r="592" customFormat="false" ht="14.15" hidden="false" customHeight="false" outlineLevel="0" collapsed="false">
      <c r="A592" s="65" t="s">
        <v>48</v>
      </c>
      <c r="B592" s="48" t="n">
        <v>132</v>
      </c>
      <c r="C592" s="49" t="s">
        <v>167</v>
      </c>
      <c r="D592" s="49" t="s">
        <v>19</v>
      </c>
      <c r="E592" s="50" t="n">
        <v>45764</v>
      </c>
      <c r="F592" s="50" t="n">
        <v>45771</v>
      </c>
      <c r="G592" s="56" t="s">
        <v>282</v>
      </c>
      <c r="H592" s="75" t="n">
        <v>1</v>
      </c>
      <c r="I592" s="74"/>
      <c r="K592" s="86"/>
      <c r="L592" s="67" t="n">
        <v>45771</v>
      </c>
      <c r="M592" s="67"/>
    </row>
    <row r="593" customFormat="false" ht="14.15" hidden="false" customHeight="false" outlineLevel="0" collapsed="false">
      <c r="A593" s="65" t="s">
        <v>48</v>
      </c>
      <c r="B593" s="48" t="n">
        <v>133</v>
      </c>
      <c r="C593" s="49" t="s">
        <v>169</v>
      </c>
      <c r="D593" s="49" t="s">
        <v>19</v>
      </c>
      <c r="E593" s="50" t="n">
        <v>45764</v>
      </c>
      <c r="F593" s="50" t="n">
        <v>45771</v>
      </c>
      <c r="G593" s="56" t="s">
        <v>282</v>
      </c>
      <c r="H593" s="75" t="n">
        <v>1</v>
      </c>
      <c r="I593" s="74"/>
      <c r="K593" s="86"/>
      <c r="L593" s="67" t="n">
        <v>45771</v>
      </c>
      <c r="M593" s="67"/>
    </row>
    <row r="594" customFormat="false" ht="26.85" hidden="false" customHeight="false" outlineLevel="0" collapsed="false">
      <c r="A594" s="65" t="s">
        <v>48</v>
      </c>
      <c r="B594" s="48" t="n">
        <v>134</v>
      </c>
      <c r="C594" s="49" t="s">
        <v>165</v>
      </c>
      <c r="D594" s="49" t="s">
        <v>19</v>
      </c>
      <c r="E594" s="50" t="n">
        <v>45764</v>
      </c>
      <c r="F594" s="50" t="n">
        <v>45771</v>
      </c>
      <c r="G594" s="56" t="s">
        <v>282</v>
      </c>
      <c r="H594" s="75" t="n">
        <v>1</v>
      </c>
      <c r="I594" s="74"/>
      <c r="K594" s="86"/>
      <c r="L594" s="67" t="n">
        <v>45771</v>
      </c>
    </row>
    <row r="595" customFormat="false" ht="14.15" hidden="false" customHeight="false" outlineLevel="0" collapsed="false">
      <c r="A595" s="65" t="s">
        <v>48</v>
      </c>
      <c r="B595" s="48" t="n">
        <v>131</v>
      </c>
      <c r="C595" s="49" t="s">
        <v>168</v>
      </c>
      <c r="D595" s="49" t="s">
        <v>19</v>
      </c>
      <c r="E595" s="50" t="n">
        <v>45764</v>
      </c>
      <c r="F595" s="50" t="n">
        <v>45771</v>
      </c>
      <c r="G595" s="56" t="s">
        <v>267</v>
      </c>
      <c r="H595" s="75" t="n">
        <v>1</v>
      </c>
      <c r="I595" s="74"/>
      <c r="K595" s="86"/>
      <c r="L595" s="67" t="n">
        <v>45771</v>
      </c>
    </row>
    <row r="596" customFormat="false" ht="14.15" hidden="false" customHeight="false" outlineLevel="0" collapsed="false">
      <c r="A596" s="65" t="s">
        <v>48</v>
      </c>
      <c r="B596" s="48" t="n">
        <v>132</v>
      </c>
      <c r="C596" s="49" t="s">
        <v>167</v>
      </c>
      <c r="D596" s="49" t="s">
        <v>19</v>
      </c>
      <c r="E596" s="50" t="n">
        <v>45764</v>
      </c>
      <c r="F596" s="50" t="n">
        <v>45771</v>
      </c>
      <c r="G596" s="56" t="s">
        <v>267</v>
      </c>
      <c r="H596" s="75" t="n">
        <v>1</v>
      </c>
      <c r="I596" s="74"/>
      <c r="K596" s="86"/>
      <c r="L596" s="67" t="n">
        <v>45771</v>
      </c>
    </row>
    <row r="597" customFormat="false" ht="14.15" hidden="false" customHeight="false" outlineLevel="0" collapsed="false">
      <c r="A597" s="65" t="s">
        <v>48</v>
      </c>
      <c r="B597" s="48" t="n">
        <v>133</v>
      </c>
      <c r="C597" s="49" t="s">
        <v>169</v>
      </c>
      <c r="D597" s="49" t="s">
        <v>19</v>
      </c>
      <c r="E597" s="50" t="n">
        <v>45764</v>
      </c>
      <c r="F597" s="50" t="n">
        <v>45771</v>
      </c>
      <c r="G597" s="56" t="s">
        <v>267</v>
      </c>
      <c r="H597" s="75" t="n">
        <v>1</v>
      </c>
      <c r="K597" s="86"/>
      <c r="L597" s="67" t="n">
        <v>45771</v>
      </c>
    </row>
    <row r="598" customFormat="false" ht="26.85" hidden="false" customHeight="false" outlineLevel="0" collapsed="false">
      <c r="A598" s="65" t="s">
        <v>48</v>
      </c>
      <c r="B598" s="48" t="n">
        <v>134</v>
      </c>
      <c r="C598" s="49" t="s">
        <v>165</v>
      </c>
      <c r="D598" s="49" t="s">
        <v>19</v>
      </c>
      <c r="E598" s="50" t="n">
        <v>45764</v>
      </c>
      <c r="F598" s="50" t="n">
        <v>45771</v>
      </c>
      <c r="G598" s="56" t="s">
        <v>267</v>
      </c>
      <c r="H598" s="75" t="n">
        <v>1</v>
      </c>
      <c r="K598" s="86"/>
      <c r="L598" s="67" t="n">
        <v>45771</v>
      </c>
    </row>
    <row r="599" customFormat="false" ht="27.75" hidden="false" customHeight="true" outlineLevel="0" collapsed="false">
      <c r="A599" s="65" t="s">
        <v>48</v>
      </c>
      <c r="B599" s="48" t="n">
        <v>134</v>
      </c>
      <c r="C599" s="49" t="s">
        <v>165</v>
      </c>
      <c r="D599" s="49" t="s">
        <v>19</v>
      </c>
      <c r="E599" s="50" t="n">
        <v>45764</v>
      </c>
      <c r="F599" s="50" t="n">
        <v>45771</v>
      </c>
      <c r="G599" s="56" t="s">
        <v>282</v>
      </c>
      <c r="H599" s="75" t="n">
        <v>1</v>
      </c>
      <c r="J599" s="75"/>
      <c r="K599" s="86"/>
      <c r="L599" s="67" t="n">
        <v>45771</v>
      </c>
    </row>
    <row r="600" customFormat="false" ht="26.85" hidden="false" customHeight="false" outlineLevel="0" collapsed="false">
      <c r="A600" s="65" t="s">
        <v>48</v>
      </c>
      <c r="B600" s="48" t="n">
        <v>123</v>
      </c>
      <c r="C600" s="49" t="s">
        <v>159</v>
      </c>
      <c r="D600" s="49" t="s">
        <v>15</v>
      </c>
      <c r="E600" s="50" t="n">
        <v>45762</v>
      </c>
      <c r="F600" s="50" t="n">
        <v>45772</v>
      </c>
      <c r="G600" s="56" t="s">
        <v>282</v>
      </c>
      <c r="H600" s="75" t="n">
        <v>1</v>
      </c>
      <c r="I600" s="74"/>
      <c r="J600" s="75"/>
      <c r="K600" s="86"/>
      <c r="L600" s="67" t="n">
        <v>45771</v>
      </c>
    </row>
    <row r="601" customFormat="false" ht="26.85" hidden="false" customHeight="false" outlineLevel="0" collapsed="false">
      <c r="A601" s="65" t="s">
        <v>48</v>
      </c>
      <c r="B601" s="48" t="n">
        <v>109</v>
      </c>
      <c r="C601" s="49" t="s">
        <v>149</v>
      </c>
      <c r="D601" s="49" t="s">
        <v>12</v>
      </c>
      <c r="E601" s="50" t="n">
        <v>45761</v>
      </c>
      <c r="F601" s="50" t="n">
        <v>45764</v>
      </c>
      <c r="G601" s="56" t="s">
        <v>294</v>
      </c>
      <c r="H601" s="75" t="n">
        <v>1</v>
      </c>
      <c r="I601" s="74"/>
      <c r="J601" s="75"/>
      <c r="K601" s="86"/>
      <c r="L601" s="67" t="n">
        <v>45772</v>
      </c>
    </row>
    <row r="602" customFormat="false" ht="26.85" hidden="false" customHeight="false" outlineLevel="0" collapsed="false">
      <c r="A602" s="65" t="s">
        <v>48</v>
      </c>
      <c r="B602" s="48" t="n">
        <v>123</v>
      </c>
      <c r="C602" s="49" t="s">
        <v>159</v>
      </c>
      <c r="D602" s="49" t="s">
        <v>15</v>
      </c>
      <c r="E602" s="50" t="n">
        <v>45762</v>
      </c>
      <c r="F602" s="50" t="n">
        <v>45772</v>
      </c>
      <c r="G602" s="74" t="s">
        <v>477</v>
      </c>
      <c r="H602" s="75" t="n">
        <v>1</v>
      </c>
      <c r="I602" s="74"/>
      <c r="J602" s="75"/>
      <c r="K602" s="86"/>
      <c r="L602" s="67" t="n">
        <v>45772</v>
      </c>
    </row>
    <row r="603" customFormat="false" ht="26.85" hidden="false" customHeight="false" outlineLevel="0" collapsed="false">
      <c r="A603" s="65" t="s">
        <v>48</v>
      </c>
      <c r="B603" s="48" t="n">
        <v>123</v>
      </c>
      <c r="C603" s="49" t="s">
        <v>159</v>
      </c>
      <c r="D603" s="49" t="s">
        <v>15</v>
      </c>
      <c r="E603" s="50" t="n">
        <v>45762</v>
      </c>
      <c r="F603" s="50" t="n">
        <v>45772</v>
      </c>
      <c r="G603" s="74" t="s">
        <v>478</v>
      </c>
      <c r="H603" s="75" t="n">
        <v>1</v>
      </c>
      <c r="I603" s="74"/>
      <c r="J603" s="75"/>
      <c r="K603" s="86"/>
      <c r="L603" s="67" t="n">
        <v>45772</v>
      </c>
    </row>
    <row r="604" customFormat="false" ht="26.85" hidden="false" customHeight="false" outlineLevel="0" collapsed="false">
      <c r="A604" s="65" t="s">
        <v>48</v>
      </c>
      <c r="B604" s="48" t="n">
        <v>123</v>
      </c>
      <c r="C604" s="49" t="s">
        <v>159</v>
      </c>
      <c r="D604" s="49" t="s">
        <v>15</v>
      </c>
      <c r="E604" s="50" t="n">
        <v>45762</v>
      </c>
      <c r="F604" s="50" t="n">
        <v>45772</v>
      </c>
      <c r="G604" s="74" t="s">
        <v>479</v>
      </c>
      <c r="H604" s="75" t="n">
        <v>1</v>
      </c>
      <c r="I604" s="74"/>
      <c r="J604" s="75"/>
      <c r="K604" s="86"/>
      <c r="L604" s="67" t="n">
        <v>45772</v>
      </c>
    </row>
    <row r="605" customFormat="false" ht="14.15" hidden="false" customHeight="false" outlineLevel="0" collapsed="false">
      <c r="A605" s="65" t="s">
        <v>48</v>
      </c>
      <c r="B605" s="48" t="n">
        <v>122</v>
      </c>
      <c r="C605" s="49" t="s">
        <v>157</v>
      </c>
      <c r="D605" s="50" t="s">
        <v>15</v>
      </c>
      <c r="E605" s="50" t="n">
        <v>45762</v>
      </c>
      <c r="F605" s="50" t="n">
        <v>45772</v>
      </c>
      <c r="G605" s="56" t="s">
        <v>480</v>
      </c>
      <c r="H605" s="75" t="n">
        <v>1</v>
      </c>
      <c r="I605" s="74"/>
      <c r="J605" s="75"/>
      <c r="K605" s="86"/>
      <c r="L605" s="67" t="n">
        <v>45772</v>
      </c>
    </row>
    <row r="606" customFormat="false" ht="26.85" hidden="false" customHeight="false" outlineLevel="0" collapsed="false">
      <c r="A606" s="65" t="s">
        <v>48</v>
      </c>
      <c r="B606" s="48" t="n">
        <v>135</v>
      </c>
      <c r="C606" s="49" t="s">
        <v>175</v>
      </c>
      <c r="D606" s="49" t="s">
        <v>23</v>
      </c>
      <c r="E606" s="50" t="n">
        <v>45770</v>
      </c>
      <c r="F606" s="50" t="n">
        <v>45775</v>
      </c>
      <c r="G606" s="56" t="s">
        <v>429</v>
      </c>
      <c r="H606" s="75" t="n">
        <v>1</v>
      </c>
      <c r="I606" s="74"/>
      <c r="J606" s="75"/>
      <c r="K606" s="86"/>
      <c r="L606" s="67" t="n">
        <v>45775</v>
      </c>
    </row>
    <row r="607" customFormat="false" ht="14.15" hidden="false" customHeight="false" outlineLevel="0" collapsed="false">
      <c r="A607" s="65" t="s">
        <v>48</v>
      </c>
      <c r="B607" s="48" t="n">
        <v>124</v>
      </c>
      <c r="C607" s="49" t="s">
        <v>158</v>
      </c>
      <c r="D607" s="50" t="s">
        <v>10</v>
      </c>
      <c r="E607" s="50" t="n">
        <v>45762</v>
      </c>
      <c r="F607" s="50" t="n">
        <v>45775</v>
      </c>
      <c r="G607" s="56" t="s">
        <v>396</v>
      </c>
      <c r="H607" s="75" t="n">
        <v>1</v>
      </c>
      <c r="I607" s="74"/>
      <c r="J607" s="75"/>
      <c r="K607" s="86"/>
      <c r="L607" s="67" t="n">
        <v>45775</v>
      </c>
    </row>
    <row r="608" customFormat="false" ht="14.15" hidden="false" customHeight="false" outlineLevel="0" collapsed="false">
      <c r="A608" s="65" t="s">
        <v>85</v>
      </c>
      <c r="B608" s="48" t="n">
        <v>1</v>
      </c>
      <c r="C608" s="49" t="s">
        <v>174</v>
      </c>
      <c r="D608" s="49" t="s">
        <v>26</v>
      </c>
      <c r="E608" s="50" t="n">
        <v>45762</v>
      </c>
      <c r="F608" s="50" t="n">
        <v>45768</v>
      </c>
      <c r="G608" s="74" t="s">
        <v>277</v>
      </c>
      <c r="H608" s="75" t="n">
        <v>1</v>
      </c>
      <c r="I608" s="74"/>
      <c r="J608" s="75"/>
      <c r="K608" s="86"/>
      <c r="L608" s="67" t="n">
        <v>45775</v>
      </c>
    </row>
    <row r="609" customFormat="false" ht="14.15" hidden="false" customHeight="false" outlineLevel="0" collapsed="false">
      <c r="A609" s="65" t="s">
        <v>48</v>
      </c>
      <c r="B609" s="48" t="n">
        <v>124</v>
      </c>
      <c r="C609" s="49" t="s">
        <v>158</v>
      </c>
      <c r="D609" s="50" t="s">
        <v>10</v>
      </c>
      <c r="E609" s="50" t="n">
        <v>45762</v>
      </c>
      <c r="F609" s="50" t="n">
        <v>45775</v>
      </c>
      <c r="G609" s="74" t="s">
        <v>481</v>
      </c>
      <c r="H609" s="75" t="n">
        <v>1</v>
      </c>
      <c r="I609" s="74"/>
      <c r="J609" s="75"/>
      <c r="K609" s="86"/>
      <c r="L609" s="67" t="n">
        <v>45775</v>
      </c>
    </row>
    <row r="610" customFormat="false" ht="22.5" hidden="false" customHeight="true" outlineLevel="0" collapsed="false">
      <c r="A610" s="65" t="s">
        <v>48</v>
      </c>
      <c r="B610" s="48" t="n">
        <v>124</v>
      </c>
      <c r="C610" s="49" t="s">
        <v>158</v>
      </c>
      <c r="D610" s="50" t="s">
        <v>10</v>
      </c>
      <c r="E610" s="50" t="n">
        <v>45762</v>
      </c>
      <c r="F610" s="50" t="n">
        <v>45775</v>
      </c>
      <c r="G610" s="74" t="s">
        <v>482</v>
      </c>
      <c r="H610" s="75" t="n">
        <v>1</v>
      </c>
      <c r="I610" s="74"/>
      <c r="J610" s="75"/>
      <c r="K610" s="86"/>
      <c r="L610" s="67" t="n">
        <v>45775</v>
      </c>
    </row>
    <row r="611" customFormat="false" ht="26.85" hidden="false" customHeight="false" outlineLevel="0" collapsed="false">
      <c r="A611" s="65" t="s">
        <v>48</v>
      </c>
      <c r="B611" s="48" t="n">
        <v>135</v>
      </c>
      <c r="C611" s="49" t="s">
        <v>175</v>
      </c>
      <c r="D611" s="49" t="s">
        <v>23</v>
      </c>
      <c r="E611" s="50" t="n">
        <v>45770</v>
      </c>
      <c r="F611" s="50" t="n">
        <v>45775</v>
      </c>
      <c r="G611" s="75" t="s">
        <v>425</v>
      </c>
      <c r="H611" s="75" t="n">
        <v>1</v>
      </c>
      <c r="J611" s="75"/>
      <c r="K611" s="86"/>
      <c r="L611" s="67" t="n">
        <v>45775</v>
      </c>
    </row>
    <row r="612" customFormat="false" ht="26.85" hidden="false" customHeight="false" outlineLevel="0" collapsed="false">
      <c r="A612" s="65" t="s">
        <v>48</v>
      </c>
      <c r="B612" s="48" t="n">
        <v>135</v>
      </c>
      <c r="C612" s="49" t="s">
        <v>175</v>
      </c>
      <c r="D612" s="49" t="s">
        <v>23</v>
      </c>
      <c r="E612" s="50" t="n">
        <v>45770</v>
      </c>
      <c r="F612" s="50" t="n">
        <v>45775</v>
      </c>
      <c r="G612" s="75" t="s">
        <v>483</v>
      </c>
      <c r="H612" s="75" t="n">
        <v>1</v>
      </c>
      <c r="J612" s="75"/>
      <c r="K612" s="86"/>
      <c r="L612" s="67" t="n">
        <v>45775</v>
      </c>
    </row>
    <row r="613" customFormat="false" ht="26.85" hidden="false" customHeight="false" outlineLevel="0" collapsed="false">
      <c r="A613" s="65" t="s">
        <v>48</v>
      </c>
      <c r="B613" s="48" t="n">
        <v>135</v>
      </c>
      <c r="C613" s="49" t="s">
        <v>175</v>
      </c>
      <c r="D613" s="49" t="s">
        <v>23</v>
      </c>
      <c r="E613" s="50" t="n">
        <v>45770</v>
      </c>
      <c r="F613" s="50" t="n">
        <v>45775</v>
      </c>
      <c r="G613" s="75" t="s">
        <v>360</v>
      </c>
      <c r="H613" s="75" t="n">
        <v>1</v>
      </c>
      <c r="J613" s="75"/>
      <c r="K613" s="86"/>
      <c r="L613" s="67" t="n">
        <v>45775</v>
      </c>
    </row>
    <row r="614" customFormat="false" ht="26.85" hidden="false" customHeight="false" outlineLevel="0" collapsed="false">
      <c r="A614" s="65" t="s">
        <v>48</v>
      </c>
      <c r="B614" s="48" t="n">
        <v>125</v>
      </c>
      <c r="C614" s="49" t="s">
        <v>160</v>
      </c>
      <c r="D614" s="49" t="s">
        <v>14</v>
      </c>
      <c r="E614" s="50" t="n">
        <v>45768</v>
      </c>
      <c r="F614" s="50" t="n">
        <v>45776</v>
      </c>
      <c r="G614" s="75" t="s">
        <v>277</v>
      </c>
      <c r="H614" s="75" t="n">
        <v>1</v>
      </c>
      <c r="J614" s="75"/>
      <c r="K614" s="86"/>
      <c r="L614" s="67" t="n">
        <v>45776</v>
      </c>
    </row>
    <row r="615" customFormat="false" ht="26.85" hidden="false" customHeight="false" outlineLevel="0" collapsed="false">
      <c r="A615" s="65" t="s">
        <v>48</v>
      </c>
      <c r="B615" s="48" t="n">
        <v>126</v>
      </c>
      <c r="C615" s="49" t="s">
        <v>161</v>
      </c>
      <c r="D615" s="49" t="s">
        <v>14</v>
      </c>
      <c r="E615" s="50" t="n">
        <v>45768</v>
      </c>
      <c r="F615" s="50" t="n">
        <v>45776</v>
      </c>
      <c r="G615" s="75" t="s">
        <v>277</v>
      </c>
      <c r="H615" s="75" t="n">
        <v>1</v>
      </c>
      <c r="J615" s="75"/>
      <c r="K615" s="86"/>
      <c r="L615" s="67" t="n">
        <v>45776</v>
      </c>
    </row>
    <row r="616" customFormat="false" ht="26.85" hidden="false" customHeight="false" outlineLevel="0" collapsed="false">
      <c r="A616" s="65" t="s">
        <v>48</v>
      </c>
      <c r="B616" s="48" t="n">
        <v>127</v>
      </c>
      <c r="C616" s="49" t="s">
        <v>162</v>
      </c>
      <c r="D616" s="49" t="s">
        <v>14</v>
      </c>
      <c r="E616" s="50" t="n">
        <v>45768</v>
      </c>
      <c r="F616" s="50" t="n">
        <v>45776</v>
      </c>
      <c r="G616" s="75" t="s">
        <v>277</v>
      </c>
      <c r="H616" s="75" t="n">
        <v>1</v>
      </c>
      <c r="J616" s="75"/>
      <c r="K616" s="86"/>
      <c r="L616" s="67" t="n">
        <v>45776</v>
      </c>
    </row>
    <row r="617" customFormat="false" ht="26.85" hidden="false" customHeight="false" outlineLevel="0" collapsed="false">
      <c r="A617" s="65" t="s">
        <v>48</v>
      </c>
      <c r="B617" s="48" t="n">
        <v>135</v>
      </c>
      <c r="C617" s="49" t="s">
        <v>175</v>
      </c>
      <c r="D617" s="49" t="s">
        <v>23</v>
      </c>
      <c r="E617" s="50" t="n">
        <v>45770</v>
      </c>
      <c r="F617" s="50" t="n">
        <v>45775</v>
      </c>
      <c r="G617" s="56" t="s">
        <v>484</v>
      </c>
      <c r="H617" s="75" t="n">
        <v>1</v>
      </c>
      <c r="J617" s="75"/>
      <c r="K617" s="86"/>
      <c r="L617" s="67" t="n">
        <v>45776</v>
      </c>
    </row>
    <row r="618" customFormat="false" ht="26.85" hidden="false" customHeight="false" outlineLevel="0" collapsed="false">
      <c r="A618" s="65" t="s">
        <v>48</v>
      </c>
      <c r="B618" s="48" t="n">
        <v>116</v>
      </c>
      <c r="C618" s="49" t="s">
        <v>153</v>
      </c>
      <c r="D618" s="50" t="s">
        <v>23</v>
      </c>
      <c r="E618" s="50" t="n">
        <v>45772</v>
      </c>
      <c r="F618" s="50" t="n">
        <v>45777</v>
      </c>
      <c r="G618" s="74" t="s">
        <v>421</v>
      </c>
      <c r="H618" s="75" t="n">
        <v>1</v>
      </c>
      <c r="J618" s="75"/>
      <c r="K618" s="86"/>
      <c r="L618" s="67" t="n">
        <v>45777</v>
      </c>
    </row>
    <row r="619" customFormat="false" ht="26.85" hidden="false" customHeight="false" outlineLevel="0" collapsed="false">
      <c r="A619" s="65" t="s">
        <v>48</v>
      </c>
      <c r="B619" s="48" t="n">
        <v>116</v>
      </c>
      <c r="C619" s="49" t="s">
        <v>153</v>
      </c>
      <c r="D619" s="50" t="s">
        <v>23</v>
      </c>
      <c r="E619" s="50" t="n">
        <v>45772</v>
      </c>
      <c r="F619" s="50" t="n">
        <v>45777</v>
      </c>
      <c r="G619" s="49" t="s">
        <v>360</v>
      </c>
      <c r="H619" s="75" t="n">
        <v>1</v>
      </c>
      <c r="J619" s="75"/>
      <c r="K619" s="86"/>
      <c r="L619" s="67" t="n">
        <v>45777</v>
      </c>
    </row>
    <row r="620" customFormat="false" ht="26.85" hidden="false" customHeight="false" outlineLevel="0" collapsed="false">
      <c r="A620" s="65" t="s">
        <v>48</v>
      </c>
      <c r="B620" s="48" t="n">
        <v>116</v>
      </c>
      <c r="C620" s="49" t="s">
        <v>153</v>
      </c>
      <c r="D620" s="50" t="s">
        <v>23</v>
      </c>
      <c r="E620" s="50" t="n">
        <v>45772</v>
      </c>
      <c r="F620" s="50" t="n">
        <v>45777</v>
      </c>
      <c r="G620" s="74" t="s">
        <v>268</v>
      </c>
      <c r="H620" s="75" t="n">
        <v>1</v>
      </c>
      <c r="J620" s="75"/>
      <c r="K620" s="86"/>
      <c r="L620" s="67" t="n">
        <v>45777</v>
      </c>
    </row>
    <row r="621" customFormat="false" ht="26.85" hidden="false" customHeight="false" outlineLevel="0" collapsed="false">
      <c r="A621" s="65" t="s">
        <v>48</v>
      </c>
      <c r="B621" s="48" t="n">
        <v>116</v>
      </c>
      <c r="C621" s="49" t="s">
        <v>153</v>
      </c>
      <c r="D621" s="50" t="s">
        <v>23</v>
      </c>
      <c r="E621" s="50" t="n">
        <v>45772</v>
      </c>
      <c r="F621" s="50" t="n">
        <v>45777</v>
      </c>
      <c r="G621" s="74" t="s">
        <v>426</v>
      </c>
      <c r="H621" s="75" t="n">
        <v>1</v>
      </c>
      <c r="I621" s="74"/>
      <c r="J621" s="75"/>
      <c r="K621" s="86"/>
      <c r="L621" s="67" t="n">
        <v>45777</v>
      </c>
    </row>
    <row r="622" customFormat="false" ht="26.85" hidden="false" customHeight="false" outlineLevel="0" collapsed="false">
      <c r="A622" s="65" t="s">
        <v>48</v>
      </c>
      <c r="B622" s="48" t="n">
        <v>116</v>
      </c>
      <c r="C622" s="49" t="s">
        <v>153</v>
      </c>
      <c r="D622" s="50" t="s">
        <v>23</v>
      </c>
      <c r="E622" s="50" t="n">
        <v>45772</v>
      </c>
      <c r="F622" s="50" t="n">
        <v>45777</v>
      </c>
      <c r="G622" s="74" t="s">
        <v>429</v>
      </c>
      <c r="H622" s="75" t="n">
        <v>1</v>
      </c>
      <c r="I622" s="74"/>
      <c r="J622" s="75"/>
      <c r="K622" s="86"/>
      <c r="L622" s="67" t="n">
        <v>45777</v>
      </c>
    </row>
    <row r="623" s="41" customFormat="true" ht="26.85" hidden="false" customHeight="false" outlineLevel="0" collapsed="false">
      <c r="A623" s="65" t="s">
        <v>48</v>
      </c>
      <c r="B623" s="48" t="n">
        <v>116</v>
      </c>
      <c r="C623" s="49" t="s">
        <v>153</v>
      </c>
      <c r="D623" s="50" t="s">
        <v>23</v>
      </c>
      <c r="E623" s="50" t="n">
        <v>45772</v>
      </c>
      <c r="F623" s="50" t="n">
        <v>45777</v>
      </c>
      <c r="G623" s="74" t="s">
        <v>353</v>
      </c>
      <c r="H623" s="75" t="n">
        <v>1</v>
      </c>
      <c r="I623" s="74"/>
      <c r="J623" s="75"/>
      <c r="K623" s="86"/>
      <c r="L623" s="67" t="n">
        <v>45777</v>
      </c>
      <c r="M623" s="74"/>
      <c r="N623" s="77"/>
      <c r="O623" s="78"/>
    </row>
    <row r="624" s="41" customFormat="true" ht="26.85" hidden="false" customHeight="false" outlineLevel="0" collapsed="false">
      <c r="A624" s="65" t="s">
        <v>48</v>
      </c>
      <c r="B624" s="48" t="n">
        <v>116</v>
      </c>
      <c r="C624" s="49" t="s">
        <v>153</v>
      </c>
      <c r="D624" s="50" t="s">
        <v>23</v>
      </c>
      <c r="E624" s="50" t="n">
        <v>45772</v>
      </c>
      <c r="F624" s="50" t="n">
        <v>45777</v>
      </c>
      <c r="G624" s="56" t="s">
        <v>485</v>
      </c>
      <c r="H624" s="75" t="n">
        <v>1</v>
      </c>
      <c r="I624" s="75"/>
      <c r="J624" s="75"/>
      <c r="K624" s="86"/>
      <c r="L624" s="67" t="n">
        <v>45777</v>
      </c>
      <c r="M624" s="74"/>
      <c r="N624" s="77"/>
      <c r="O624" s="78"/>
    </row>
    <row r="625" s="41" customFormat="true" ht="26.85" hidden="false" customHeight="false" outlineLevel="0" collapsed="false">
      <c r="A625" s="65" t="s">
        <v>48</v>
      </c>
      <c r="B625" s="48" t="n">
        <v>116</v>
      </c>
      <c r="C625" s="49" t="s">
        <v>153</v>
      </c>
      <c r="D625" s="50" t="s">
        <v>23</v>
      </c>
      <c r="E625" s="50" t="n">
        <v>45772</v>
      </c>
      <c r="F625" s="50" t="n">
        <v>45777</v>
      </c>
      <c r="G625" s="56" t="s">
        <v>486</v>
      </c>
      <c r="H625" s="75" t="n">
        <v>1</v>
      </c>
      <c r="I625" s="75"/>
      <c r="J625" s="75"/>
      <c r="K625" s="86"/>
      <c r="L625" s="67" t="n">
        <v>45777</v>
      </c>
      <c r="M625" s="74"/>
      <c r="N625" s="77"/>
      <c r="O625" s="78"/>
    </row>
    <row r="626" customFormat="false" ht="26.85" hidden="false" customHeight="false" outlineLevel="0" collapsed="false">
      <c r="A626" s="65" t="s">
        <v>48</v>
      </c>
      <c r="B626" s="48" t="n">
        <v>116</v>
      </c>
      <c r="C626" s="49" t="s">
        <v>153</v>
      </c>
      <c r="D626" s="50" t="s">
        <v>23</v>
      </c>
      <c r="E626" s="50" t="n">
        <v>45772</v>
      </c>
      <c r="F626" s="50" t="n">
        <v>45777</v>
      </c>
      <c r="G626" s="74" t="s">
        <v>388</v>
      </c>
      <c r="H626" s="75" t="n">
        <v>1</v>
      </c>
      <c r="J626" s="75"/>
      <c r="K626" s="86"/>
      <c r="L626" s="67" t="n">
        <v>45777</v>
      </c>
    </row>
    <row r="627" customFormat="false" ht="26.85" hidden="false" customHeight="false" outlineLevel="0" collapsed="false">
      <c r="A627" s="65" t="s">
        <v>48</v>
      </c>
      <c r="B627" s="48" t="n">
        <v>135</v>
      </c>
      <c r="C627" s="49" t="s">
        <v>175</v>
      </c>
      <c r="D627" s="49" t="s">
        <v>23</v>
      </c>
      <c r="E627" s="50" t="n">
        <v>45770</v>
      </c>
      <c r="F627" s="50" t="n">
        <v>45775</v>
      </c>
      <c r="G627" s="49" t="s">
        <v>487</v>
      </c>
      <c r="H627" s="75" t="n">
        <v>1</v>
      </c>
      <c r="I627" s="50"/>
      <c r="J627" s="75"/>
      <c r="K627" s="49"/>
      <c r="L627" s="67" t="n">
        <v>45777</v>
      </c>
      <c r="N627" s="104"/>
      <c r="O627" s="41"/>
    </row>
    <row r="628" customFormat="false" ht="26.85" hidden="false" customHeight="false" outlineLevel="0" collapsed="false">
      <c r="A628" s="65" t="s">
        <v>48</v>
      </c>
      <c r="B628" s="48" t="n">
        <v>125</v>
      </c>
      <c r="C628" s="49" t="s">
        <v>160</v>
      </c>
      <c r="D628" s="49" t="s">
        <v>14</v>
      </c>
      <c r="E628" s="50" t="n">
        <v>45768</v>
      </c>
      <c r="F628" s="50" t="n">
        <v>45776</v>
      </c>
      <c r="G628" s="74" t="s">
        <v>402</v>
      </c>
      <c r="H628" s="75" t="n">
        <v>1</v>
      </c>
      <c r="I628" s="50"/>
      <c r="J628" s="75"/>
      <c r="K628" s="49"/>
      <c r="L628" s="67" t="n">
        <v>45782</v>
      </c>
      <c r="N628" s="104"/>
      <c r="O628" s="41"/>
    </row>
    <row r="629" customFormat="false" ht="26.85" hidden="false" customHeight="false" outlineLevel="0" collapsed="false">
      <c r="A629" s="65" t="s">
        <v>48</v>
      </c>
      <c r="B629" s="48" t="n">
        <v>126</v>
      </c>
      <c r="C629" s="49" t="s">
        <v>161</v>
      </c>
      <c r="D629" s="49" t="s">
        <v>14</v>
      </c>
      <c r="E629" s="50" t="n">
        <v>45768</v>
      </c>
      <c r="F629" s="50" t="n">
        <v>45776</v>
      </c>
      <c r="G629" s="74" t="s">
        <v>402</v>
      </c>
      <c r="H629" s="75" t="n">
        <v>1</v>
      </c>
      <c r="I629" s="50"/>
      <c r="J629" s="75"/>
      <c r="K629" s="49"/>
      <c r="L629" s="67" t="n">
        <v>45782</v>
      </c>
      <c r="N629" s="104"/>
      <c r="O629" s="41"/>
    </row>
    <row r="630" customFormat="false" ht="26.85" hidden="false" customHeight="false" outlineLevel="0" collapsed="false">
      <c r="A630" s="65" t="s">
        <v>48</v>
      </c>
      <c r="B630" s="48" t="n">
        <v>127</v>
      </c>
      <c r="C630" s="49" t="s">
        <v>162</v>
      </c>
      <c r="D630" s="49" t="s">
        <v>14</v>
      </c>
      <c r="E630" s="50" t="n">
        <v>45768</v>
      </c>
      <c r="F630" s="50" t="n">
        <v>45776</v>
      </c>
      <c r="G630" s="74" t="s">
        <v>402</v>
      </c>
      <c r="H630" s="75" t="n">
        <v>1</v>
      </c>
      <c r="I630" s="50"/>
      <c r="J630" s="75"/>
      <c r="K630" s="49"/>
      <c r="L630" s="67" t="n">
        <v>45782</v>
      </c>
    </row>
    <row r="631" customFormat="false" ht="26.85" hidden="false" customHeight="false" outlineLevel="0" collapsed="false">
      <c r="A631" s="65" t="s">
        <v>48</v>
      </c>
      <c r="B631" s="48" t="n">
        <v>128</v>
      </c>
      <c r="C631" s="49" t="s">
        <v>163</v>
      </c>
      <c r="D631" s="49" t="s">
        <v>14</v>
      </c>
      <c r="E631" s="50" t="n">
        <v>45768</v>
      </c>
      <c r="F631" s="50" t="n">
        <v>45776</v>
      </c>
      <c r="G631" s="74" t="s">
        <v>402</v>
      </c>
      <c r="H631" s="75" t="n">
        <v>1</v>
      </c>
      <c r="J631" s="75"/>
      <c r="K631" s="86"/>
      <c r="L631" s="67" t="n">
        <v>45782</v>
      </c>
    </row>
    <row r="632" customFormat="false" ht="26.85" hidden="false" customHeight="false" outlineLevel="0" collapsed="false">
      <c r="A632" s="65" t="s">
        <v>48</v>
      </c>
      <c r="B632" s="48" t="n">
        <v>125</v>
      </c>
      <c r="C632" s="49" t="s">
        <v>160</v>
      </c>
      <c r="D632" s="49" t="s">
        <v>14</v>
      </c>
      <c r="E632" s="50" t="n">
        <v>45768</v>
      </c>
      <c r="F632" s="50" t="n">
        <v>45776</v>
      </c>
      <c r="G632" s="74" t="s">
        <v>465</v>
      </c>
      <c r="H632" s="75" t="n">
        <v>1</v>
      </c>
      <c r="J632" s="75"/>
      <c r="K632" s="86"/>
      <c r="L632" s="67" t="n">
        <v>45782</v>
      </c>
    </row>
    <row r="633" customFormat="false" ht="26.85" hidden="false" customHeight="false" outlineLevel="0" collapsed="false">
      <c r="A633" s="65" t="s">
        <v>48</v>
      </c>
      <c r="B633" s="48" t="n">
        <v>126</v>
      </c>
      <c r="C633" s="49" t="s">
        <v>161</v>
      </c>
      <c r="D633" s="49" t="s">
        <v>14</v>
      </c>
      <c r="E633" s="50" t="n">
        <v>45768</v>
      </c>
      <c r="F633" s="50" t="n">
        <v>45776</v>
      </c>
      <c r="G633" s="74" t="s">
        <v>465</v>
      </c>
      <c r="H633" s="75" t="n">
        <v>1</v>
      </c>
      <c r="J633" s="75"/>
      <c r="K633" s="86"/>
      <c r="L633" s="67" t="n">
        <v>45782</v>
      </c>
    </row>
    <row r="634" customFormat="false" ht="26.85" hidden="false" customHeight="false" outlineLevel="0" collapsed="false">
      <c r="A634" s="65" t="s">
        <v>48</v>
      </c>
      <c r="B634" s="48" t="n">
        <v>127</v>
      </c>
      <c r="C634" s="49" t="s">
        <v>162</v>
      </c>
      <c r="D634" s="49" t="s">
        <v>14</v>
      </c>
      <c r="E634" s="50" t="n">
        <v>45768</v>
      </c>
      <c r="F634" s="50" t="n">
        <v>45776</v>
      </c>
      <c r="G634" s="74" t="s">
        <v>465</v>
      </c>
      <c r="H634" s="75" t="n">
        <v>1</v>
      </c>
      <c r="J634" s="75"/>
      <c r="K634" s="86"/>
      <c r="L634" s="67" t="n">
        <v>45782</v>
      </c>
    </row>
    <row r="635" customFormat="false" ht="26.85" hidden="false" customHeight="false" outlineLevel="0" collapsed="false">
      <c r="A635" s="65" t="s">
        <v>48</v>
      </c>
      <c r="B635" s="48" t="n">
        <v>128</v>
      </c>
      <c r="C635" s="49" t="s">
        <v>163</v>
      </c>
      <c r="D635" s="49" t="s">
        <v>14</v>
      </c>
      <c r="E635" s="50" t="n">
        <v>45768</v>
      </c>
      <c r="F635" s="50" t="n">
        <v>45776</v>
      </c>
      <c r="G635" s="56" t="s">
        <v>465</v>
      </c>
      <c r="H635" s="75" t="n">
        <v>1</v>
      </c>
      <c r="J635" s="75"/>
      <c r="K635" s="86"/>
      <c r="L635" s="67" t="n">
        <v>45782</v>
      </c>
    </row>
    <row r="636" customFormat="false" ht="26.85" hidden="false" customHeight="false" outlineLevel="0" collapsed="false">
      <c r="A636" s="65" t="s">
        <v>48</v>
      </c>
      <c r="B636" s="48" t="n">
        <v>125</v>
      </c>
      <c r="C636" s="49" t="s">
        <v>160</v>
      </c>
      <c r="D636" s="49" t="s">
        <v>14</v>
      </c>
      <c r="E636" s="50" t="n">
        <v>45768</v>
      </c>
      <c r="F636" s="50" t="n">
        <v>45776</v>
      </c>
      <c r="G636" s="74" t="s">
        <v>290</v>
      </c>
      <c r="H636" s="75" t="n">
        <v>1</v>
      </c>
      <c r="J636" s="75"/>
      <c r="K636" s="86"/>
      <c r="L636" s="67" t="n">
        <v>45782</v>
      </c>
    </row>
    <row r="637" customFormat="false" ht="26.85" hidden="false" customHeight="false" outlineLevel="0" collapsed="false">
      <c r="A637" s="65" t="s">
        <v>48</v>
      </c>
      <c r="B637" s="48" t="n">
        <v>126</v>
      </c>
      <c r="C637" s="49" t="s">
        <v>161</v>
      </c>
      <c r="D637" s="49" t="s">
        <v>14</v>
      </c>
      <c r="E637" s="50" t="n">
        <v>45768</v>
      </c>
      <c r="F637" s="50" t="n">
        <v>45776</v>
      </c>
      <c r="G637" s="74" t="s">
        <v>290</v>
      </c>
      <c r="H637" s="75" t="n">
        <v>1</v>
      </c>
      <c r="J637" s="75"/>
      <c r="K637" s="86"/>
      <c r="L637" s="67" t="n">
        <v>45782</v>
      </c>
    </row>
    <row r="638" customFormat="false" ht="26.85" hidden="false" customHeight="false" outlineLevel="0" collapsed="false">
      <c r="A638" s="65" t="s">
        <v>48</v>
      </c>
      <c r="B638" s="48" t="n">
        <v>127</v>
      </c>
      <c r="C638" s="49" t="s">
        <v>162</v>
      </c>
      <c r="D638" s="49" t="s">
        <v>14</v>
      </c>
      <c r="E638" s="50" t="n">
        <v>45768</v>
      </c>
      <c r="F638" s="50" t="n">
        <v>45776</v>
      </c>
      <c r="G638" s="74" t="s">
        <v>290</v>
      </c>
      <c r="H638" s="75" t="n">
        <v>1</v>
      </c>
      <c r="J638" s="75"/>
      <c r="K638" s="86"/>
      <c r="L638" s="67" t="n">
        <v>45782</v>
      </c>
    </row>
    <row r="639" customFormat="false" ht="26.85" hidden="false" customHeight="false" outlineLevel="0" collapsed="false">
      <c r="A639" s="65" t="s">
        <v>48</v>
      </c>
      <c r="B639" s="48" t="n">
        <v>128</v>
      </c>
      <c r="C639" s="49" t="s">
        <v>163</v>
      </c>
      <c r="D639" s="49" t="s">
        <v>14</v>
      </c>
      <c r="E639" s="50" t="n">
        <v>45768</v>
      </c>
      <c r="F639" s="50" t="n">
        <v>45776</v>
      </c>
      <c r="G639" s="74" t="s">
        <v>290</v>
      </c>
      <c r="H639" s="75" t="n">
        <v>1</v>
      </c>
      <c r="J639" s="75"/>
      <c r="K639" s="86"/>
      <c r="L639" s="67" t="n">
        <v>45782</v>
      </c>
    </row>
    <row r="640" customFormat="false" ht="14.15" hidden="false" customHeight="false" outlineLevel="0" collapsed="false">
      <c r="A640" s="65" t="s">
        <v>48</v>
      </c>
      <c r="B640" s="48" t="n">
        <v>137</v>
      </c>
      <c r="C640" s="49" t="s">
        <v>170</v>
      </c>
      <c r="D640" s="49" t="s">
        <v>13</v>
      </c>
      <c r="E640" s="50" t="n">
        <v>45772</v>
      </c>
      <c r="F640" s="50" t="n">
        <v>45784</v>
      </c>
      <c r="G640" s="74" t="s">
        <v>280</v>
      </c>
      <c r="H640" s="75" t="n">
        <v>1</v>
      </c>
      <c r="J640" s="75"/>
      <c r="K640" s="86"/>
      <c r="L640" s="67" t="n">
        <v>45783</v>
      </c>
    </row>
    <row r="641" customFormat="false" ht="14.15" hidden="false" customHeight="false" outlineLevel="0" collapsed="false">
      <c r="A641" s="65" t="s">
        <v>48</v>
      </c>
      <c r="B641" s="48" t="n">
        <v>138</v>
      </c>
      <c r="C641" s="49" t="s">
        <v>172</v>
      </c>
      <c r="D641" s="49" t="s">
        <v>13</v>
      </c>
      <c r="E641" s="50" t="n">
        <v>45772</v>
      </c>
      <c r="F641" s="50" t="n">
        <v>45784</v>
      </c>
      <c r="G641" s="74" t="s">
        <v>280</v>
      </c>
      <c r="H641" s="75" t="n">
        <v>1</v>
      </c>
      <c r="J641" s="75"/>
      <c r="K641" s="86"/>
      <c r="L641" s="67" t="n">
        <v>45783</v>
      </c>
    </row>
    <row r="642" customFormat="false" ht="14.15" hidden="false" customHeight="false" outlineLevel="0" collapsed="false">
      <c r="A642" s="65" t="s">
        <v>48</v>
      </c>
      <c r="B642" s="48" t="n">
        <v>139</v>
      </c>
      <c r="C642" s="49" t="s">
        <v>173</v>
      </c>
      <c r="D642" s="49" t="s">
        <v>13</v>
      </c>
      <c r="E642" s="50" t="n">
        <v>45772</v>
      </c>
      <c r="F642" s="50" t="n">
        <v>45784</v>
      </c>
      <c r="G642" s="74" t="s">
        <v>280</v>
      </c>
      <c r="H642" s="75" t="n">
        <v>1</v>
      </c>
      <c r="J642" s="75"/>
      <c r="K642" s="86"/>
      <c r="L642" s="67" t="n">
        <v>45783</v>
      </c>
    </row>
    <row r="643" customFormat="false" ht="14.15" hidden="false" customHeight="false" outlineLevel="0" collapsed="false">
      <c r="A643" s="65" t="s">
        <v>48</v>
      </c>
      <c r="B643" s="48" t="n">
        <v>138</v>
      </c>
      <c r="C643" s="49" t="s">
        <v>172</v>
      </c>
      <c r="D643" s="49" t="s">
        <v>13</v>
      </c>
      <c r="E643" s="50" t="n">
        <v>45772</v>
      </c>
      <c r="F643" s="50" t="n">
        <v>45784</v>
      </c>
      <c r="G643" s="74" t="s">
        <v>281</v>
      </c>
      <c r="H643" s="75" t="n">
        <v>1</v>
      </c>
      <c r="J643" s="75"/>
      <c r="K643" s="86"/>
      <c r="L643" s="67" t="n">
        <v>45784</v>
      </c>
    </row>
    <row r="644" customFormat="false" ht="14.15" hidden="false" customHeight="false" outlineLevel="0" collapsed="false">
      <c r="A644" s="65" t="s">
        <v>48</v>
      </c>
      <c r="B644" s="48" t="n">
        <v>137</v>
      </c>
      <c r="C644" s="49" t="s">
        <v>170</v>
      </c>
      <c r="D644" s="49" t="s">
        <v>13</v>
      </c>
      <c r="E644" s="50" t="n">
        <v>45772</v>
      </c>
      <c r="F644" s="50" t="n">
        <v>45784</v>
      </c>
      <c r="G644" s="74" t="s">
        <v>265</v>
      </c>
      <c r="H644" s="75" t="n">
        <v>1</v>
      </c>
      <c r="J644" s="75"/>
      <c r="K644" s="86"/>
      <c r="L644" s="67" t="n">
        <v>45784</v>
      </c>
    </row>
    <row r="645" customFormat="false" ht="14.15" hidden="false" customHeight="false" outlineLevel="0" collapsed="false">
      <c r="A645" s="65" t="s">
        <v>48</v>
      </c>
      <c r="B645" s="48" t="n">
        <v>138</v>
      </c>
      <c r="C645" s="49" t="s">
        <v>172</v>
      </c>
      <c r="D645" s="49" t="s">
        <v>13</v>
      </c>
      <c r="E645" s="50" t="n">
        <v>45772</v>
      </c>
      <c r="F645" s="50" t="n">
        <v>45784</v>
      </c>
      <c r="G645" s="74" t="s">
        <v>265</v>
      </c>
      <c r="H645" s="75" t="n">
        <v>1</v>
      </c>
      <c r="J645" s="75"/>
      <c r="K645" s="86"/>
      <c r="L645" s="67" t="n">
        <v>45784</v>
      </c>
    </row>
    <row r="646" customFormat="false" ht="14.15" hidden="false" customHeight="false" outlineLevel="0" collapsed="false">
      <c r="A646" s="65" t="s">
        <v>48</v>
      </c>
      <c r="B646" s="48" t="n">
        <v>139</v>
      </c>
      <c r="C646" s="49" t="s">
        <v>173</v>
      </c>
      <c r="D646" s="49" t="s">
        <v>13</v>
      </c>
      <c r="E646" s="50" t="n">
        <v>45772</v>
      </c>
      <c r="F646" s="50" t="n">
        <v>45784</v>
      </c>
      <c r="G646" s="74" t="s">
        <v>265</v>
      </c>
      <c r="H646" s="75" t="n">
        <v>1</v>
      </c>
      <c r="J646" s="75"/>
      <c r="K646" s="86"/>
      <c r="L646" s="67" t="n">
        <v>45784</v>
      </c>
    </row>
    <row r="647" customFormat="false" ht="17.25" hidden="false" customHeight="true" outlineLevel="0" collapsed="false">
      <c r="A647" s="65" t="s">
        <v>48</v>
      </c>
      <c r="B647" s="48" t="n">
        <v>137</v>
      </c>
      <c r="C647" s="49" t="s">
        <v>170</v>
      </c>
      <c r="D647" s="49" t="s">
        <v>13</v>
      </c>
      <c r="E647" s="50" t="n">
        <v>45772</v>
      </c>
      <c r="F647" s="50" t="n">
        <v>45784</v>
      </c>
      <c r="G647" s="74" t="s">
        <v>239</v>
      </c>
      <c r="H647" s="75" t="n">
        <v>1</v>
      </c>
      <c r="J647" s="75"/>
      <c r="K647" s="86"/>
      <c r="L647" s="67" t="n">
        <v>45784</v>
      </c>
    </row>
    <row r="648" customFormat="false" ht="14.15" hidden="false" customHeight="false" outlineLevel="0" collapsed="false">
      <c r="A648" s="65" t="s">
        <v>48</v>
      </c>
      <c r="B648" s="48" t="n">
        <v>138</v>
      </c>
      <c r="C648" s="49" t="s">
        <v>172</v>
      </c>
      <c r="D648" s="49" t="s">
        <v>13</v>
      </c>
      <c r="E648" s="50" t="n">
        <v>45772</v>
      </c>
      <c r="F648" s="50" t="n">
        <v>45784</v>
      </c>
      <c r="G648" s="74" t="s">
        <v>239</v>
      </c>
      <c r="H648" s="75" t="n">
        <v>1</v>
      </c>
      <c r="J648" s="75"/>
      <c r="K648" s="86"/>
      <c r="L648" s="67" t="n">
        <v>45784</v>
      </c>
    </row>
    <row r="649" customFormat="false" ht="14.15" hidden="false" customHeight="false" outlineLevel="0" collapsed="false">
      <c r="A649" s="65" t="s">
        <v>48</v>
      </c>
      <c r="B649" s="48" t="n">
        <v>139</v>
      </c>
      <c r="C649" s="49" t="s">
        <v>173</v>
      </c>
      <c r="D649" s="49" t="s">
        <v>13</v>
      </c>
      <c r="E649" s="50" t="n">
        <v>45772</v>
      </c>
      <c r="F649" s="50" t="n">
        <v>45784</v>
      </c>
      <c r="G649" s="74" t="s">
        <v>239</v>
      </c>
      <c r="H649" s="75" t="n">
        <v>1</v>
      </c>
      <c r="I649" s="74"/>
      <c r="K649" s="86"/>
      <c r="L649" s="67" t="n">
        <v>45784</v>
      </c>
    </row>
    <row r="650" customFormat="false" ht="14.15" hidden="false" customHeight="false" outlineLevel="0" collapsed="false">
      <c r="A650" s="65" t="s">
        <v>48</v>
      </c>
      <c r="B650" s="48" t="n">
        <v>136</v>
      </c>
      <c r="C650" s="49" t="s">
        <v>171</v>
      </c>
      <c r="D650" s="49" t="s">
        <v>12</v>
      </c>
      <c r="E650" s="50" t="n">
        <v>45779</v>
      </c>
      <c r="F650" s="50" t="n">
        <v>45785</v>
      </c>
      <c r="G650" s="74" t="s">
        <v>488</v>
      </c>
      <c r="H650" s="75" t="n">
        <v>1</v>
      </c>
      <c r="I650" s="74"/>
      <c r="K650" s="86"/>
      <c r="L650" s="67" t="n">
        <v>45784</v>
      </c>
    </row>
    <row r="651" customFormat="false" ht="14.15" hidden="false" customHeight="false" outlineLevel="0" collapsed="false">
      <c r="A651" s="65" t="s">
        <v>48</v>
      </c>
      <c r="B651" s="48" t="n">
        <v>137</v>
      </c>
      <c r="C651" s="49" t="s">
        <v>170</v>
      </c>
      <c r="D651" s="49" t="s">
        <v>13</v>
      </c>
      <c r="E651" s="50" t="n">
        <v>45772</v>
      </c>
      <c r="F651" s="50" t="n">
        <v>45784</v>
      </c>
      <c r="G651" s="74" t="s">
        <v>489</v>
      </c>
      <c r="H651" s="75" t="n">
        <v>1</v>
      </c>
      <c r="J651" s="75"/>
      <c r="K651" s="86"/>
      <c r="L651" s="67" t="n">
        <v>45784</v>
      </c>
    </row>
    <row r="652" customFormat="false" ht="14.15" hidden="false" customHeight="false" outlineLevel="0" collapsed="false">
      <c r="A652" s="65" t="s">
        <v>48</v>
      </c>
      <c r="B652" s="48" t="n">
        <v>137</v>
      </c>
      <c r="C652" s="49" t="s">
        <v>170</v>
      </c>
      <c r="D652" s="49" t="s">
        <v>13</v>
      </c>
      <c r="E652" s="50" t="n">
        <v>45772</v>
      </c>
      <c r="F652" s="50" t="n">
        <v>45784</v>
      </c>
      <c r="G652" s="74" t="s">
        <v>270</v>
      </c>
      <c r="H652" s="75" t="n">
        <v>1</v>
      </c>
      <c r="K652" s="86"/>
      <c r="L652" s="67" t="n">
        <v>45784</v>
      </c>
    </row>
    <row r="653" customFormat="false" ht="14.15" hidden="false" customHeight="false" outlineLevel="0" collapsed="false">
      <c r="A653" s="65" t="s">
        <v>48</v>
      </c>
      <c r="B653" s="48" t="n">
        <v>138</v>
      </c>
      <c r="C653" s="49" t="s">
        <v>172</v>
      </c>
      <c r="D653" s="49" t="s">
        <v>13</v>
      </c>
      <c r="E653" s="50" t="n">
        <v>45772</v>
      </c>
      <c r="F653" s="50" t="n">
        <v>45784</v>
      </c>
      <c r="G653" s="74" t="s">
        <v>270</v>
      </c>
      <c r="H653" s="75" t="n">
        <v>1</v>
      </c>
      <c r="K653" s="86"/>
      <c r="L653" s="67" t="n">
        <v>45784</v>
      </c>
    </row>
    <row r="654" customFormat="false" ht="14.15" hidden="false" customHeight="false" outlineLevel="0" collapsed="false">
      <c r="A654" s="65" t="s">
        <v>48</v>
      </c>
      <c r="B654" s="48" t="n">
        <v>139</v>
      </c>
      <c r="C654" s="49" t="s">
        <v>173</v>
      </c>
      <c r="D654" s="49" t="s">
        <v>13</v>
      </c>
      <c r="E654" s="50" t="n">
        <v>45772</v>
      </c>
      <c r="F654" s="50" t="n">
        <v>45784</v>
      </c>
      <c r="G654" s="74" t="s">
        <v>270</v>
      </c>
      <c r="H654" s="75" t="n">
        <v>1</v>
      </c>
      <c r="K654" s="86"/>
      <c r="L654" s="67" t="n">
        <v>45784</v>
      </c>
    </row>
    <row r="655" customFormat="false" ht="14.15" hidden="false" customHeight="false" outlineLevel="0" collapsed="false">
      <c r="A655" s="65" t="s">
        <v>48</v>
      </c>
      <c r="B655" s="48" t="n">
        <v>137</v>
      </c>
      <c r="C655" s="49" t="s">
        <v>170</v>
      </c>
      <c r="D655" s="49" t="s">
        <v>13</v>
      </c>
      <c r="E655" s="50" t="n">
        <v>45772</v>
      </c>
      <c r="F655" s="50" t="n">
        <v>45784</v>
      </c>
      <c r="G655" s="74" t="s">
        <v>267</v>
      </c>
      <c r="H655" s="75" t="n">
        <v>1</v>
      </c>
      <c r="K655" s="86"/>
      <c r="L655" s="67" t="n">
        <v>45784</v>
      </c>
      <c r="N655" s="61"/>
      <c r="O655" s="105"/>
    </row>
    <row r="656" customFormat="false" ht="14.15" hidden="false" customHeight="false" outlineLevel="0" collapsed="false">
      <c r="A656" s="65" t="s">
        <v>48</v>
      </c>
      <c r="B656" s="48" t="n">
        <v>138</v>
      </c>
      <c r="C656" s="49" t="s">
        <v>172</v>
      </c>
      <c r="D656" s="49" t="s">
        <v>13</v>
      </c>
      <c r="E656" s="50" t="n">
        <v>45772</v>
      </c>
      <c r="F656" s="50" t="n">
        <v>45784</v>
      </c>
      <c r="G656" s="74" t="s">
        <v>267</v>
      </c>
      <c r="H656" s="75" t="n">
        <v>1</v>
      </c>
      <c r="J656" s="75"/>
      <c r="K656" s="86"/>
      <c r="L656" s="67" t="n">
        <v>45784</v>
      </c>
    </row>
    <row r="657" customFormat="false" ht="14.15" hidden="false" customHeight="false" outlineLevel="0" collapsed="false">
      <c r="A657" s="65" t="s">
        <v>48</v>
      </c>
      <c r="B657" s="48" t="n">
        <v>139</v>
      </c>
      <c r="C657" s="49" t="s">
        <v>173</v>
      </c>
      <c r="D657" s="49" t="s">
        <v>13</v>
      </c>
      <c r="E657" s="50" t="n">
        <v>45772</v>
      </c>
      <c r="F657" s="50" t="n">
        <v>45784</v>
      </c>
      <c r="G657" s="74" t="s">
        <v>267</v>
      </c>
      <c r="H657" s="75" t="n">
        <v>1</v>
      </c>
      <c r="J657" s="75"/>
      <c r="K657" s="86"/>
      <c r="L657" s="67" t="n">
        <v>45784</v>
      </c>
    </row>
    <row r="658" customFormat="false" ht="14.15" hidden="false" customHeight="false" outlineLevel="0" collapsed="false">
      <c r="A658" s="65" t="s">
        <v>48</v>
      </c>
      <c r="B658" s="48" t="n">
        <v>137</v>
      </c>
      <c r="C658" s="49" t="s">
        <v>170</v>
      </c>
      <c r="D658" s="49" t="s">
        <v>13</v>
      </c>
      <c r="E658" s="50" t="n">
        <v>45772</v>
      </c>
      <c r="F658" s="50" t="n">
        <v>45784</v>
      </c>
      <c r="G658" s="74" t="s">
        <v>268</v>
      </c>
      <c r="H658" s="75" t="n">
        <v>1</v>
      </c>
      <c r="J658" s="75"/>
      <c r="K658" s="86"/>
      <c r="L658" s="67" t="n">
        <v>45784</v>
      </c>
    </row>
    <row r="659" customFormat="false" ht="14.15" hidden="false" customHeight="false" outlineLevel="0" collapsed="false">
      <c r="A659" s="65" t="s">
        <v>48</v>
      </c>
      <c r="B659" s="48" t="n">
        <v>138</v>
      </c>
      <c r="C659" s="49" t="s">
        <v>172</v>
      </c>
      <c r="D659" s="49" t="s">
        <v>13</v>
      </c>
      <c r="E659" s="50" t="n">
        <v>45772</v>
      </c>
      <c r="F659" s="50" t="n">
        <v>45784</v>
      </c>
      <c r="G659" s="74" t="s">
        <v>268</v>
      </c>
      <c r="H659" s="75" t="n">
        <v>1</v>
      </c>
      <c r="J659" s="75"/>
      <c r="K659" s="86"/>
      <c r="L659" s="67" t="n">
        <v>45784</v>
      </c>
    </row>
    <row r="660" customFormat="false" ht="14.15" hidden="false" customHeight="false" outlineLevel="0" collapsed="false">
      <c r="A660" s="65" t="s">
        <v>48</v>
      </c>
      <c r="B660" s="48" t="n">
        <v>139</v>
      </c>
      <c r="C660" s="49" t="s">
        <v>173</v>
      </c>
      <c r="D660" s="49" t="s">
        <v>13</v>
      </c>
      <c r="E660" s="50" t="n">
        <v>45772</v>
      </c>
      <c r="F660" s="50" t="n">
        <v>45784</v>
      </c>
      <c r="G660" s="74" t="s">
        <v>268</v>
      </c>
      <c r="H660" s="75" t="n">
        <v>1</v>
      </c>
      <c r="J660" s="75"/>
      <c r="K660" s="86"/>
      <c r="L660" s="67" t="n">
        <v>45784</v>
      </c>
    </row>
    <row r="661" customFormat="false" ht="14.15" hidden="false" customHeight="false" outlineLevel="0" collapsed="false">
      <c r="A661" s="65" t="s">
        <v>48</v>
      </c>
      <c r="B661" s="48" t="n">
        <v>153</v>
      </c>
      <c r="C661" s="49" t="s">
        <v>181</v>
      </c>
      <c r="D661" s="49" t="s">
        <v>9</v>
      </c>
      <c r="E661" s="50" t="n">
        <v>45784</v>
      </c>
      <c r="F661" s="50" t="n">
        <v>45785</v>
      </c>
      <c r="G661" s="74" t="s">
        <v>243</v>
      </c>
      <c r="H661" s="75" t="n">
        <v>1</v>
      </c>
      <c r="J661" s="75"/>
      <c r="K661" s="86"/>
      <c r="L661" s="67" t="n">
        <v>45784</v>
      </c>
    </row>
    <row r="662" customFormat="false" ht="14.15" hidden="false" customHeight="false" outlineLevel="0" collapsed="false">
      <c r="A662" s="65" t="s">
        <v>48</v>
      </c>
      <c r="B662" s="48" t="n">
        <v>154</v>
      </c>
      <c r="C662" s="49" t="s">
        <v>188</v>
      </c>
      <c r="D662" s="49" t="s">
        <v>9</v>
      </c>
      <c r="E662" s="50" t="n">
        <v>45784</v>
      </c>
      <c r="F662" s="50" t="n">
        <v>45785</v>
      </c>
      <c r="G662" s="56" t="s">
        <v>243</v>
      </c>
      <c r="H662" s="75" t="n">
        <v>1</v>
      </c>
      <c r="J662" s="75"/>
      <c r="K662" s="86"/>
      <c r="L662" s="67" t="n">
        <v>45784</v>
      </c>
    </row>
    <row r="663" customFormat="false" ht="14.15" hidden="false" customHeight="false" outlineLevel="0" collapsed="false">
      <c r="A663" s="65" t="s">
        <v>48</v>
      </c>
      <c r="B663" s="48" t="n">
        <v>153</v>
      </c>
      <c r="C663" s="49" t="s">
        <v>181</v>
      </c>
      <c r="D663" s="49" t="s">
        <v>9</v>
      </c>
      <c r="E663" s="50" t="n">
        <v>45784</v>
      </c>
      <c r="F663" s="50" t="n">
        <v>45785</v>
      </c>
      <c r="G663" s="56" t="s">
        <v>325</v>
      </c>
      <c r="H663" s="75" t="n">
        <v>1</v>
      </c>
      <c r="J663" s="75"/>
      <c r="K663" s="86"/>
      <c r="L663" s="67" t="n">
        <v>45784</v>
      </c>
    </row>
    <row r="664" customFormat="false" ht="14.15" hidden="false" customHeight="false" outlineLevel="0" collapsed="false">
      <c r="A664" s="65" t="s">
        <v>48</v>
      </c>
      <c r="B664" s="48" t="n">
        <v>153</v>
      </c>
      <c r="C664" s="49" t="s">
        <v>181</v>
      </c>
      <c r="D664" s="49" t="s">
        <v>9</v>
      </c>
      <c r="E664" s="50" t="n">
        <v>45784</v>
      </c>
      <c r="F664" s="50" t="n">
        <v>45785</v>
      </c>
      <c r="G664" s="56" t="s">
        <v>247</v>
      </c>
      <c r="H664" s="75" t="n">
        <v>1</v>
      </c>
      <c r="J664" s="75"/>
      <c r="K664" s="86"/>
      <c r="L664" s="67" t="n">
        <v>45784</v>
      </c>
    </row>
    <row r="665" customFormat="false" ht="14.15" hidden="false" customHeight="false" outlineLevel="0" collapsed="false">
      <c r="A665" s="65" t="s">
        <v>48</v>
      </c>
      <c r="B665" s="48" t="n">
        <v>153</v>
      </c>
      <c r="C665" s="49" t="s">
        <v>181</v>
      </c>
      <c r="D665" s="49" t="s">
        <v>9</v>
      </c>
      <c r="E665" s="50" t="n">
        <v>45784</v>
      </c>
      <c r="F665" s="50" t="n">
        <v>45785</v>
      </c>
      <c r="G665" s="56" t="s">
        <v>252</v>
      </c>
      <c r="H665" s="75" t="n">
        <v>1</v>
      </c>
      <c r="J665" s="75"/>
      <c r="K665" s="86"/>
      <c r="L665" s="67" t="n">
        <v>45784</v>
      </c>
    </row>
    <row r="666" customFormat="false" ht="14.15" hidden="false" customHeight="false" outlineLevel="0" collapsed="false">
      <c r="A666" s="65" t="s">
        <v>48</v>
      </c>
      <c r="B666" s="48" t="n">
        <v>153</v>
      </c>
      <c r="C666" s="49" t="s">
        <v>181</v>
      </c>
      <c r="D666" s="49" t="s">
        <v>9</v>
      </c>
      <c r="E666" s="50" t="n">
        <v>45784</v>
      </c>
      <c r="F666" s="50" t="n">
        <v>45785</v>
      </c>
      <c r="G666" s="56" t="s">
        <v>257</v>
      </c>
      <c r="H666" s="75" t="n">
        <v>1</v>
      </c>
      <c r="J666" s="75"/>
      <c r="K666" s="86"/>
      <c r="L666" s="67" t="n">
        <v>45784</v>
      </c>
    </row>
    <row r="667" customFormat="false" ht="14.15" hidden="false" customHeight="false" outlineLevel="0" collapsed="false">
      <c r="A667" s="65" t="s">
        <v>48</v>
      </c>
      <c r="B667" s="48" t="n">
        <v>154</v>
      </c>
      <c r="C667" s="49" t="s">
        <v>188</v>
      </c>
      <c r="D667" s="49" t="s">
        <v>9</v>
      </c>
      <c r="E667" s="50" t="n">
        <v>45784</v>
      </c>
      <c r="F667" s="50" t="n">
        <v>45785</v>
      </c>
      <c r="G667" s="56" t="s">
        <v>257</v>
      </c>
      <c r="H667" s="75" t="n">
        <v>1</v>
      </c>
      <c r="J667" s="75"/>
      <c r="K667" s="86"/>
      <c r="L667" s="67" t="n">
        <v>45784</v>
      </c>
    </row>
    <row r="668" customFormat="false" ht="14.15" hidden="false" customHeight="false" outlineLevel="0" collapsed="false">
      <c r="A668" s="65" t="s">
        <v>48</v>
      </c>
      <c r="B668" s="48" t="n">
        <v>136</v>
      </c>
      <c r="C668" s="49" t="s">
        <v>171</v>
      </c>
      <c r="D668" s="49" t="s">
        <v>12</v>
      </c>
      <c r="E668" s="50" t="n">
        <v>45779</v>
      </c>
      <c r="F668" s="50" t="n">
        <v>45785</v>
      </c>
      <c r="G668" s="56" t="s">
        <v>490</v>
      </c>
      <c r="H668" s="75" t="n">
        <v>1</v>
      </c>
      <c r="J668" s="75"/>
      <c r="K668" s="86"/>
      <c r="L668" s="67" t="n">
        <v>45755</v>
      </c>
    </row>
    <row r="669" customFormat="false" ht="14.15" hidden="false" customHeight="false" outlineLevel="0" collapsed="false">
      <c r="A669" s="65" t="s">
        <v>48</v>
      </c>
      <c r="B669" s="48" t="n">
        <v>154</v>
      </c>
      <c r="C669" s="49" t="s">
        <v>188</v>
      </c>
      <c r="D669" s="49" t="s">
        <v>9</v>
      </c>
      <c r="E669" s="50" t="n">
        <v>45784</v>
      </c>
      <c r="F669" s="50" t="n">
        <v>45785</v>
      </c>
      <c r="G669" s="56" t="s">
        <v>472</v>
      </c>
      <c r="H669" s="75" t="n">
        <v>1</v>
      </c>
      <c r="J669" s="75"/>
      <c r="K669" s="86"/>
      <c r="L669" s="67" t="n">
        <v>45755</v>
      </c>
    </row>
    <row r="670" customFormat="false" ht="14.15" hidden="false" customHeight="false" outlineLevel="0" collapsed="false">
      <c r="A670" s="65" t="s">
        <v>48</v>
      </c>
      <c r="B670" s="48" t="n">
        <v>154</v>
      </c>
      <c r="C670" s="49" t="s">
        <v>188</v>
      </c>
      <c r="D670" s="49" t="s">
        <v>9</v>
      </c>
      <c r="E670" s="50" t="n">
        <v>45784</v>
      </c>
      <c r="F670" s="50" t="n">
        <v>45785</v>
      </c>
      <c r="G670" s="56" t="s">
        <v>247</v>
      </c>
      <c r="H670" s="75" t="n">
        <v>1</v>
      </c>
      <c r="J670" s="75"/>
      <c r="K670" s="86"/>
      <c r="L670" s="67" t="n">
        <v>45755</v>
      </c>
    </row>
    <row r="671" customFormat="false" ht="14.15" hidden="false" customHeight="false" outlineLevel="0" collapsed="false">
      <c r="A671" s="65" t="s">
        <v>48</v>
      </c>
      <c r="B671" s="48" t="n">
        <v>153</v>
      </c>
      <c r="C671" s="49" t="s">
        <v>181</v>
      </c>
      <c r="D671" s="49" t="s">
        <v>9</v>
      </c>
      <c r="E671" s="50" t="n">
        <v>45784</v>
      </c>
      <c r="F671" s="50" t="n">
        <v>45785</v>
      </c>
      <c r="G671" s="74" t="s">
        <v>252</v>
      </c>
      <c r="H671" s="75" t="n">
        <v>1</v>
      </c>
      <c r="J671" s="75"/>
      <c r="K671" s="86"/>
      <c r="L671" s="67" t="n">
        <v>45755</v>
      </c>
    </row>
    <row r="672" customFormat="false" ht="14.15" hidden="false" customHeight="false" outlineLevel="0" collapsed="false">
      <c r="A672" s="65" t="s">
        <v>48</v>
      </c>
      <c r="B672" s="48" t="n">
        <v>140</v>
      </c>
      <c r="C672" s="49" t="s">
        <v>176</v>
      </c>
      <c r="D672" s="49" t="s">
        <v>10</v>
      </c>
      <c r="E672" s="50" t="n">
        <v>45775</v>
      </c>
      <c r="F672" s="50" t="n">
        <v>45790</v>
      </c>
      <c r="G672" s="74" t="s">
        <v>491</v>
      </c>
      <c r="H672" s="75" t="n">
        <v>1</v>
      </c>
      <c r="J672" s="75"/>
      <c r="K672" s="86"/>
      <c r="L672" s="67" t="n">
        <v>45755</v>
      </c>
    </row>
    <row r="673" customFormat="false" ht="26.85" hidden="false" customHeight="false" outlineLevel="0" collapsed="false">
      <c r="A673" s="65" t="s">
        <v>48</v>
      </c>
      <c r="B673" s="48" t="n">
        <v>141</v>
      </c>
      <c r="C673" s="49" t="s">
        <v>189</v>
      </c>
      <c r="D673" s="49" t="s">
        <v>14</v>
      </c>
      <c r="E673" s="50" t="n">
        <v>45779</v>
      </c>
      <c r="F673" s="50" t="n">
        <v>45786</v>
      </c>
      <c r="G673" s="74" t="s">
        <v>380</v>
      </c>
      <c r="H673" s="75" t="n">
        <v>1</v>
      </c>
      <c r="J673" s="75"/>
      <c r="K673" s="86"/>
      <c r="L673" s="67" t="n">
        <v>45786</v>
      </c>
    </row>
    <row r="674" customFormat="false" ht="14.15" hidden="false" customHeight="false" outlineLevel="0" collapsed="false">
      <c r="A674" s="65" t="s">
        <v>48</v>
      </c>
      <c r="B674" s="48" t="n">
        <v>147</v>
      </c>
      <c r="C674" s="49" t="s">
        <v>179</v>
      </c>
      <c r="D674" s="49" t="s">
        <v>9</v>
      </c>
      <c r="E674" s="50" t="n">
        <v>45783</v>
      </c>
      <c r="F674" s="50" t="n">
        <v>45790</v>
      </c>
      <c r="G674" s="74" t="s">
        <v>306</v>
      </c>
      <c r="H674" s="75" t="n">
        <v>1</v>
      </c>
      <c r="J674" s="75"/>
      <c r="K674" s="86"/>
      <c r="L674" s="67" t="n">
        <v>45786</v>
      </c>
    </row>
    <row r="675" customFormat="false" ht="26.85" hidden="false" customHeight="false" outlineLevel="0" collapsed="false">
      <c r="A675" s="65" t="s">
        <v>48</v>
      </c>
      <c r="B675" s="48" t="n">
        <v>141</v>
      </c>
      <c r="C675" s="49" t="s">
        <v>189</v>
      </c>
      <c r="D675" s="49" t="s">
        <v>14</v>
      </c>
      <c r="E675" s="50" t="n">
        <v>45779</v>
      </c>
      <c r="F675" s="50" t="n">
        <v>45786</v>
      </c>
      <c r="G675" s="74" t="s">
        <v>371</v>
      </c>
      <c r="H675" s="75" t="n">
        <v>1</v>
      </c>
      <c r="J675" s="75"/>
      <c r="K675" s="86"/>
      <c r="L675" s="67" t="n">
        <v>45786</v>
      </c>
    </row>
    <row r="676" customFormat="false" ht="26.85" hidden="false" customHeight="false" outlineLevel="0" collapsed="false">
      <c r="A676" s="65" t="s">
        <v>48</v>
      </c>
      <c r="B676" s="48" t="n">
        <v>141</v>
      </c>
      <c r="C676" s="49" t="s">
        <v>189</v>
      </c>
      <c r="D676" s="49" t="s">
        <v>14</v>
      </c>
      <c r="E676" s="50" t="n">
        <v>45779</v>
      </c>
      <c r="F676" s="50" t="n">
        <v>45786</v>
      </c>
      <c r="G676" s="56" t="s">
        <v>492</v>
      </c>
      <c r="H676" s="75" t="n">
        <v>1</v>
      </c>
      <c r="J676" s="75"/>
      <c r="K676" s="86"/>
      <c r="L676" s="67" t="n">
        <v>45786</v>
      </c>
    </row>
    <row r="677" customFormat="false" ht="26.85" hidden="false" customHeight="false" outlineLevel="0" collapsed="false">
      <c r="A677" s="65" t="s">
        <v>48</v>
      </c>
      <c r="B677" s="48" t="n">
        <v>141</v>
      </c>
      <c r="C677" s="49" t="s">
        <v>189</v>
      </c>
      <c r="D677" s="49" t="s">
        <v>14</v>
      </c>
      <c r="E677" s="50" t="n">
        <v>45786</v>
      </c>
      <c r="F677" s="50" t="n">
        <v>45786</v>
      </c>
      <c r="G677" s="56" t="s">
        <v>493</v>
      </c>
      <c r="H677" s="75" t="n">
        <v>1</v>
      </c>
      <c r="J677" s="75"/>
      <c r="K677" s="86"/>
      <c r="L677" s="67" t="n">
        <v>45786</v>
      </c>
    </row>
    <row r="678" customFormat="false" ht="26.85" hidden="false" customHeight="false" outlineLevel="0" collapsed="false">
      <c r="A678" s="65" t="s">
        <v>48</v>
      </c>
      <c r="B678" s="48" t="n">
        <v>157</v>
      </c>
      <c r="C678" s="49" t="s">
        <v>184</v>
      </c>
      <c r="D678" s="49" t="s">
        <v>19</v>
      </c>
      <c r="E678" s="50" t="n">
        <v>45787</v>
      </c>
      <c r="F678" s="50" t="n">
        <v>45789</v>
      </c>
      <c r="G678" s="74" t="s">
        <v>494</v>
      </c>
      <c r="H678" s="75" t="n">
        <v>1</v>
      </c>
      <c r="J678" s="75"/>
      <c r="K678" s="86"/>
      <c r="L678" s="67" t="n">
        <v>45789</v>
      </c>
      <c r="M678" s="67"/>
    </row>
    <row r="679" customFormat="false" ht="26.85" hidden="false" customHeight="false" outlineLevel="0" collapsed="false">
      <c r="A679" s="65" t="s">
        <v>48</v>
      </c>
      <c r="B679" s="48" t="n">
        <v>158</v>
      </c>
      <c r="C679" s="49" t="s">
        <v>185</v>
      </c>
      <c r="D679" s="49" t="s">
        <v>19</v>
      </c>
      <c r="E679" s="50" t="n">
        <v>45787</v>
      </c>
      <c r="F679" s="50" t="n">
        <v>45789</v>
      </c>
      <c r="G679" s="74" t="s">
        <v>494</v>
      </c>
      <c r="H679" s="75" t="n">
        <v>1</v>
      </c>
      <c r="J679" s="75"/>
      <c r="K679" s="86"/>
      <c r="L679" s="67" t="n">
        <v>45789</v>
      </c>
      <c r="M679" s="67"/>
    </row>
    <row r="680" customFormat="false" ht="26.85" hidden="false" customHeight="false" outlineLevel="0" collapsed="false">
      <c r="A680" s="65" t="s">
        <v>48</v>
      </c>
      <c r="B680" s="48" t="n">
        <v>156</v>
      </c>
      <c r="C680" s="49" t="s">
        <v>182</v>
      </c>
      <c r="D680" s="49" t="s">
        <v>19</v>
      </c>
      <c r="E680" s="50" t="n">
        <v>45787</v>
      </c>
      <c r="F680" s="50" t="n">
        <v>45789</v>
      </c>
      <c r="G680" s="56" t="s">
        <v>384</v>
      </c>
      <c r="H680" s="75" t="n">
        <v>1</v>
      </c>
      <c r="J680" s="75"/>
      <c r="K680" s="86"/>
      <c r="L680" s="67" t="n">
        <v>45789</v>
      </c>
    </row>
    <row r="681" customFormat="false" ht="26.85" hidden="false" customHeight="false" outlineLevel="0" collapsed="false">
      <c r="A681" s="65" t="s">
        <v>48</v>
      </c>
      <c r="B681" s="48" t="n">
        <v>156</v>
      </c>
      <c r="C681" s="49" t="s">
        <v>182</v>
      </c>
      <c r="D681" s="49" t="s">
        <v>19</v>
      </c>
      <c r="E681" s="50" t="n">
        <v>45787</v>
      </c>
      <c r="F681" s="50" t="n">
        <v>45789</v>
      </c>
      <c r="G681" s="56" t="s">
        <v>300</v>
      </c>
      <c r="H681" s="75" t="n">
        <v>1</v>
      </c>
      <c r="J681" s="75"/>
      <c r="K681" s="86"/>
      <c r="L681" s="67" t="n">
        <v>45789</v>
      </c>
    </row>
    <row r="682" customFormat="false" ht="39.55" hidden="false" customHeight="false" outlineLevel="0" collapsed="false">
      <c r="A682" s="65" t="s">
        <v>48</v>
      </c>
      <c r="B682" s="48" t="n">
        <v>159</v>
      </c>
      <c r="C682" s="49" t="s">
        <v>186</v>
      </c>
      <c r="D682" s="49" t="s">
        <v>19</v>
      </c>
      <c r="E682" s="50" t="n">
        <v>45787</v>
      </c>
      <c r="F682" s="50" t="n">
        <v>45789</v>
      </c>
      <c r="G682" s="56" t="s">
        <v>436</v>
      </c>
      <c r="H682" s="75" t="n">
        <v>1</v>
      </c>
      <c r="J682" s="75"/>
      <c r="K682" s="86"/>
      <c r="L682" s="67" t="n">
        <v>45789</v>
      </c>
    </row>
    <row r="683" customFormat="false" ht="26.85" hidden="false" customHeight="false" outlineLevel="0" collapsed="false">
      <c r="A683" s="65" t="s">
        <v>48</v>
      </c>
      <c r="B683" s="48" t="n">
        <v>158</v>
      </c>
      <c r="C683" s="49" t="s">
        <v>185</v>
      </c>
      <c r="D683" s="49" t="s">
        <v>19</v>
      </c>
      <c r="E683" s="50" t="n">
        <v>45787</v>
      </c>
      <c r="F683" s="50" t="n">
        <v>45789</v>
      </c>
      <c r="G683" s="56" t="s">
        <v>495</v>
      </c>
      <c r="H683" s="75" t="n">
        <v>1</v>
      </c>
      <c r="J683" s="75"/>
      <c r="K683" s="86"/>
      <c r="L683" s="67" t="n">
        <v>45789</v>
      </c>
    </row>
    <row r="684" customFormat="false" ht="26.85" hidden="false" customHeight="false" outlineLevel="0" collapsed="false">
      <c r="A684" s="65" t="s">
        <v>48</v>
      </c>
      <c r="B684" s="48" t="n">
        <v>156</v>
      </c>
      <c r="C684" s="49" t="s">
        <v>182</v>
      </c>
      <c r="D684" s="49" t="s">
        <v>19</v>
      </c>
      <c r="E684" s="50" t="n">
        <v>45787</v>
      </c>
      <c r="F684" s="50" t="n">
        <v>45789</v>
      </c>
      <c r="G684" s="56" t="s">
        <v>495</v>
      </c>
      <c r="H684" s="75" t="n">
        <v>1</v>
      </c>
      <c r="J684" s="75"/>
      <c r="K684" s="86"/>
      <c r="L684" s="67" t="n">
        <v>45789</v>
      </c>
    </row>
    <row r="685" customFormat="false" ht="20.25" hidden="false" customHeight="true" outlineLevel="0" collapsed="false">
      <c r="A685" s="65" t="s">
        <v>48</v>
      </c>
      <c r="B685" s="48" t="n">
        <v>156</v>
      </c>
      <c r="C685" s="49" t="s">
        <v>182</v>
      </c>
      <c r="D685" s="49" t="s">
        <v>19</v>
      </c>
      <c r="E685" s="50" t="n">
        <v>45787</v>
      </c>
      <c r="F685" s="50" t="n">
        <v>45789</v>
      </c>
      <c r="G685" s="74" t="s">
        <v>303</v>
      </c>
      <c r="H685" s="75" t="n">
        <v>1</v>
      </c>
      <c r="J685" s="75"/>
      <c r="K685" s="86"/>
      <c r="L685" s="67" t="n">
        <v>45789</v>
      </c>
    </row>
    <row r="686" customFormat="false" ht="26.85" hidden="false" customHeight="false" outlineLevel="0" collapsed="false">
      <c r="A686" s="65" t="s">
        <v>48</v>
      </c>
      <c r="B686" s="48" t="n">
        <v>157</v>
      </c>
      <c r="C686" s="49" t="s">
        <v>184</v>
      </c>
      <c r="D686" s="49" t="s">
        <v>19</v>
      </c>
      <c r="E686" s="50" t="n">
        <v>45787</v>
      </c>
      <c r="F686" s="50" t="n">
        <v>45789</v>
      </c>
      <c r="G686" s="74" t="s">
        <v>496</v>
      </c>
      <c r="H686" s="75" t="n">
        <v>1</v>
      </c>
      <c r="J686" s="75"/>
      <c r="K686" s="86"/>
      <c r="L686" s="67" t="n">
        <v>45789</v>
      </c>
    </row>
    <row r="687" customFormat="false" ht="26.85" hidden="false" customHeight="false" outlineLevel="0" collapsed="false">
      <c r="A687" s="65" t="s">
        <v>48</v>
      </c>
      <c r="B687" s="48" t="n">
        <v>156</v>
      </c>
      <c r="C687" s="49" t="s">
        <v>182</v>
      </c>
      <c r="D687" s="49" t="s">
        <v>19</v>
      </c>
      <c r="E687" s="50" t="n">
        <v>45787</v>
      </c>
      <c r="F687" s="50" t="n">
        <v>45789</v>
      </c>
      <c r="G687" s="74" t="s">
        <v>271</v>
      </c>
      <c r="H687" s="75" t="n">
        <v>1</v>
      </c>
      <c r="J687" s="75"/>
      <c r="K687" s="86"/>
      <c r="L687" s="67" t="n">
        <v>45789</v>
      </c>
    </row>
    <row r="688" customFormat="false" ht="26.85" hidden="false" customHeight="false" outlineLevel="0" collapsed="false">
      <c r="A688" s="65" t="s">
        <v>48</v>
      </c>
      <c r="B688" s="48" t="n">
        <v>156</v>
      </c>
      <c r="C688" s="49" t="s">
        <v>182</v>
      </c>
      <c r="D688" s="49" t="s">
        <v>19</v>
      </c>
      <c r="E688" s="50" t="n">
        <v>45787</v>
      </c>
      <c r="F688" s="50" t="n">
        <v>45789</v>
      </c>
      <c r="G688" s="74" t="s">
        <v>243</v>
      </c>
      <c r="H688" s="75" t="n">
        <v>1</v>
      </c>
      <c r="J688" s="75"/>
      <c r="K688" s="86"/>
      <c r="L688" s="67" t="n">
        <v>45789</v>
      </c>
    </row>
    <row r="689" customFormat="false" ht="26.85" hidden="false" customHeight="false" outlineLevel="0" collapsed="false">
      <c r="A689" s="65" t="s">
        <v>48</v>
      </c>
      <c r="B689" s="48" t="n">
        <v>157</v>
      </c>
      <c r="C689" s="49" t="s">
        <v>184</v>
      </c>
      <c r="D689" s="49" t="s">
        <v>19</v>
      </c>
      <c r="E689" s="50" t="n">
        <v>45787</v>
      </c>
      <c r="F689" s="50" t="n">
        <v>45789</v>
      </c>
      <c r="G689" s="56" t="s">
        <v>243</v>
      </c>
      <c r="H689" s="75" t="n">
        <v>1</v>
      </c>
      <c r="J689" s="75"/>
      <c r="K689" s="86"/>
      <c r="L689" s="67" t="n">
        <v>45789</v>
      </c>
    </row>
    <row r="690" customFormat="false" ht="26.85" hidden="false" customHeight="false" outlineLevel="0" collapsed="false">
      <c r="A690" s="65" t="s">
        <v>48</v>
      </c>
      <c r="B690" s="48" t="n">
        <v>158</v>
      </c>
      <c r="C690" s="49" t="s">
        <v>185</v>
      </c>
      <c r="D690" s="49" t="s">
        <v>19</v>
      </c>
      <c r="E690" s="50" t="n">
        <v>45787</v>
      </c>
      <c r="F690" s="50" t="n">
        <v>45789</v>
      </c>
      <c r="G690" s="74" t="s">
        <v>497</v>
      </c>
      <c r="H690" s="75" t="n">
        <v>1</v>
      </c>
      <c r="J690" s="75"/>
      <c r="K690" s="86"/>
      <c r="L690" s="67" t="n">
        <v>45789</v>
      </c>
    </row>
    <row r="691" customFormat="false" ht="26.85" hidden="false" customHeight="false" outlineLevel="0" collapsed="false">
      <c r="A691" s="65" t="s">
        <v>48</v>
      </c>
      <c r="B691" s="48" t="n">
        <v>156</v>
      </c>
      <c r="C691" s="49" t="s">
        <v>182</v>
      </c>
      <c r="D691" s="49" t="s">
        <v>19</v>
      </c>
      <c r="E691" s="50" t="n">
        <v>45787</v>
      </c>
      <c r="F691" s="50" t="n">
        <v>45789</v>
      </c>
      <c r="G691" s="74" t="s">
        <v>247</v>
      </c>
      <c r="H691" s="75" t="n">
        <v>1</v>
      </c>
      <c r="J691" s="75"/>
      <c r="K691" s="86"/>
      <c r="L691" s="67" t="n">
        <v>45789</v>
      </c>
    </row>
    <row r="692" customFormat="false" ht="26.85" hidden="false" customHeight="false" outlineLevel="0" collapsed="false">
      <c r="A692" s="65" t="s">
        <v>48</v>
      </c>
      <c r="B692" s="48" t="n">
        <v>157</v>
      </c>
      <c r="C692" s="49" t="s">
        <v>184</v>
      </c>
      <c r="D692" s="49" t="s">
        <v>19</v>
      </c>
      <c r="E692" s="50" t="n">
        <v>45787</v>
      </c>
      <c r="F692" s="50" t="n">
        <v>45789</v>
      </c>
      <c r="G692" s="74" t="s">
        <v>247</v>
      </c>
      <c r="H692" s="75" t="n">
        <v>1</v>
      </c>
      <c r="J692" s="75"/>
      <c r="K692" s="86"/>
      <c r="L692" s="67" t="n">
        <v>45789</v>
      </c>
    </row>
    <row r="693" customFormat="false" ht="14.15" hidden="false" customHeight="false" outlineLevel="0" collapsed="false">
      <c r="A693" s="65" t="s">
        <v>48</v>
      </c>
      <c r="B693" s="48" t="n">
        <v>136</v>
      </c>
      <c r="C693" s="49" t="s">
        <v>171</v>
      </c>
      <c r="D693" s="49" t="s">
        <v>12</v>
      </c>
      <c r="E693" s="50" t="n">
        <v>45779</v>
      </c>
      <c r="F693" s="50" t="n">
        <v>45785</v>
      </c>
      <c r="G693" s="74" t="s">
        <v>498</v>
      </c>
      <c r="H693" s="75" t="n">
        <v>1</v>
      </c>
      <c r="J693" s="75"/>
      <c r="K693" s="86"/>
      <c r="L693" s="67" t="n">
        <v>45789</v>
      </c>
    </row>
    <row r="694" customFormat="false" ht="27.75" hidden="false" customHeight="true" outlineLevel="0" collapsed="false">
      <c r="A694" s="65" t="s">
        <v>48</v>
      </c>
      <c r="B694" s="48" t="n">
        <v>148</v>
      </c>
      <c r="C694" s="49" t="s">
        <v>178</v>
      </c>
      <c r="D694" s="49" t="s">
        <v>9</v>
      </c>
      <c r="E694" s="50" t="n">
        <v>45783</v>
      </c>
      <c r="F694" s="50" t="n">
        <v>45790</v>
      </c>
      <c r="G694" s="74" t="s">
        <v>474</v>
      </c>
      <c r="H694" s="75" t="n">
        <v>1</v>
      </c>
      <c r="J694" s="75"/>
      <c r="K694" s="86"/>
      <c r="L694" s="67" t="n">
        <v>45790</v>
      </c>
    </row>
    <row r="695" customFormat="false" ht="14.15" hidden="false" customHeight="false" outlineLevel="0" collapsed="false">
      <c r="A695" s="65" t="s">
        <v>48</v>
      </c>
      <c r="B695" s="48" t="n">
        <v>148</v>
      </c>
      <c r="C695" s="49" t="s">
        <v>178</v>
      </c>
      <c r="D695" s="49" t="s">
        <v>9</v>
      </c>
      <c r="E695" s="50" t="n">
        <v>45783</v>
      </c>
      <c r="F695" s="50" t="n">
        <v>45790</v>
      </c>
      <c r="G695" s="74" t="s">
        <v>499</v>
      </c>
      <c r="H695" s="75" t="n">
        <v>1</v>
      </c>
      <c r="J695" s="75"/>
      <c r="K695" s="86"/>
      <c r="L695" s="67" t="n">
        <v>45790</v>
      </c>
    </row>
    <row r="696" customFormat="false" ht="26.85" hidden="false" customHeight="false" outlineLevel="0" collapsed="false">
      <c r="A696" s="65" t="s">
        <v>48</v>
      </c>
      <c r="B696" s="48" t="n">
        <v>156</v>
      </c>
      <c r="C696" s="49" t="s">
        <v>182</v>
      </c>
      <c r="D696" s="49" t="s">
        <v>19</v>
      </c>
      <c r="E696" s="50" t="n">
        <v>45787</v>
      </c>
      <c r="F696" s="50" t="n">
        <v>45789</v>
      </c>
      <c r="G696" s="74" t="s">
        <v>303</v>
      </c>
      <c r="H696" s="75" t="n">
        <v>1</v>
      </c>
      <c r="J696" s="75"/>
      <c r="K696" s="86"/>
      <c r="L696" s="67" t="n">
        <v>45790</v>
      </c>
    </row>
    <row r="697" customFormat="false" ht="14.15" hidden="false" customHeight="false" outlineLevel="0" collapsed="false">
      <c r="A697" s="65" t="s">
        <v>48</v>
      </c>
      <c r="B697" s="48" t="n">
        <v>147</v>
      </c>
      <c r="C697" s="49" t="s">
        <v>179</v>
      </c>
      <c r="D697" s="49" t="s">
        <v>9</v>
      </c>
      <c r="E697" s="50" t="n">
        <v>45783</v>
      </c>
      <c r="F697" s="50" t="n">
        <v>45790</v>
      </c>
      <c r="G697" s="74" t="s">
        <v>252</v>
      </c>
      <c r="H697" s="75" t="n">
        <v>1</v>
      </c>
      <c r="J697" s="75"/>
      <c r="K697" s="86"/>
      <c r="L697" s="67" t="n">
        <v>45790</v>
      </c>
    </row>
    <row r="698" customFormat="false" ht="14.15" hidden="false" customHeight="false" outlineLevel="0" collapsed="false">
      <c r="A698" s="65" t="s">
        <v>48</v>
      </c>
      <c r="B698" s="48" t="n">
        <v>148</v>
      </c>
      <c r="C698" s="49" t="s">
        <v>178</v>
      </c>
      <c r="D698" s="49" t="s">
        <v>9</v>
      </c>
      <c r="E698" s="50" t="n">
        <v>45783</v>
      </c>
      <c r="F698" s="50" t="n">
        <v>45790</v>
      </c>
      <c r="G698" s="74" t="s">
        <v>282</v>
      </c>
      <c r="H698" s="75" t="n">
        <v>1</v>
      </c>
      <c r="J698" s="75"/>
      <c r="K698" s="86"/>
      <c r="L698" s="67" t="n">
        <v>45790</v>
      </c>
    </row>
    <row r="699" customFormat="false" ht="14.15" hidden="false" customHeight="false" outlineLevel="0" collapsed="false">
      <c r="A699" s="65" t="s">
        <v>48</v>
      </c>
      <c r="B699" s="48" t="n">
        <v>147</v>
      </c>
      <c r="C699" s="49" t="s">
        <v>179</v>
      </c>
      <c r="D699" s="49" t="s">
        <v>9</v>
      </c>
      <c r="E699" s="50" t="n">
        <v>45783</v>
      </c>
      <c r="F699" s="50" t="n">
        <v>45790</v>
      </c>
      <c r="G699" s="74" t="s">
        <v>401</v>
      </c>
      <c r="H699" s="75" t="n">
        <v>1</v>
      </c>
      <c r="J699" s="75"/>
      <c r="K699" s="86"/>
      <c r="L699" s="67" t="n">
        <v>45790</v>
      </c>
    </row>
    <row r="700" customFormat="false" ht="14.15" hidden="false" customHeight="false" outlineLevel="0" collapsed="false">
      <c r="A700" s="65" t="s">
        <v>48</v>
      </c>
      <c r="B700" s="48" t="n">
        <v>140</v>
      </c>
      <c r="C700" s="49" t="s">
        <v>176</v>
      </c>
      <c r="D700" s="49" t="s">
        <v>10</v>
      </c>
      <c r="E700" s="50" t="n">
        <v>45775</v>
      </c>
      <c r="F700" s="50" t="n">
        <v>45790</v>
      </c>
      <c r="G700" s="56" t="s">
        <v>294</v>
      </c>
      <c r="H700" s="75" t="n">
        <v>1</v>
      </c>
      <c r="J700" s="75"/>
      <c r="K700" s="86"/>
      <c r="L700" s="67" t="n">
        <v>45790</v>
      </c>
    </row>
    <row r="701" customFormat="false" ht="24.75" hidden="false" customHeight="true" outlineLevel="0" collapsed="false">
      <c r="A701" s="65" t="s">
        <v>48</v>
      </c>
      <c r="B701" s="48" t="n">
        <v>148</v>
      </c>
      <c r="C701" s="49" t="s">
        <v>178</v>
      </c>
      <c r="D701" s="49" t="s">
        <v>9</v>
      </c>
      <c r="E701" s="50" t="n">
        <v>45783</v>
      </c>
      <c r="F701" s="50" t="n">
        <v>45790</v>
      </c>
      <c r="G701" s="56" t="s">
        <v>326</v>
      </c>
      <c r="H701" s="75" t="n">
        <v>1</v>
      </c>
      <c r="J701" s="75"/>
      <c r="K701" s="86"/>
      <c r="L701" s="67" t="n">
        <v>45790</v>
      </c>
    </row>
    <row r="702" customFormat="false" ht="14.15" hidden="false" customHeight="false" outlineLevel="0" collapsed="false">
      <c r="A702" s="65" t="s">
        <v>48</v>
      </c>
      <c r="B702" s="48" t="n">
        <v>148</v>
      </c>
      <c r="C702" s="49" t="s">
        <v>178</v>
      </c>
      <c r="D702" s="49" t="s">
        <v>9</v>
      </c>
      <c r="E702" s="50" t="n">
        <v>45783</v>
      </c>
      <c r="F702" s="50" t="n">
        <v>45790</v>
      </c>
      <c r="G702" s="56" t="s">
        <v>265</v>
      </c>
      <c r="H702" s="75" t="n">
        <v>1</v>
      </c>
      <c r="J702" s="75"/>
      <c r="K702" s="86"/>
      <c r="L702" s="67" t="n">
        <v>45790</v>
      </c>
    </row>
    <row r="703" customFormat="false" ht="14.15" hidden="false" customHeight="false" outlineLevel="0" collapsed="false">
      <c r="A703" s="65" t="s">
        <v>48</v>
      </c>
      <c r="B703" s="48" t="n">
        <v>147</v>
      </c>
      <c r="C703" s="49" t="s">
        <v>179</v>
      </c>
      <c r="D703" s="49" t="s">
        <v>9</v>
      </c>
      <c r="E703" s="50" t="n">
        <v>45783</v>
      </c>
      <c r="F703" s="50" t="n">
        <v>45790</v>
      </c>
      <c r="G703" s="56" t="s">
        <v>500</v>
      </c>
      <c r="H703" s="75" t="n">
        <v>1</v>
      </c>
      <c r="J703" s="75"/>
      <c r="K703" s="86"/>
      <c r="L703" s="67" t="n">
        <v>45790</v>
      </c>
    </row>
    <row r="704" customFormat="false" ht="14.15" hidden="false" customHeight="false" outlineLevel="0" collapsed="false">
      <c r="A704" s="65" t="s">
        <v>48</v>
      </c>
      <c r="B704" s="48" t="n">
        <v>147</v>
      </c>
      <c r="C704" s="49" t="s">
        <v>179</v>
      </c>
      <c r="D704" s="49" t="s">
        <v>9</v>
      </c>
      <c r="E704" s="50" t="n">
        <v>45783</v>
      </c>
      <c r="F704" s="50" t="n">
        <v>45790</v>
      </c>
      <c r="G704" s="56" t="s">
        <v>319</v>
      </c>
      <c r="H704" s="75" t="n">
        <v>1</v>
      </c>
      <c r="J704" s="75"/>
      <c r="K704" s="86"/>
      <c r="L704" s="67" t="n">
        <v>45791</v>
      </c>
    </row>
    <row r="705" customFormat="false" ht="14.15" hidden="false" customHeight="false" outlineLevel="0" collapsed="false">
      <c r="A705" s="65" t="s">
        <v>48</v>
      </c>
      <c r="B705" s="48" t="n">
        <v>140</v>
      </c>
      <c r="C705" s="49" t="s">
        <v>176</v>
      </c>
      <c r="D705" s="49" t="s">
        <v>10</v>
      </c>
      <c r="E705" s="50" t="n">
        <v>45775</v>
      </c>
      <c r="F705" s="50" t="n">
        <v>45790</v>
      </c>
      <c r="G705" s="56" t="s">
        <v>467</v>
      </c>
      <c r="H705" s="75" t="n">
        <v>1</v>
      </c>
      <c r="J705" s="75"/>
      <c r="K705" s="86"/>
      <c r="L705" s="67" t="n">
        <v>45791</v>
      </c>
    </row>
    <row r="706" customFormat="false" ht="14.15" hidden="false" customHeight="false" outlineLevel="0" collapsed="false">
      <c r="A706" s="65" t="s">
        <v>48</v>
      </c>
      <c r="B706" s="48" t="n">
        <v>140</v>
      </c>
      <c r="C706" s="49" t="s">
        <v>176</v>
      </c>
      <c r="D706" s="49" t="s">
        <v>10</v>
      </c>
      <c r="E706" s="50" t="n">
        <v>45775</v>
      </c>
      <c r="F706" s="50" t="n">
        <v>45790</v>
      </c>
      <c r="G706" s="56" t="s">
        <v>284</v>
      </c>
      <c r="H706" s="75" t="n">
        <v>1</v>
      </c>
      <c r="J706" s="75"/>
      <c r="K706" s="86"/>
      <c r="L706" s="67" t="n">
        <v>45791</v>
      </c>
    </row>
    <row r="707" customFormat="false" ht="14.15" hidden="false" customHeight="false" outlineLevel="0" collapsed="false">
      <c r="A707" s="65" t="s">
        <v>48</v>
      </c>
      <c r="B707" s="48" t="n">
        <v>140</v>
      </c>
      <c r="C707" s="49" t="s">
        <v>176</v>
      </c>
      <c r="D707" s="49" t="s">
        <v>10</v>
      </c>
      <c r="E707" s="50" t="n">
        <v>45775</v>
      </c>
      <c r="F707" s="50" t="n">
        <v>45790</v>
      </c>
      <c r="G707" s="56" t="s">
        <v>239</v>
      </c>
      <c r="H707" s="75" t="n">
        <v>1</v>
      </c>
      <c r="J707" s="75"/>
      <c r="K707" s="86"/>
      <c r="L707" s="67" t="n">
        <v>45791</v>
      </c>
      <c r="N707" s="89"/>
    </row>
    <row r="708" customFormat="false" ht="14.25" hidden="false" customHeight="true" outlineLevel="0" collapsed="false">
      <c r="A708" s="65" t="s">
        <v>48</v>
      </c>
      <c r="B708" s="48" t="n">
        <v>140</v>
      </c>
      <c r="C708" s="49" t="s">
        <v>176</v>
      </c>
      <c r="D708" s="49" t="s">
        <v>10</v>
      </c>
      <c r="E708" s="50" t="n">
        <v>45775</v>
      </c>
      <c r="F708" s="50" t="n">
        <v>45790</v>
      </c>
      <c r="G708" s="56" t="s">
        <v>501</v>
      </c>
      <c r="H708" s="75" t="n">
        <v>1</v>
      </c>
      <c r="J708" s="75"/>
      <c r="K708" s="86"/>
      <c r="L708" s="67" t="n">
        <v>45791</v>
      </c>
    </row>
    <row r="709" customFormat="false" ht="14.15" hidden="false" customHeight="false" outlineLevel="0" collapsed="false">
      <c r="A709" s="65" t="s">
        <v>48</v>
      </c>
      <c r="B709" s="48" t="n">
        <v>140</v>
      </c>
      <c r="C709" s="49" t="s">
        <v>176</v>
      </c>
      <c r="D709" s="49" t="s">
        <v>10</v>
      </c>
      <c r="E709" s="50" t="n">
        <v>45775</v>
      </c>
      <c r="F709" s="50" t="n">
        <v>45790</v>
      </c>
      <c r="G709" s="56" t="s">
        <v>392</v>
      </c>
      <c r="H709" s="75" t="n">
        <v>1</v>
      </c>
      <c r="J709" s="75"/>
      <c r="K709" s="86"/>
      <c r="L709" s="67" t="n">
        <v>45791</v>
      </c>
    </row>
    <row r="710" customFormat="false" ht="14.15" hidden="false" customHeight="false" outlineLevel="0" collapsed="false">
      <c r="A710" s="65" t="s">
        <v>48</v>
      </c>
      <c r="B710" s="48" t="n">
        <v>140</v>
      </c>
      <c r="C710" s="49" t="s">
        <v>176</v>
      </c>
      <c r="D710" s="49" t="s">
        <v>10</v>
      </c>
      <c r="E710" s="50" t="n">
        <v>45775</v>
      </c>
      <c r="F710" s="50" t="n">
        <v>45790</v>
      </c>
      <c r="G710" s="56" t="s">
        <v>502</v>
      </c>
      <c r="H710" s="75" t="n">
        <v>1</v>
      </c>
      <c r="J710" s="75"/>
      <c r="K710" s="86"/>
      <c r="L710" s="67" t="n">
        <v>45791</v>
      </c>
    </row>
    <row r="711" customFormat="false" ht="26.85" hidden="false" customHeight="false" outlineLevel="0" collapsed="false">
      <c r="A711" s="65" t="s">
        <v>48</v>
      </c>
      <c r="B711" s="48" t="n">
        <v>156</v>
      </c>
      <c r="C711" s="49" t="s">
        <v>182</v>
      </c>
      <c r="D711" s="49" t="s">
        <v>19</v>
      </c>
      <c r="E711" s="50" t="n">
        <v>45787</v>
      </c>
      <c r="F711" s="50" t="n">
        <v>45789</v>
      </c>
      <c r="G711" s="56" t="s">
        <v>384</v>
      </c>
      <c r="H711" s="75" t="n">
        <v>1</v>
      </c>
      <c r="J711" s="75"/>
      <c r="K711" s="86"/>
      <c r="L711" s="67" t="n">
        <v>45791</v>
      </c>
    </row>
    <row r="712" customFormat="false" ht="26.85" hidden="false" customHeight="false" outlineLevel="0" collapsed="false">
      <c r="A712" s="65" t="s">
        <v>48</v>
      </c>
      <c r="B712" s="48" t="n">
        <v>146</v>
      </c>
      <c r="C712" s="49" t="s">
        <v>191</v>
      </c>
      <c r="D712" s="49" t="s">
        <v>14</v>
      </c>
      <c r="E712" s="50" t="n">
        <v>45786</v>
      </c>
      <c r="F712" s="50" t="n">
        <v>45791</v>
      </c>
      <c r="G712" s="56" t="s">
        <v>503</v>
      </c>
      <c r="H712" s="75" t="n">
        <v>1</v>
      </c>
      <c r="J712" s="75"/>
      <c r="K712" s="86"/>
      <c r="L712" s="67" t="n">
        <v>45791</v>
      </c>
    </row>
    <row r="713" customFormat="false" ht="26.85" hidden="false" customHeight="false" outlineLevel="0" collapsed="false">
      <c r="A713" s="65" t="s">
        <v>48</v>
      </c>
      <c r="B713" s="48" t="n">
        <v>156</v>
      </c>
      <c r="C713" s="49" t="s">
        <v>182</v>
      </c>
      <c r="D713" s="49" t="s">
        <v>19</v>
      </c>
      <c r="E713" s="50" t="n">
        <v>45787</v>
      </c>
      <c r="F713" s="50" t="n">
        <v>45789</v>
      </c>
      <c r="G713" s="56" t="s">
        <v>504</v>
      </c>
      <c r="H713" s="75" t="n">
        <v>1</v>
      </c>
      <c r="J713" s="75"/>
      <c r="K713" s="86"/>
      <c r="L713" s="67" t="n">
        <v>45791</v>
      </c>
    </row>
    <row r="714" customFormat="false" ht="26.85" hidden="false" customHeight="false" outlineLevel="0" collapsed="false">
      <c r="A714" s="65" t="s">
        <v>48</v>
      </c>
      <c r="B714" s="48" t="n">
        <v>157</v>
      </c>
      <c r="C714" s="49" t="s">
        <v>184</v>
      </c>
      <c r="D714" s="49" t="s">
        <v>19</v>
      </c>
      <c r="E714" s="50" t="n">
        <v>45787</v>
      </c>
      <c r="F714" s="50" t="n">
        <v>45789</v>
      </c>
      <c r="G714" s="56" t="s">
        <v>504</v>
      </c>
      <c r="H714" s="75" t="n">
        <v>1</v>
      </c>
      <c r="J714" s="75"/>
      <c r="K714" s="86"/>
      <c r="L714" s="67" t="n">
        <v>45791</v>
      </c>
    </row>
    <row r="715" customFormat="false" ht="26.85" hidden="false" customHeight="false" outlineLevel="0" collapsed="false">
      <c r="A715" s="65" t="s">
        <v>48</v>
      </c>
      <c r="B715" s="48" t="n">
        <v>158</v>
      </c>
      <c r="C715" s="49" t="s">
        <v>185</v>
      </c>
      <c r="D715" s="49" t="s">
        <v>19</v>
      </c>
      <c r="E715" s="50" t="n">
        <v>45787</v>
      </c>
      <c r="F715" s="50" t="n">
        <v>45789</v>
      </c>
      <c r="G715" s="56" t="s">
        <v>504</v>
      </c>
      <c r="H715" s="75" t="n">
        <v>1</v>
      </c>
      <c r="J715" s="75"/>
      <c r="K715" s="86"/>
      <c r="L715" s="67" t="n">
        <v>45791</v>
      </c>
    </row>
    <row r="716" customFormat="false" ht="26.85" hidden="false" customHeight="false" outlineLevel="0" collapsed="false">
      <c r="A716" s="65" t="s">
        <v>48</v>
      </c>
      <c r="B716" s="48" t="n">
        <v>156</v>
      </c>
      <c r="C716" s="49" t="s">
        <v>182</v>
      </c>
      <c r="D716" s="49" t="s">
        <v>19</v>
      </c>
      <c r="E716" s="50" t="n">
        <v>45787</v>
      </c>
      <c r="F716" s="50" t="n">
        <v>45789</v>
      </c>
      <c r="G716" s="56" t="s">
        <v>271</v>
      </c>
      <c r="H716" s="75" t="n">
        <v>1</v>
      </c>
      <c r="J716" s="75"/>
      <c r="K716" s="86"/>
      <c r="L716" s="67" t="n">
        <v>45791</v>
      </c>
    </row>
    <row r="717" customFormat="false" ht="39.55" hidden="false" customHeight="false" outlineLevel="0" collapsed="false">
      <c r="A717" s="65" t="s">
        <v>48</v>
      </c>
      <c r="B717" s="48" t="n">
        <v>149</v>
      </c>
      <c r="C717" s="49" t="s">
        <v>180</v>
      </c>
      <c r="D717" s="49" t="s">
        <v>18</v>
      </c>
      <c r="E717" s="50" t="n">
        <v>45783</v>
      </c>
      <c r="F717" s="50" t="n">
        <v>45791</v>
      </c>
      <c r="G717" s="56" t="s">
        <v>376</v>
      </c>
      <c r="H717" s="75" t="n">
        <v>1</v>
      </c>
      <c r="J717" s="75"/>
      <c r="K717" s="86"/>
      <c r="L717" s="67" t="n">
        <v>45791</v>
      </c>
    </row>
    <row r="718" customFormat="false" ht="26.85" hidden="false" customHeight="false" outlineLevel="0" collapsed="false">
      <c r="A718" s="65" t="s">
        <v>48</v>
      </c>
      <c r="B718" s="48" t="n">
        <v>146</v>
      </c>
      <c r="C718" s="49" t="s">
        <v>191</v>
      </c>
      <c r="D718" s="49" t="s">
        <v>14</v>
      </c>
      <c r="E718" s="50" t="n">
        <v>45786</v>
      </c>
      <c r="F718" s="50" t="n">
        <v>45791</v>
      </c>
      <c r="G718" s="56" t="s">
        <v>345</v>
      </c>
      <c r="H718" s="75" t="n">
        <v>1</v>
      </c>
      <c r="J718" s="75"/>
      <c r="K718" s="86"/>
      <c r="L718" s="67" t="n">
        <v>45791</v>
      </c>
    </row>
    <row r="719" customFormat="false" ht="26.85" hidden="false" customHeight="false" outlineLevel="0" collapsed="false">
      <c r="A719" s="65" t="s">
        <v>48</v>
      </c>
      <c r="B719" s="48" t="n">
        <v>157</v>
      </c>
      <c r="C719" s="49" t="s">
        <v>184</v>
      </c>
      <c r="D719" s="49" t="s">
        <v>19</v>
      </c>
      <c r="E719" s="50" t="n">
        <v>45787</v>
      </c>
      <c r="F719" s="50" t="n">
        <v>45789</v>
      </c>
      <c r="G719" s="56" t="s">
        <v>496</v>
      </c>
      <c r="H719" s="75" t="n">
        <v>1</v>
      </c>
      <c r="J719" s="75"/>
      <c r="K719" s="86"/>
      <c r="L719" s="67" t="n">
        <v>45791</v>
      </c>
    </row>
    <row r="720" customFormat="false" ht="26.85" hidden="false" customHeight="false" outlineLevel="0" collapsed="false">
      <c r="A720" s="65" t="s">
        <v>48</v>
      </c>
      <c r="B720" s="48" t="n">
        <v>156</v>
      </c>
      <c r="C720" s="49" t="s">
        <v>182</v>
      </c>
      <c r="D720" s="49" t="s">
        <v>19</v>
      </c>
      <c r="E720" s="50" t="n">
        <v>45787</v>
      </c>
      <c r="F720" s="50" t="n">
        <v>45789</v>
      </c>
      <c r="G720" s="74" t="s">
        <v>252</v>
      </c>
      <c r="H720" s="75" t="n">
        <v>1</v>
      </c>
      <c r="J720" s="85"/>
      <c r="K720" s="86"/>
      <c r="L720" s="67" t="n">
        <v>45791</v>
      </c>
    </row>
    <row r="721" customFormat="false" ht="26.85" hidden="false" customHeight="false" outlineLevel="0" collapsed="false">
      <c r="A721" s="65" t="s">
        <v>48</v>
      </c>
      <c r="B721" s="48" t="n">
        <v>146</v>
      </c>
      <c r="C721" s="49" t="s">
        <v>191</v>
      </c>
      <c r="D721" s="49" t="s">
        <v>14</v>
      </c>
      <c r="E721" s="50" t="n">
        <v>45786</v>
      </c>
      <c r="F721" s="50" t="n">
        <v>45791</v>
      </c>
      <c r="G721" s="74" t="s">
        <v>505</v>
      </c>
      <c r="H721" s="75" t="n">
        <v>1</v>
      </c>
      <c r="J721" s="75"/>
      <c r="K721" s="86"/>
      <c r="L721" s="67" t="n">
        <v>45791</v>
      </c>
    </row>
    <row r="722" customFormat="false" ht="39.55" hidden="false" customHeight="false" outlineLevel="0" collapsed="false">
      <c r="A722" s="65" t="s">
        <v>48</v>
      </c>
      <c r="B722" s="48" t="n">
        <v>149</v>
      </c>
      <c r="C722" s="49" t="s">
        <v>180</v>
      </c>
      <c r="D722" s="49" t="s">
        <v>18</v>
      </c>
      <c r="E722" s="50" t="n">
        <v>45783</v>
      </c>
      <c r="F722" s="50" t="n">
        <v>45791</v>
      </c>
      <c r="G722" s="74" t="s">
        <v>278</v>
      </c>
      <c r="H722" s="75" t="n">
        <v>1</v>
      </c>
      <c r="J722" s="75"/>
      <c r="K722" s="86"/>
      <c r="L722" s="67" t="n">
        <v>45791</v>
      </c>
    </row>
    <row r="723" customFormat="false" ht="26.85" hidden="false" customHeight="false" outlineLevel="0" collapsed="false">
      <c r="A723" s="65" t="s">
        <v>48</v>
      </c>
      <c r="B723" s="48" t="n">
        <v>156</v>
      </c>
      <c r="C723" s="49" t="s">
        <v>182</v>
      </c>
      <c r="D723" s="49" t="s">
        <v>19</v>
      </c>
      <c r="E723" s="50" t="n">
        <v>45787</v>
      </c>
      <c r="F723" s="50" t="n">
        <v>45789</v>
      </c>
      <c r="G723" s="74" t="s">
        <v>325</v>
      </c>
      <c r="H723" s="75" t="n">
        <v>1</v>
      </c>
      <c r="J723" s="75"/>
      <c r="K723" s="86"/>
      <c r="L723" s="67" t="n">
        <v>45791</v>
      </c>
    </row>
    <row r="724" customFormat="false" ht="26.85" hidden="false" customHeight="false" outlineLevel="0" collapsed="false">
      <c r="A724" s="65" t="s">
        <v>48</v>
      </c>
      <c r="B724" s="48" t="n">
        <v>146</v>
      </c>
      <c r="C724" s="49" t="s">
        <v>191</v>
      </c>
      <c r="D724" s="49" t="s">
        <v>14</v>
      </c>
      <c r="E724" s="50" t="n">
        <v>45786</v>
      </c>
      <c r="F724" s="50" t="n">
        <v>45791</v>
      </c>
      <c r="G724" s="56" t="s">
        <v>339</v>
      </c>
      <c r="H724" s="75" t="n">
        <v>1</v>
      </c>
      <c r="J724" s="75"/>
      <c r="K724" s="86"/>
      <c r="L724" s="67" t="n">
        <v>45791</v>
      </c>
    </row>
    <row r="725" customFormat="false" ht="20.25" hidden="false" customHeight="true" outlineLevel="0" collapsed="false">
      <c r="A725" s="65" t="s">
        <v>48</v>
      </c>
      <c r="B725" s="48" t="n">
        <v>156</v>
      </c>
      <c r="C725" s="49" t="s">
        <v>182</v>
      </c>
      <c r="D725" s="49" t="s">
        <v>19</v>
      </c>
      <c r="E725" s="50" t="n">
        <v>45787</v>
      </c>
      <c r="F725" s="50" t="n">
        <v>45789</v>
      </c>
      <c r="G725" s="56" t="s">
        <v>480</v>
      </c>
      <c r="H725" s="75" t="n">
        <v>1</v>
      </c>
      <c r="J725" s="75"/>
      <c r="K725" s="86"/>
      <c r="L725" s="67" t="n">
        <v>45791</v>
      </c>
    </row>
    <row r="726" customFormat="false" ht="26.85" hidden="false" customHeight="false" outlineLevel="0" collapsed="false">
      <c r="A726" s="65" t="s">
        <v>48</v>
      </c>
      <c r="B726" s="48" t="n">
        <v>157</v>
      </c>
      <c r="C726" s="49" t="s">
        <v>184</v>
      </c>
      <c r="D726" s="49" t="s">
        <v>19</v>
      </c>
      <c r="E726" s="50" t="n">
        <v>45787</v>
      </c>
      <c r="F726" s="50" t="n">
        <v>45789</v>
      </c>
      <c r="G726" s="56" t="s">
        <v>319</v>
      </c>
      <c r="H726" s="75" t="n">
        <v>1</v>
      </c>
      <c r="J726" s="75"/>
      <c r="K726" s="86"/>
      <c r="L726" s="67" t="n">
        <v>45791</v>
      </c>
    </row>
    <row r="727" customFormat="false" ht="26.85" hidden="false" customHeight="false" outlineLevel="0" collapsed="false">
      <c r="A727" s="65" t="s">
        <v>48</v>
      </c>
      <c r="B727" s="48" t="n">
        <v>157</v>
      </c>
      <c r="C727" s="49" t="s">
        <v>184</v>
      </c>
      <c r="D727" s="49" t="s">
        <v>19</v>
      </c>
      <c r="E727" s="50" t="n">
        <v>45787</v>
      </c>
      <c r="F727" s="50" t="n">
        <v>45789</v>
      </c>
      <c r="G727" s="74" t="s">
        <v>257</v>
      </c>
      <c r="H727" s="75" t="n">
        <v>1</v>
      </c>
      <c r="J727" s="75"/>
      <c r="K727" s="86"/>
      <c r="L727" s="67" t="n">
        <v>45791</v>
      </c>
    </row>
    <row r="728" customFormat="false" ht="26.85" hidden="false" customHeight="false" outlineLevel="0" collapsed="false">
      <c r="A728" s="65" t="s">
        <v>48</v>
      </c>
      <c r="B728" s="48" t="n">
        <v>156</v>
      </c>
      <c r="C728" s="49" t="s">
        <v>182</v>
      </c>
      <c r="D728" s="49" t="s">
        <v>19</v>
      </c>
      <c r="E728" s="50" t="n">
        <v>45787</v>
      </c>
      <c r="F728" s="50" t="n">
        <v>45789</v>
      </c>
      <c r="G728" s="74" t="s">
        <v>247</v>
      </c>
      <c r="H728" s="75" t="n">
        <v>1</v>
      </c>
      <c r="J728" s="75"/>
      <c r="K728" s="86"/>
      <c r="L728" s="67" t="n">
        <v>45791</v>
      </c>
    </row>
    <row r="729" customFormat="false" ht="26.85" hidden="false" customHeight="false" outlineLevel="0" collapsed="false">
      <c r="A729" s="65" t="s">
        <v>48</v>
      </c>
      <c r="B729" s="48" t="n">
        <v>157</v>
      </c>
      <c r="C729" s="49" t="s">
        <v>184</v>
      </c>
      <c r="D729" s="49" t="s">
        <v>19</v>
      </c>
      <c r="E729" s="50" t="n">
        <v>45787</v>
      </c>
      <c r="F729" s="50" t="n">
        <v>45789</v>
      </c>
      <c r="G729" s="74" t="s">
        <v>247</v>
      </c>
      <c r="H729" s="75" t="n">
        <v>1</v>
      </c>
      <c r="J729" s="75"/>
      <c r="K729" s="86"/>
      <c r="L729" s="67" t="n">
        <v>45791</v>
      </c>
    </row>
    <row r="730" customFormat="false" ht="39.55" hidden="false" customHeight="false" outlineLevel="0" collapsed="false">
      <c r="A730" s="65"/>
      <c r="B730" s="48" t="n">
        <v>149</v>
      </c>
      <c r="C730" s="49" t="s">
        <v>180</v>
      </c>
      <c r="D730" s="49" t="s">
        <v>18</v>
      </c>
      <c r="E730" s="50" t="n">
        <v>45783</v>
      </c>
      <c r="F730" s="50" t="n">
        <v>45791</v>
      </c>
      <c r="G730" s="74" t="s">
        <v>463</v>
      </c>
      <c r="H730" s="75" t="n">
        <v>1</v>
      </c>
      <c r="J730" s="75"/>
      <c r="K730" s="86"/>
      <c r="L730" s="67" t="n">
        <v>45791</v>
      </c>
    </row>
    <row r="731" customFormat="false" ht="39.55" hidden="false" customHeight="false" outlineLevel="0" collapsed="false">
      <c r="A731" s="65" t="s">
        <v>48</v>
      </c>
      <c r="B731" s="48" t="n">
        <v>149</v>
      </c>
      <c r="C731" s="49" t="s">
        <v>180</v>
      </c>
      <c r="D731" s="49" t="s">
        <v>18</v>
      </c>
      <c r="E731" s="50" t="n">
        <v>45783</v>
      </c>
      <c r="F731" s="50" t="n">
        <v>45791</v>
      </c>
      <c r="G731" s="74" t="s">
        <v>467</v>
      </c>
      <c r="H731" s="75" t="n">
        <v>1</v>
      </c>
      <c r="J731" s="75"/>
      <c r="K731" s="86"/>
      <c r="L731" s="67" t="n">
        <v>45791</v>
      </c>
    </row>
    <row r="732" customFormat="false" ht="39.55" hidden="false" customHeight="false" outlineLevel="0" collapsed="false">
      <c r="A732" s="65" t="s">
        <v>48</v>
      </c>
      <c r="B732" s="48" t="n">
        <v>149</v>
      </c>
      <c r="C732" s="49" t="s">
        <v>180</v>
      </c>
      <c r="D732" s="49" t="s">
        <v>18</v>
      </c>
      <c r="E732" s="50" t="n">
        <v>45783</v>
      </c>
      <c r="F732" s="50" t="n">
        <v>45791</v>
      </c>
      <c r="G732" s="74" t="s">
        <v>377</v>
      </c>
      <c r="H732" s="75" t="n">
        <v>1</v>
      </c>
      <c r="J732" s="75"/>
      <c r="K732" s="86"/>
      <c r="L732" s="67" t="n">
        <v>45791</v>
      </c>
    </row>
    <row r="733" customFormat="false" ht="39.55" hidden="false" customHeight="false" outlineLevel="0" collapsed="false">
      <c r="A733" s="65" t="s">
        <v>48</v>
      </c>
      <c r="B733" s="48" t="n">
        <v>149</v>
      </c>
      <c r="C733" s="49" t="s">
        <v>180</v>
      </c>
      <c r="D733" s="49" t="s">
        <v>18</v>
      </c>
      <c r="E733" s="50" t="n">
        <v>45783</v>
      </c>
      <c r="F733" s="50" t="n">
        <v>45791</v>
      </c>
      <c r="G733" s="74" t="s">
        <v>336</v>
      </c>
      <c r="H733" s="75" t="n">
        <v>1</v>
      </c>
      <c r="J733" s="75"/>
      <c r="K733" s="86"/>
      <c r="L733" s="67" t="n">
        <v>45791</v>
      </c>
    </row>
    <row r="734" customFormat="false" ht="26.85" hidden="false" customHeight="false" outlineLevel="0" collapsed="false">
      <c r="A734" s="65" t="s">
        <v>48</v>
      </c>
      <c r="B734" s="48" t="n">
        <v>123</v>
      </c>
      <c r="C734" s="49" t="s">
        <v>159</v>
      </c>
      <c r="D734" s="49" t="s">
        <v>15</v>
      </c>
      <c r="E734" s="50" t="n">
        <v>45762</v>
      </c>
      <c r="F734" s="50" t="n">
        <v>45772</v>
      </c>
      <c r="G734" s="56" t="s">
        <v>326</v>
      </c>
      <c r="H734" s="75" t="n">
        <v>1</v>
      </c>
      <c r="J734" s="75"/>
      <c r="K734" s="86"/>
      <c r="L734" s="67" t="n">
        <v>45792</v>
      </c>
    </row>
    <row r="735" customFormat="false" ht="26.85" hidden="false" customHeight="false" outlineLevel="0" collapsed="false">
      <c r="A735" s="65" t="s">
        <v>48</v>
      </c>
      <c r="B735" s="48" t="n">
        <v>123</v>
      </c>
      <c r="C735" s="49" t="s">
        <v>159</v>
      </c>
      <c r="D735" s="49" t="s">
        <v>15</v>
      </c>
      <c r="E735" s="50" t="n">
        <v>45762</v>
      </c>
      <c r="F735" s="50" t="n">
        <v>45772</v>
      </c>
      <c r="G735" s="56" t="s">
        <v>270</v>
      </c>
      <c r="H735" s="75" t="n">
        <v>1</v>
      </c>
      <c r="J735" s="75"/>
      <c r="K735" s="86"/>
      <c r="L735" s="67" t="n">
        <v>45792</v>
      </c>
    </row>
    <row r="736" customFormat="false" ht="26.85" hidden="false" customHeight="false" outlineLevel="0" collapsed="false">
      <c r="A736" s="65" t="s">
        <v>48</v>
      </c>
      <c r="B736" s="48" t="n">
        <v>123</v>
      </c>
      <c r="C736" s="49" t="s">
        <v>159</v>
      </c>
      <c r="D736" s="49" t="s">
        <v>15</v>
      </c>
      <c r="E736" s="50" t="n">
        <v>45762</v>
      </c>
      <c r="F736" s="50" t="n">
        <v>45772</v>
      </c>
      <c r="G736" s="49" t="s">
        <v>502</v>
      </c>
      <c r="H736" s="75" t="n">
        <v>1</v>
      </c>
      <c r="J736" s="75"/>
      <c r="K736" s="86"/>
      <c r="L736" s="67" t="n">
        <v>45792</v>
      </c>
      <c r="N736" s="89"/>
    </row>
    <row r="737" customFormat="false" ht="26.85" hidden="false" customHeight="false" outlineLevel="0" collapsed="false">
      <c r="A737" s="65" t="s">
        <v>48</v>
      </c>
      <c r="B737" s="48" t="n">
        <v>120</v>
      </c>
      <c r="C737" s="49" t="s">
        <v>177</v>
      </c>
      <c r="D737" s="49" t="s">
        <v>23</v>
      </c>
      <c r="E737" s="50" t="n">
        <v>45790</v>
      </c>
      <c r="F737" s="50" t="n">
        <v>45793</v>
      </c>
      <c r="G737" s="56" t="s">
        <v>277</v>
      </c>
      <c r="H737" s="75" t="n">
        <v>1</v>
      </c>
      <c r="K737" s="86"/>
      <c r="L737" s="67" t="n">
        <v>45792</v>
      </c>
    </row>
    <row r="738" customFormat="false" ht="26.85" hidden="false" customHeight="false" outlineLevel="0" collapsed="false">
      <c r="A738" s="65" t="s">
        <v>48</v>
      </c>
      <c r="B738" s="48" t="n">
        <v>120</v>
      </c>
      <c r="C738" s="49" t="s">
        <v>177</v>
      </c>
      <c r="D738" s="49" t="s">
        <v>23</v>
      </c>
      <c r="E738" s="50" t="n">
        <v>45790</v>
      </c>
      <c r="F738" s="50" t="n">
        <v>45793</v>
      </c>
      <c r="G738" s="56" t="s">
        <v>465</v>
      </c>
      <c r="H738" s="75" t="n">
        <v>1</v>
      </c>
      <c r="K738" s="86"/>
      <c r="L738" s="67" t="n">
        <v>45793</v>
      </c>
    </row>
    <row r="739" customFormat="false" ht="26.85" hidden="false" customHeight="false" outlineLevel="0" collapsed="false">
      <c r="A739" s="65" t="s">
        <v>48</v>
      </c>
      <c r="B739" s="48" t="n">
        <v>120</v>
      </c>
      <c r="C739" s="49" t="s">
        <v>177</v>
      </c>
      <c r="D739" s="49" t="s">
        <v>23</v>
      </c>
      <c r="E739" s="50" t="n">
        <v>45790</v>
      </c>
      <c r="F739" s="50" t="n">
        <v>45793</v>
      </c>
      <c r="G739" s="56" t="s">
        <v>506</v>
      </c>
      <c r="H739" s="75" t="n">
        <v>1</v>
      </c>
      <c r="J739" s="75"/>
      <c r="K739" s="86"/>
      <c r="L739" s="67" t="n">
        <v>45793</v>
      </c>
    </row>
    <row r="740" customFormat="false" ht="14.15" hidden="false" customHeight="false" outlineLevel="0" collapsed="false">
      <c r="A740" s="65" t="s">
        <v>48</v>
      </c>
      <c r="B740" s="48" t="n">
        <v>103</v>
      </c>
      <c r="C740" s="49" t="s">
        <v>164</v>
      </c>
      <c r="D740" s="49" t="s">
        <v>23</v>
      </c>
      <c r="E740" s="50" t="n">
        <v>45793</v>
      </c>
      <c r="F740" s="50" t="n">
        <v>45798</v>
      </c>
      <c r="G740" s="74" t="s">
        <v>425</v>
      </c>
      <c r="H740" s="75" t="n">
        <v>1</v>
      </c>
      <c r="J740" s="75"/>
      <c r="K740" s="86"/>
      <c r="L740" s="67" t="n">
        <v>45793</v>
      </c>
    </row>
    <row r="741" customFormat="false" ht="14.15" hidden="false" customHeight="false" outlineLevel="0" collapsed="false">
      <c r="A741" s="65" t="s">
        <v>48</v>
      </c>
      <c r="B741" s="48" t="n">
        <v>103</v>
      </c>
      <c r="C741" s="49" t="s">
        <v>164</v>
      </c>
      <c r="D741" s="49" t="s">
        <v>23</v>
      </c>
      <c r="E741" s="50" t="n">
        <v>45793</v>
      </c>
      <c r="F741" s="50" t="n">
        <v>45798</v>
      </c>
      <c r="G741" s="56" t="s">
        <v>360</v>
      </c>
      <c r="H741" s="75" t="n">
        <v>1</v>
      </c>
      <c r="J741" s="75"/>
      <c r="K741" s="86"/>
      <c r="L741" s="67" t="n">
        <v>45793</v>
      </c>
    </row>
    <row r="742" customFormat="false" ht="14.15" hidden="false" customHeight="false" outlineLevel="0" collapsed="false">
      <c r="A742" s="65" t="s">
        <v>48</v>
      </c>
      <c r="B742" s="48" t="n">
        <v>162</v>
      </c>
      <c r="C742" s="49" t="s">
        <v>209</v>
      </c>
      <c r="D742" s="49" t="s">
        <v>21</v>
      </c>
      <c r="E742" s="50" t="n">
        <v>45790</v>
      </c>
      <c r="F742" s="50" t="n">
        <v>45798</v>
      </c>
      <c r="G742" s="56" t="s">
        <v>364</v>
      </c>
      <c r="H742" s="75" t="n">
        <v>1</v>
      </c>
      <c r="J742" s="75"/>
      <c r="K742" s="86"/>
      <c r="L742" s="67" t="n">
        <v>45798</v>
      </c>
    </row>
    <row r="743" customFormat="false" ht="14.15" hidden="false" customHeight="false" outlineLevel="0" collapsed="false">
      <c r="A743" s="65" t="s">
        <v>48</v>
      </c>
      <c r="B743" s="48" t="n">
        <v>161</v>
      </c>
      <c r="C743" s="49" t="s">
        <v>195</v>
      </c>
      <c r="D743" s="49" t="s">
        <v>21</v>
      </c>
      <c r="E743" s="50" t="n">
        <v>45790</v>
      </c>
      <c r="F743" s="50" t="n">
        <v>45798</v>
      </c>
      <c r="G743" s="56" t="s">
        <v>364</v>
      </c>
      <c r="H743" s="75" t="n">
        <v>1</v>
      </c>
      <c r="J743" s="75"/>
      <c r="K743" s="86"/>
      <c r="L743" s="67" t="n">
        <v>45798</v>
      </c>
    </row>
    <row r="744" customFormat="false" ht="14.15" hidden="false" customHeight="false" outlineLevel="0" collapsed="false">
      <c r="A744" s="65" t="s">
        <v>48</v>
      </c>
      <c r="B744" s="48" t="n">
        <v>162</v>
      </c>
      <c r="C744" s="49" t="s">
        <v>209</v>
      </c>
      <c r="D744" s="49" t="s">
        <v>21</v>
      </c>
      <c r="E744" s="50" t="n">
        <v>45790</v>
      </c>
      <c r="F744" s="50" t="n">
        <v>45798</v>
      </c>
      <c r="G744" s="56" t="s">
        <v>326</v>
      </c>
      <c r="H744" s="75" t="n">
        <v>1</v>
      </c>
      <c r="J744" s="85"/>
      <c r="K744" s="86"/>
      <c r="L744" s="67" t="n">
        <v>45798</v>
      </c>
    </row>
    <row r="745" customFormat="false" ht="14.15" hidden="false" customHeight="false" outlineLevel="0" collapsed="false">
      <c r="A745" s="65" t="s">
        <v>48</v>
      </c>
      <c r="B745" s="48" t="n">
        <v>161</v>
      </c>
      <c r="C745" s="49" t="s">
        <v>195</v>
      </c>
      <c r="D745" s="49" t="s">
        <v>21</v>
      </c>
      <c r="E745" s="50" t="n">
        <v>45790</v>
      </c>
      <c r="F745" s="50" t="n">
        <v>45798</v>
      </c>
      <c r="G745" s="56" t="s">
        <v>326</v>
      </c>
      <c r="H745" s="75" t="n">
        <v>1</v>
      </c>
      <c r="J745" s="85"/>
      <c r="K745" s="86"/>
      <c r="L745" s="67" t="n">
        <v>45798</v>
      </c>
    </row>
    <row r="746" customFormat="false" ht="14.15" hidden="false" customHeight="false" outlineLevel="0" collapsed="false">
      <c r="A746" s="65" t="s">
        <v>48</v>
      </c>
      <c r="B746" s="48" t="n">
        <v>143</v>
      </c>
      <c r="C746" s="49" t="s">
        <v>190</v>
      </c>
      <c r="D746" s="49" t="s">
        <v>17</v>
      </c>
      <c r="E746" s="50" t="n">
        <v>45785</v>
      </c>
      <c r="F746" s="50" t="n">
        <v>45798</v>
      </c>
      <c r="G746" s="56" t="s">
        <v>507</v>
      </c>
      <c r="H746" s="75" t="n">
        <v>1</v>
      </c>
      <c r="J746" s="75"/>
      <c r="K746" s="86"/>
      <c r="L746" s="67" t="n">
        <v>45798</v>
      </c>
      <c r="N746" s="89"/>
    </row>
    <row r="747" customFormat="false" ht="14.15" hidden="false" customHeight="false" outlineLevel="0" collapsed="false">
      <c r="A747" s="65" t="s">
        <v>48</v>
      </c>
      <c r="B747" s="48" t="n">
        <v>161</v>
      </c>
      <c r="C747" s="49" t="s">
        <v>195</v>
      </c>
      <c r="D747" s="49" t="s">
        <v>21</v>
      </c>
      <c r="E747" s="50" t="n">
        <v>45790</v>
      </c>
      <c r="F747" s="50" t="n">
        <v>45798</v>
      </c>
      <c r="G747" s="56" t="s">
        <v>283</v>
      </c>
      <c r="H747" s="75" t="n">
        <v>1</v>
      </c>
      <c r="J747" s="75"/>
      <c r="K747" s="86"/>
      <c r="L747" s="67" t="n">
        <v>45798</v>
      </c>
    </row>
    <row r="748" customFormat="false" ht="14.15" hidden="false" customHeight="false" outlineLevel="0" collapsed="false">
      <c r="A748" s="65" t="s">
        <v>48</v>
      </c>
      <c r="B748" s="48" t="n">
        <v>162</v>
      </c>
      <c r="C748" s="49" t="s">
        <v>209</v>
      </c>
      <c r="D748" s="49" t="s">
        <v>21</v>
      </c>
      <c r="E748" s="50" t="n">
        <v>45790</v>
      </c>
      <c r="F748" s="50" t="n">
        <v>45798</v>
      </c>
      <c r="G748" s="56" t="s">
        <v>283</v>
      </c>
      <c r="H748" s="75" t="n">
        <v>1</v>
      </c>
      <c r="J748" s="75"/>
      <c r="K748" s="86"/>
      <c r="L748" s="67" t="n">
        <v>45798</v>
      </c>
      <c r="M748" s="67"/>
    </row>
    <row r="749" customFormat="false" ht="14.15" hidden="false" customHeight="false" outlineLevel="0" collapsed="false">
      <c r="A749" s="65" t="s">
        <v>48</v>
      </c>
      <c r="B749" s="48" t="n">
        <v>161</v>
      </c>
      <c r="C749" s="49" t="s">
        <v>195</v>
      </c>
      <c r="D749" s="49" t="s">
        <v>21</v>
      </c>
      <c r="E749" s="50" t="n">
        <v>45790</v>
      </c>
      <c r="F749" s="50" t="n">
        <v>45798</v>
      </c>
      <c r="G749" s="56" t="s">
        <v>280</v>
      </c>
      <c r="H749" s="75" t="n">
        <v>1</v>
      </c>
      <c r="J749" s="75"/>
      <c r="K749" s="86"/>
      <c r="L749" s="67" t="n">
        <v>45798</v>
      </c>
      <c r="M749" s="67"/>
    </row>
    <row r="750" customFormat="false" ht="21.75" hidden="false" customHeight="true" outlineLevel="0" collapsed="false">
      <c r="A750" s="65" t="s">
        <v>48</v>
      </c>
      <c r="B750" s="48" t="n">
        <v>168</v>
      </c>
      <c r="C750" s="49" t="s">
        <v>196</v>
      </c>
      <c r="D750" s="49" t="s">
        <v>269</v>
      </c>
      <c r="E750" s="50" t="n">
        <v>45790</v>
      </c>
      <c r="F750" s="50" t="n">
        <v>45798</v>
      </c>
      <c r="G750" s="56" t="s">
        <v>280</v>
      </c>
      <c r="H750" s="75" t="n">
        <v>1</v>
      </c>
      <c r="J750" s="75"/>
      <c r="K750" s="86"/>
      <c r="L750" s="67" t="n">
        <v>45798</v>
      </c>
    </row>
    <row r="751" customFormat="false" ht="14.15" hidden="false" customHeight="false" outlineLevel="0" collapsed="false">
      <c r="A751" s="65" t="s">
        <v>48</v>
      </c>
      <c r="B751" s="48" t="n">
        <v>142</v>
      </c>
      <c r="C751" s="49" t="s">
        <v>192</v>
      </c>
      <c r="D751" s="49" t="s">
        <v>17</v>
      </c>
      <c r="E751" s="50" t="n">
        <v>45790</v>
      </c>
      <c r="F751" s="50" t="n">
        <v>45806</v>
      </c>
      <c r="G751" s="56" t="s">
        <v>280</v>
      </c>
      <c r="H751" s="75" t="n">
        <v>1</v>
      </c>
      <c r="J751" s="75"/>
      <c r="K751" s="86"/>
      <c r="L751" s="67" t="n">
        <v>45798</v>
      </c>
    </row>
    <row r="752" customFormat="false" ht="14.15" hidden="false" customHeight="false" outlineLevel="0" collapsed="false">
      <c r="A752" s="65" t="s">
        <v>48</v>
      </c>
      <c r="B752" s="48" t="n">
        <v>143</v>
      </c>
      <c r="C752" s="49" t="s">
        <v>190</v>
      </c>
      <c r="D752" s="49" t="s">
        <v>17</v>
      </c>
      <c r="E752" s="50" t="n">
        <v>45785</v>
      </c>
      <c r="F752" s="50" t="n">
        <v>45798</v>
      </c>
      <c r="G752" s="56" t="s">
        <v>280</v>
      </c>
      <c r="H752" s="75" t="n">
        <v>1</v>
      </c>
      <c r="J752" s="75"/>
      <c r="K752" s="86"/>
      <c r="L752" s="67" t="n">
        <v>45798</v>
      </c>
    </row>
    <row r="753" customFormat="false" ht="14.15" hidden="false" customHeight="false" outlineLevel="0" collapsed="false">
      <c r="A753" s="65" t="s">
        <v>48</v>
      </c>
      <c r="B753" s="48" t="n">
        <v>143</v>
      </c>
      <c r="C753" s="49" t="s">
        <v>190</v>
      </c>
      <c r="D753" s="49" t="s">
        <v>17</v>
      </c>
      <c r="E753" s="50" t="n">
        <v>45785</v>
      </c>
      <c r="F753" s="50" t="n">
        <v>45798</v>
      </c>
      <c r="G753" s="56" t="s">
        <v>239</v>
      </c>
      <c r="H753" s="75" t="n">
        <v>1</v>
      </c>
      <c r="J753" s="75"/>
      <c r="K753" s="86"/>
      <c r="L753" s="67" t="n">
        <v>45798</v>
      </c>
    </row>
    <row r="754" customFormat="false" ht="14.15" hidden="false" customHeight="false" outlineLevel="0" collapsed="false">
      <c r="A754" s="65" t="s">
        <v>48</v>
      </c>
      <c r="B754" s="48" t="n">
        <v>161</v>
      </c>
      <c r="C754" s="49" t="s">
        <v>195</v>
      </c>
      <c r="D754" s="49" t="s">
        <v>21</v>
      </c>
      <c r="E754" s="50" t="n">
        <v>45790</v>
      </c>
      <c r="F754" s="50" t="n">
        <v>45798</v>
      </c>
      <c r="G754" s="56" t="s">
        <v>265</v>
      </c>
      <c r="H754" s="75" t="n">
        <v>1</v>
      </c>
      <c r="J754" s="75"/>
      <c r="K754" s="86"/>
      <c r="L754" s="67" t="n">
        <v>45798</v>
      </c>
    </row>
    <row r="755" customFormat="false" ht="14.15" hidden="false" customHeight="false" outlineLevel="0" collapsed="false">
      <c r="A755" s="65" t="s">
        <v>48</v>
      </c>
      <c r="B755" s="48" t="n">
        <v>162</v>
      </c>
      <c r="C755" s="49" t="s">
        <v>209</v>
      </c>
      <c r="D755" s="49" t="s">
        <v>21</v>
      </c>
      <c r="E755" s="50" t="n">
        <v>45790</v>
      </c>
      <c r="F755" s="50" t="n">
        <v>45798</v>
      </c>
      <c r="G755" s="56" t="s">
        <v>265</v>
      </c>
      <c r="H755" s="75" t="n">
        <v>1</v>
      </c>
      <c r="J755" s="75"/>
      <c r="K755" s="86"/>
      <c r="L755" s="67" t="n">
        <v>45798</v>
      </c>
    </row>
    <row r="756" customFormat="false" ht="14.15" hidden="false" customHeight="false" outlineLevel="0" collapsed="false">
      <c r="A756" s="65" t="s">
        <v>48</v>
      </c>
      <c r="B756" s="48" t="n">
        <v>168</v>
      </c>
      <c r="C756" s="49" t="s">
        <v>196</v>
      </c>
      <c r="D756" s="49" t="s">
        <v>269</v>
      </c>
      <c r="E756" s="50" t="n">
        <v>45790</v>
      </c>
      <c r="F756" s="50" t="n">
        <v>45798</v>
      </c>
      <c r="G756" s="56" t="s">
        <v>265</v>
      </c>
      <c r="H756" s="75" t="n">
        <v>1</v>
      </c>
      <c r="J756" s="75"/>
      <c r="K756" s="86"/>
      <c r="L756" s="67" t="n">
        <v>45798</v>
      </c>
    </row>
    <row r="757" customFormat="false" ht="14.15" hidden="false" customHeight="false" outlineLevel="0" collapsed="false">
      <c r="A757" s="65" t="s">
        <v>48</v>
      </c>
      <c r="B757" s="48" t="n">
        <v>143</v>
      </c>
      <c r="C757" s="49" t="s">
        <v>190</v>
      </c>
      <c r="D757" s="49" t="s">
        <v>17</v>
      </c>
      <c r="E757" s="50" t="n">
        <v>45785</v>
      </c>
      <c r="F757" s="50" t="n">
        <v>45798</v>
      </c>
      <c r="G757" s="56" t="s">
        <v>268</v>
      </c>
      <c r="H757" s="75" t="n">
        <v>1</v>
      </c>
      <c r="K757" s="86"/>
      <c r="L757" s="67" t="n">
        <v>45798</v>
      </c>
    </row>
    <row r="758" customFormat="false" ht="14.15" hidden="false" customHeight="false" outlineLevel="0" collapsed="false">
      <c r="A758" s="65" t="s">
        <v>48</v>
      </c>
      <c r="B758" s="48" t="n">
        <v>103</v>
      </c>
      <c r="C758" s="49" t="s">
        <v>164</v>
      </c>
      <c r="D758" s="49" t="s">
        <v>23</v>
      </c>
      <c r="E758" s="50" t="n">
        <v>45793</v>
      </c>
      <c r="F758" s="50" t="n">
        <v>45798</v>
      </c>
      <c r="G758" s="50" t="s">
        <v>508</v>
      </c>
      <c r="H758" s="75" t="n">
        <v>1</v>
      </c>
      <c r="I758" s="50"/>
      <c r="J758" s="50"/>
      <c r="K758" s="86"/>
      <c r="L758" s="67" t="n">
        <v>45798</v>
      </c>
    </row>
    <row r="759" customFormat="false" ht="14.15" hidden="false" customHeight="false" outlineLevel="0" collapsed="false">
      <c r="A759" s="65" t="s">
        <v>48</v>
      </c>
      <c r="B759" s="48" t="n">
        <v>161</v>
      </c>
      <c r="C759" s="49" t="s">
        <v>195</v>
      </c>
      <c r="D759" s="49" t="s">
        <v>21</v>
      </c>
      <c r="E759" s="50" t="n">
        <v>45790</v>
      </c>
      <c r="F759" s="50" t="n">
        <v>45798</v>
      </c>
      <c r="G759" s="74" t="s">
        <v>267</v>
      </c>
      <c r="H759" s="75" t="n">
        <v>1</v>
      </c>
      <c r="J759" s="75"/>
      <c r="K759" s="86"/>
      <c r="L759" s="67" t="n">
        <v>45798</v>
      </c>
    </row>
    <row r="760" customFormat="false" ht="14.15" hidden="false" customHeight="false" outlineLevel="0" collapsed="false">
      <c r="A760" s="65" t="s">
        <v>48</v>
      </c>
      <c r="B760" s="48" t="n">
        <v>162</v>
      </c>
      <c r="C760" s="49" t="s">
        <v>209</v>
      </c>
      <c r="D760" s="49" t="s">
        <v>21</v>
      </c>
      <c r="E760" s="50" t="n">
        <v>45790</v>
      </c>
      <c r="F760" s="50" t="n">
        <v>45798</v>
      </c>
      <c r="G760" s="74" t="s">
        <v>267</v>
      </c>
      <c r="H760" s="75" t="n">
        <v>1</v>
      </c>
      <c r="J760" s="75"/>
      <c r="K760" s="86"/>
      <c r="L760" s="67" t="n">
        <v>45798</v>
      </c>
    </row>
    <row r="761" customFormat="false" ht="14.15" hidden="false" customHeight="false" outlineLevel="0" collapsed="false">
      <c r="A761" s="65" t="s">
        <v>48</v>
      </c>
      <c r="B761" s="48" t="n">
        <v>168</v>
      </c>
      <c r="C761" s="49" t="s">
        <v>196</v>
      </c>
      <c r="D761" s="49" t="s">
        <v>269</v>
      </c>
      <c r="E761" s="50" t="n">
        <v>45790</v>
      </c>
      <c r="F761" s="50" t="n">
        <v>45798</v>
      </c>
      <c r="G761" s="74" t="s">
        <v>267</v>
      </c>
      <c r="H761" s="75" t="n">
        <v>1</v>
      </c>
      <c r="J761" s="75"/>
      <c r="K761" s="86"/>
      <c r="L761" s="67" t="n">
        <v>45798</v>
      </c>
    </row>
    <row r="762" customFormat="false" ht="14.15" hidden="false" customHeight="false" outlineLevel="0" collapsed="false">
      <c r="A762" s="65" t="s">
        <v>48</v>
      </c>
      <c r="B762" s="48" t="n">
        <v>143</v>
      </c>
      <c r="C762" s="49" t="s">
        <v>190</v>
      </c>
      <c r="D762" s="49" t="s">
        <v>17</v>
      </c>
      <c r="E762" s="50" t="n">
        <v>45785</v>
      </c>
      <c r="F762" s="50" t="n">
        <v>45798</v>
      </c>
      <c r="G762" s="74" t="s">
        <v>267</v>
      </c>
      <c r="H762" s="75" t="n">
        <v>1</v>
      </c>
      <c r="J762" s="75"/>
      <c r="K762" s="86"/>
      <c r="L762" s="67" t="n">
        <v>45798</v>
      </c>
      <c r="N762" s="61"/>
      <c r="O762" s="105"/>
    </row>
    <row r="763" customFormat="false" ht="14.15" hidden="false" customHeight="false" outlineLevel="0" collapsed="false">
      <c r="A763" s="65" t="s">
        <v>48</v>
      </c>
      <c r="B763" s="48" t="n">
        <v>142</v>
      </c>
      <c r="C763" s="49" t="s">
        <v>192</v>
      </c>
      <c r="D763" s="49" t="s">
        <v>17</v>
      </c>
      <c r="E763" s="50" t="n">
        <v>45790</v>
      </c>
      <c r="F763" s="50" t="n">
        <v>45806</v>
      </c>
      <c r="G763" s="56" t="s">
        <v>270</v>
      </c>
      <c r="H763" s="75" t="n">
        <v>1</v>
      </c>
      <c r="J763" s="75"/>
      <c r="K763" s="86"/>
      <c r="L763" s="67" t="n">
        <v>45798</v>
      </c>
    </row>
    <row r="764" customFormat="false" ht="14.15" hidden="false" customHeight="false" outlineLevel="0" collapsed="false">
      <c r="A764" s="65" t="s">
        <v>48</v>
      </c>
      <c r="B764" s="48" t="n">
        <v>161</v>
      </c>
      <c r="C764" s="49" t="s">
        <v>195</v>
      </c>
      <c r="D764" s="49" t="s">
        <v>21</v>
      </c>
      <c r="E764" s="50" t="n">
        <v>45790</v>
      </c>
      <c r="F764" s="50" t="n">
        <v>45798</v>
      </c>
      <c r="G764" s="56" t="s">
        <v>270</v>
      </c>
      <c r="H764" s="75" t="n">
        <v>1</v>
      </c>
      <c r="J764" s="75"/>
      <c r="K764" s="86"/>
      <c r="L764" s="67" t="n">
        <v>45798</v>
      </c>
    </row>
    <row r="765" customFormat="false" ht="14.15" hidden="false" customHeight="false" outlineLevel="0" collapsed="false">
      <c r="A765" s="65" t="s">
        <v>48</v>
      </c>
      <c r="B765" s="48" t="n">
        <v>143</v>
      </c>
      <c r="C765" s="49" t="s">
        <v>190</v>
      </c>
      <c r="D765" s="49" t="s">
        <v>17</v>
      </c>
      <c r="E765" s="50" t="n">
        <v>45785</v>
      </c>
      <c r="F765" s="50" t="n">
        <v>45798</v>
      </c>
      <c r="G765" s="56" t="s">
        <v>270</v>
      </c>
      <c r="H765" s="75" t="n">
        <v>1</v>
      </c>
      <c r="J765" s="75"/>
      <c r="K765" s="86"/>
      <c r="L765" s="67" t="n">
        <v>45798</v>
      </c>
    </row>
    <row r="766" customFormat="false" ht="14.15" hidden="false" customHeight="false" outlineLevel="0" collapsed="false">
      <c r="A766" s="65" t="s">
        <v>48</v>
      </c>
      <c r="B766" s="48" t="n">
        <v>162</v>
      </c>
      <c r="C766" s="49" t="s">
        <v>209</v>
      </c>
      <c r="D766" s="49" t="s">
        <v>21</v>
      </c>
      <c r="E766" s="50" t="n">
        <v>45790</v>
      </c>
      <c r="F766" s="50" t="n">
        <v>45798</v>
      </c>
      <c r="G766" s="56" t="s">
        <v>270</v>
      </c>
      <c r="H766" s="75" t="n">
        <v>1</v>
      </c>
      <c r="J766" s="75"/>
      <c r="K766" s="86"/>
      <c r="L766" s="67" t="n">
        <v>45798</v>
      </c>
    </row>
    <row r="767" customFormat="false" ht="14.15" hidden="false" customHeight="false" outlineLevel="0" collapsed="false">
      <c r="A767" s="65" t="s">
        <v>48</v>
      </c>
      <c r="B767" s="48" t="n">
        <v>162</v>
      </c>
      <c r="C767" s="49" t="s">
        <v>209</v>
      </c>
      <c r="D767" s="49" t="s">
        <v>21</v>
      </c>
      <c r="E767" s="50" t="n">
        <v>45790</v>
      </c>
      <c r="F767" s="50" t="n">
        <v>45798</v>
      </c>
      <c r="G767" s="56" t="s">
        <v>282</v>
      </c>
      <c r="H767" s="75" t="n">
        <v>1</v>
      </c>
      <c r="J767" s="75"/>
      <c r="K767" s="86"/>
      <c r="L767" s="67" t="n">
        <v>45798</v>
      </c>
    </row>
    <row r="768" customFormat="false" ht="14.15" hidden="false" customHeight="false" outlineLevel="0" collapsed="false">
      <c r="A768" s="65" t="s">
        <v>48</v>
      </c>
      <c r="B768" s="48" t="n">
        <v>161</v>
      </c>
      <c r="C768" s="49" t="s">
        <v>195</v>
      </c>
      <c r="D768" s="49" t="s">
        <v>21</v>
      </c>
      <c r="E768" s="50" t="n">
        <v>45790</v>
      </c>
      <c r="F768" s="50" t="n">
        <v>45798</v>
      </c>
      <c r="G768" s="56" t="s">
        <v>282</v>
      </c>
      <c r="H768" s="75" t="n">
        <v>1</v>
      </c>
      <c r="J768" s="75"/>
      <c r="K768" s="86"/>
      <c r="L768" s="67" t="n">
        <v>45798</v>
      </c>
    </row>
    <row r="769" customFormat="false" ht="14.15" hidden="false" customHeight="false" outlineLevel="0" collapsed="false">
      <c r="A769" s="65" t="s">
        <v>48</v>
      </c>
      <c r="B769" s="48" t="n">
        <v>168</v>
      </c>
      <c r="C769" s="49" t="s">
        <v>196</v>
      </c>
      <c r="D769" s="49" t="s">
        <v>269</v>
      </c>
      <c r="E769" s="50" t="n">
        <v>45790</v>
      </c>
      <c r="F769" s="50" t="n">
        <v>45798</v>
      </c>
      <c r="G769" s="56" t="s">
        <v>282</v>
      </c>
      <c r="H769" s="75" t="n">
        <v>1</v>
      </c>
      <c r="J769" s="75"/>
      <c r="K769" s="86"/>
      <c r="L769" s="67" t="n">
        <v>45798</v>
      </c>
    </row>
    <row r="770" customFormat="false" ht="14.15" hidden="false" customHeight="false" outlineLevel="0" collapsed="false">
      <c r="A770" s="65" t="s">
        <v>48</v>
      </c>
      <c r="B770" s="48" t="n">
        <v>143</v>
      </c>
      <c r="C770" s="49" t="s">
        <v>190</v>
      </c>
      <c r="D770" s="49" t="s">
        <v>17</v>
      </c>
      <c r="E770" s="50" t="n">
        <v>45785</v>
      </c>
      <c r="F770" s="50" t="n">
        <v>45798</v>
      </c>
      <c r="G770" s="56" t="s">
        <v>282</v>
      </c>
      <c r="H770" s="75" t="n">
        <v>1</v>
      </c>
      <c r="J770" s="75"/>
      <c r="K770" s="86"/>
      <c r="L770" s="67" t="n">
        <v>45798</v>
      </c>
    </row>
    <row r="771" customFormat="false" ht="14.15" hidden="false" customHeight="false" outlineLevel="0" collapsed="false">
      <c r="A771" s="65" t="s">
        <v>48</v>
      </c>
      <c r="B771" s="48" t="n">
        <v>103</v>
      </c>
      <c r="C771" s="49" t="s">
        <v>164</v>
      </c>
      <c r="D771" s="49" t="s">
        <v>23</v>
      </c>
      <c r="E771" s="50" t="n">
        <v>45793</v>
      </c>
      <c r="F771" s="50" t="n">
        <v>45798</v>
      </c>
      <c r="G771" s="56" t="s">
        <v>509</v>
      </c>
      <c r="H771" s="75" t="n">
        <v>1</v>
      </c>
      <c r="J771" s="75"/>
      <c r="K771" s="86"/>
      <c r="L771" s="67" t="n">
        <v>45798</v>
      </c>
    </row>
    <row r="772" customFormat="false" ht="14.15" hidden="false" customHeight="false" outlineLevel="0" collapsed="false">
      <c r="A772" s="65" t="s">
        <v>48</v>
      </c>
      <c r="B772" s="48" t="n">
        <v>155</v>
      </c>
      <c r="C772" s="49" t="s">
        <v>187</v>
      </c>
      <c r="D772" s="49" t="s">
        <v>18</v>
      </c>
      <c r="E772" s="50" t="n">
        <v>45790</v>
      </c>
      <c r="F772" s="50" t="n">
        <v>45798</v>
      </c>
      <c r="G772" s="56" t="s">
        <v>361</v>
      </c>
      <c r="H772" s="75" t="n">
        <v>1</v>
      </c>
      <c r="J772" s="75"/>
      <c r="K772" s="86"/>
      <c r="L772" s="67" t="n">
        <v>45798</v>
      </c>
    </row>
    <row r="773" customFormat="false" ht="14.15" hidden="false" customHeight="false" outlineLevel="0" collapsed="false">
      <c r="A773" s="65" t="s">
        <v>48</v>
      </c>
      <c r="B773" s="48" t="n">
        <v>155</v>
      </c>
      <c r="C773" s="49" t="s">
        <v>187</v>
      </c>
      <c r="D773" s="49" t="s">
        <v>18</v>
      </c>
      <c r="E773" s="50" t="n">
        <v>45790</v>
      </c>
      <c r="F773" s="50" t="n">
        <v>45798</v>
      </c>
      <c r="G773" s="56" t="s">
        <v>510</v>
      </c>
      <c r="H773" s="75" t="n">
        <v>1</v>
      </c>
      <c r="J773" s="75"/>
      <c r="K773" s="86"/>
      <c r="L773" s="67" t="n">
        <v>45798</v>
      </c>
    </row>
    <row r="774" customFormat="false" ht="14.15" hidden="false" customHeight="false" outlineLevel="0" collapsed="false">
      <c r="A774" s="65" t="s">
        <v>48</v>
      </c>
      <c r="B774" s="48" t="n">
        <v>103</v>
      </c>
      <c r="C774" s="49" t="s">
        <v>164</v>
      </c>
      <c r="D774" s="49" t="s">
        <v>23</v>
      </c>
      <c r="E774" s="50" t="n">
        <v>45793</v>
      </c>
      <c r="F774" s="50" t="n">
        <v>45798</v>
      </c>
      <c r="G774" s="56" t="s">
        <v>268</v>
      </c>
      <c r="H774" s="75" t="n">
        <v>1</v>
      </c>
      <c r="J774" s="75"/>
      <c r="K774" s="86"/>
      <c r="L774" s="67" t="n">
        <v>45798</v>
      </c>
    </row>
    <row r="775" customFormat="false" ht="14.15" hidden="false" customHeight="false" outlineLevel="0" collapsed="false">
      <c r="A775" s="65" t="s">
        <v>48</v>
      </c>
      <c r="B775" s="48" t="n">
        <v>103</v>
      </c>
      <c r="C775" s="49" t="s">
        <v>164</v>
      </c>
      <c r="D775" s="49" t="s">
        <v>23</v>
      </c>
      <c r="E775" s="50" t="n">
        <v>45793</v>
      </c>
      <c r="F775" s="50" t="n">
        <v>45798</v>
      </c>
      <c r="G775" s="56" t="s">
        <v>431</v>
      </c>
      <c r="H775" s="75" t="n">
        <v>1</v>
      </c>
      <c r="J775" s="75"/>
      <c r="K775" s="86"/>
      <c r="L775" s="67" t="n">
        <v>45798</v>
      </c>
    </row>
    <row r="776" customFormat="false" ht="14.15" hidden="false" customHeight="false" outlineLevel="0" collapsed="false">
      <c r="A776" s="65" t="s">
        <v>48</v>
      </c>
      <c r="B776" s="48" t="n">
        <v>103</v>
      </c>
      <c r="C776" s="49" t="s">
        <v>164</v>
      </c>
      <c r="D776" s="49" t="s">
        <v>23</v>
      </c>
      <c r="E776" s="50" t="n">
        <v>45793</v>
      </c>
      <c r="F776" s="50" t="n">
        <v>45798</v>
      </c>
      <c r="G776" s="56" t="s">
        <v>487</v>
      </c>
      <c r="H776" s="75" t="n">
        <v>1</v>
      </c>
      <c r="J776" s="75"/>
      <c r="K776" s="86"/>
      <c r="L776" s="67" t="n">
        <v>45798</v>
      </c>
    </row>
    <row r="777" customFormat="false" ht="26.85" hidden="false" customHeight="false" outlineLevel="0" collapsed="false">
      <c r="A777" s="65" t="s">
        <v>48</v>
      </c>
      <c r="B777" s="48" t="n">
        <v>173</v>
      </c>
      <c r="C777" s="49" t="s">
        <v>202</v>
      </c>
      <c r="D777" s="49" t="s">
        <v>9</v>
      </c>
      <c r="E777" s="50" t="n">
        <v>45792</v>
      </c>
      <c r="F777" s="50" t="n">
        <v>45800</v>
      </c>
      <c r="G777" s="56" t="s">
        <v>364</v>
      </c>
      <c r="H777" s="75" t="n">
        <v>1</v>
      </c>
      <c r="J777" s="75"/>
      <c r="K777" s="86"/>
      <c r="L777" s="67" t="n">
        <v>45803</v>
      </c>
    </row>
    <row r="778" customFormat="false" ht="26.85" hidden="false" customHeight="false" outlineLevel="0" collapsed="false">
      <c r="A778" s="65" t="s">
        <v>48</v>
      </c>
      <c r="B778" s="48" t="n">
        <v>173</v>
      </c>
      <c r="C778" s="49" t="s">
        <v>202</v>
      </c>
      <c r="D778" s="49" t="s">
        <v>9</v>
      </c>
      <c r="E778" s="50" t="n">
        <v>45792</v>
      </c>
      <c r="F778" s="50" t="n">
        <v>45800</v>
      </c>
      <c r="G778" s="74" t="s">
        <v>271</v>
      </c>
      <c r="H778" s="75" t="n">
        <v>1</v>
      </c>
      <c r="J778" s="75"/>
      <c r="K778" s="86"/>
      <c r="L778" s="67" t="n">
        <v>45803</v>
      </c>
    </row>
    <row r="779" customFormat="false" ht="26.85" hidden="false" customHeight="false" outlineLevel="0" collapsed="false">
      <c r="A779" s="65" t="s">
        <v>48</v>
      </c>
      <c r="B779" s="48" t="n">
        <v>173</v>
      </c>
      <c r="C779" s="49" t="s">
        <v>202</v>
      </c>
      <c r="D779" s="49" t="s">
        <v>9</v>
      </c>
      <c r="E779" s="50" t="n">
        <v>45792</v>
      </c>
      <c r="F779" s="50" t="n">
        <v>45800</v>
      </c>
      <c r="G779" s="74" t="s">
        <v>265</v>
      </c>
      <c r="H779" s="75" t="n">
        <v>1</v>
      </c>
      <c r="J779" s="75"/>
      <c r="K779" s="86"/>
      <c r="L779" s="67" t="n">
        <v>45803</v>
      </c>
    </row>
    <row r="780" customFormat="false" ht="26.85" hidden="false" customHeight="false" outlineLevel="0" collapsed="false">
      <c r="A780" s="65" t="s">
        <v>48</v>
      </c>
      <c r="B780" s="48" t="n">
        <v>173</v>
      </c>
      <c r="C780" s="49" t="s">
        <v>202</v>
      </c>
      <c r="D780" s="49" t="s">
        <v>9</v>
      </c>
      <c r="E780" s="50" t="n">
        <v>45792</v>
      </c>
      <c r="F780" s="50" t="n">
        <v>45800</v>
      </c>
      <c r="G780" s="74" t="s">
        <v>502</v>
      </c>
      <c r="H780" s="75" t="n">
        <v>1</v>
      </c>
      <c r="J780" s="75"/>
      <c r="K780" s="86"/>
      <c r="L780" s="67" t="n">
        <v>45803</v>
      </c>
    </row>
    <row r="781" customFormat="false" ht="26.85" hidden="false" customHeight="false" outlineLevel="0" collapsed="false">
      <c r="A781" s="65" t="s">
        <v>48</v>
      </c>
      <c r="B781" s="48" t="n">
        <v>173</v>
      </c>
      <c r="C781" s="49" t="s">
        <v>202</v>
      </c>
      <c r="D781" s="49" t="s">
        <v>9</v>
      </c>
      <c r="E781" s="50" t="n">
        <v>45792</v>
      </c>
      <c r="F781" s="50" t="n">
        <v>45800</v>
      </c>
      <c r="G781" s="56" t="s">
        <v>280</v>
      </c>
      <c r="H781" s="75" t="n">
        <v>1</v>
      </c>
      <c r="J781" s="75"/>
      <c r="K781" s="86"/>
      <c r="L781" s="67" t="n">
        <v>45803</v>
      </c>
    </row>
    <row r="782" customFormat="false" ht="26.85" hidden="false" customHeight="false" outlineLevel="0" collapsed="false">
      <c r="A782" s="65" t="s">
        <v>48</v>
      </c>
      <c r="B782" s="48" t="n">
        <v>173</v>
      </c>
      <c r="C782" s="49" t="s">
        <v>202</v>
      </c>
      <c r="D782" s="49" t="s">
        <v>9</v>
      </c>
      <c r="E782" s="50" t="n">
        <v>45792</v>
      </c>
      <c r="F782" s="50" t="n">
        <v>45800</v>
      </c>
      <c r="G782" s="74" t="s">
        <v>270</v>
      </c>
      <c r="H782" s="75" t="n">
        <v>1</v>
      </c>
      <c r="J782" s="75"/>
      <c r="K782" s="86"/>
      <c r="L782" s="67" t="n">
        <v>45804</v>
      </c>
    </row>
    <row r="783" customFormat="false" ht="26.85" hidden="false" customHeight="false" outlineLevel="0" collapsed="false">
      <c r="A783" s="65" t="s">
        <v>48</v>
      </c>
      <c r="B783" s="48" t="n">
        <v>173</v>
      </c>
      <c r="C783" s="49" t="s">
        <v>202</v>
      </c>
      <c r="D783" s="49" t="s">
        <v>9</v>
      </c>
      <c r="E783" s="50" t="n">
        <v>45792</v>
      </c>
      <c r="F783" s="50" t="n">
        <v>45800</v>
      </c>
      <c r="G783" s="74" t="s">
        <v>239</v>
      </c>
      <c r="H783" s="75" t="n">
        <v>1</v>
      </c>
      <c r="J783" s="75"/>
      <c r="K783" s="86"/>
      <c r="L783" s="67" t="n">
        <v>45804</v>
      </c>
    </row>
    <row r="784" customFormat="false" ht="26.85" hidden="false" customHeight="false" outlineLevel="0" collapsed="false">
      <c r="A784" s="65" t="s">
        <v>48</v>
      </c>
      <c r="B784" s="48" t="n">
        <v>173</v>
      </c>
      <c r="C784" s="49" t="s">
        <v>202</v>
      </c>
      <c r="D784" s="49" t="s">
        <v>9</v>
      </c>
      <c r="E784" s="50" t="n">
        <v>45792</v>
      </c>
      <c r="F784" s="50" t="n">
        <v>45800</v>
      </c>
      <c r="G784" s="74" t="s">
        <v>326</v>
      </c>
      <c r="H784" s="75" t="n">
        <v>1</v>
      </c>
      <c r="J784" s="75"/>
      <c r="K784" s="86"/>
      <c r="L784" s="67" t="n">
        <v>45804</v>
      </c>
    </row>
    <row r="785" customFormat="false" ht="26.85" hidden="false" customHeight="false" outlineLevel="0" collapsed="false">
      <c r="A785" s="65" t="s">
        <v>48</v>
      </c>
      <c r="B785" s="48" t="n">
        <v>173</v>
      </c>
      <c r="C785" s="49" t="s">
        <v>202</v>
      </c>
      <c r="D785" s="49" t="s">
        <v>9</v>
      </c>
      <c r="E785" s="50" t="n">
        <v>45792</v>
      </c>
      <c r="F785" s="50" t="n">
        <v>45800</v>
      </c>
      <c r="G785" s="74" t="s">
        <v>267</v>
      </c>
      <c r="H785" s="75" t="n">
        <v>1</v>
      </c>
      <c r="J785" s="75"/>
      <c r="K785" s="86"/>
      <c r="L785" s="67" t="n">
        <v>45804</v>
      </c>
    </row>
    <row r="786" customFormat="false" ht="26.85" hidden="false" customHeight="false" outlineLevel="0" collapsed="false">
      <c r="A786" s="65" t="s">
        <v>48</v>
      </c>
      <c r="B786" s="48" t="n">
        <v>173</v>
      </c>
      <c r="C786" s="49" t="s">
        <v>202</v>
      </c>
      <c r="D786" s="49" t="s">
        <v>9</v>
      </c>
      <c r="E786" s="50" t="n">
        <v>45792</v>
      </c>
      <c r="F786" s="50" t="n">
        <v>45800</v>
      </c>
      <c r="G786" s="74" t="s">
        <v>268</v>
      </c>
      <c r="H786" s="75" t="n">
        <v>1</v>
      </c>
      <c r="J786" s="75"/>
      <c r="K786" s="86"/>
      <c r="L786" s="67" t="n">
        <v>45804</v>
      </c>
    </row>
    <row r="787" customFormat="false" ht="26.85" hidden="false" customHeight="false" outlineLevel="0" collapsed="false">
      <c r="A787" s="65" t="s">
        <v>48</v>
      </c>
      <c r="B787" s="48" t="n">
        <v>173</v>
      </c>
      <c r="C787" s="49" t="s">
        <v>202</v>
      </c>
      <c r="D787" s="49" t="s">
        <v>9</v>
      </c>
      <c r="E787" s="50" t="n">
        <v>45792</v>
      </c>
      <c r="F787" s="50" t="n">
        <v>45800</v>
      </c>
      <c r="G787" s="74" t="s">
        <v>282</v>
      </c>
      <c r="H787" s="75" t="n">
        <v>1</v>
      </c>
      <c r="J787" s="75"/>
      <c r="K787" s="86"/>
      <c r="L787" s="67" t="n">
        <v>45804</v>
      </c>
    </row>
    <row r="788" customFormat="false" ht="26.85" hidden="false" customHeight="false" outlineLevel="0" collapsed="false">
      <c r="A788" s="65" t="s">
        <v>48</v>
      </c>
      <c r="B788" s="48" t="n">
        <v>173</v>
      </c>
      <c r="C788" s="49" t="s">
        <v>202</v>
      </c>
      <c r="D788" s="49" t="s">
        <v>9</v>
      </c>
      <c r="E788" s="50" t="n">
        <v>45792</v>
      </c>
      <c r="F788" s="50" t="n">
        <v>45800</v>
      </c>
      <c r="G788" s="74" t="s">
        <v>284</v>
      </c>
      <c r="H788" s="75" t="n">
        <v>1</v>
      </c>
      <c r="J788" s="75"/>
      <c r="K788" s="86"/>
      <c r="L788" s="67" t="n">
        <v>45804</v>
      </c>
    </row>
    <row r="789" customFormat="false" ht="26.85" hidden="false" customHeight="false" outlineLevel="0" collapsed="false">
      <c r="A789" s="65" t="s">
        <v>48</v>
      </c>
      <c r="B789" s="48" t="n">
        <v>173</v>
      </c>
      <c r="C789" s="49" t="s">
        <v>202</v>
      </c>
      <c r="D789" s="49" t="s">
        <v>9</v>
      </c>
      <c r="E789" s="50" t="n">
        <v>45792</v>
      </c>
      <c r="F789" s="50" t="n">
        <v>45800</v>
      </c>
      <c r="G789" s="74" t="s">
        <v>511</v>
      </c>
      <c r="H789" s="75" t="n">
        <v>1</v>
      </c>
      <c r="J789" s="75"/>
      <c r="K789" s="86"/>
      <c r="L789" s="67" t="n">
        <v>45804</v>
      </c>
    </row>
    <row r="790" customFormat="false" ht="14.15" hidden="false" customHeight="false" outlineLevel="0" collapsed="false">
      <c r="A790" s="65" t="s">
        <v>48</v>
      </c>
      <c r="B790" s="48" t="n">
        <v>172</v>
      </c>
      <c r="C790" s="49" t="s">
        <v>208</v>
      </c>
      <c r="D790" s="49" t="s">
        <v>18</v>
      </c>
      <c r="E790" s="50" t="n">
        <v>45799</v>
      </c>
      <c r="F790" s="50" t="n">
        <v>45805</v>
      </c>
      <c r="G790" s="74" t="s">
        <v>512</v>
      </c>
      <c r="H790" s="75" t="n">
        <v>1</v>
      </c>
      <c r="J790" s="75"/>
      <c r="K790" s="86"/>
      <c r="L790" s="67" t="n">
        <v>45804</v>
      </c>
    </row>
    <row r="791" customFormat="false" ht="14.15" hidden="false" customHeight="false" outlineLevel="0" collapsed="false">
      <c r="A791" s="65" t="s">
        <v>48</v>
      </c>
      <c r="B791" s="48" t="n">
        <v>172</v>
      </c>
      <c r="C791" s="49" t="s">
        <v>208</v>
      </c>
      <c r="D791" s="49" t="s">
        <v>18</v>
      </c>
      <c r="E791" s="50" t="n">
        <v>45799</v>
      </c>
      <c r="F791" s="50" t="n">
        <v>45805</v>
      </c>
      <c r="G791" s="74" t="s">
        <v>513</v>
      </c>
      <c r="H791" s="75" t="n">
        <v>1</v>
      </c>
      <c r="J791" s="75"/>
      <c r="K791" s="86"/>
      <c r="L791" s="67" t="n">
        <v>45805</v>
      </c>
    </row>
    <row r="792" customFormat="false" ht="26.85" hidden="false" customHeight="false" outlineLevel="0" collapsed="false">
      <c r="A792" s="65" t="s">
        <v>48</v>
      </c>
      <c r="B792" s="48" t="n">
        <v>166</v>
      </c>
      <c r="C792" s="49" t="s">
        <v>194</v>
      </c>
      <c r="D792" s="49" t="s">
        <v>23</v>
      </c>
      <c r="E792" s="50" t="n">
        <v>45795</v>
      </c>
      <c r="F792" s="50" t="n">
        <v>45807</v>
      </c>
      <c r="G792" s="56" t="s">
        <v>508</v>
      </c>
      <c r="H792" s="75" t="n">
        <v>1</v>
      </c>
      <c r="J792" s="75"/>
      <c r="K792" s="86"/>
      <c r="L792" s="67" t="n">
        <v>45805</v>
      </c>
    </row>
    <row r="793" customFormat="false" ht="14.15" hidden="false" customHeight="false" outlineLevel="0" collapsed="false">
      <c r="A793" s="65" t="s">
        <v>48</v>
      </c>
      <c r="B793" s="48" t="n">
        <v>167</v>
      </c>
      <c r="C793" s="49" t="s">
        <v>193</v>
      </c>
      <c r="D793" s="49" t="s">
        <v>23</v>
      </c>
      <c r="E793" s="50" t="n">
        <v>45804</v>
      </c>
      <c r="F793" s="50" t="n">
        <v>45807</v>
      </c>
      <c r="G793" s="56" t="s">
        <v>508</v>
      </c>
      <c r="H793" s="75" t="n">
        <v>1</v>
      </c>
      <c r="I793" s="74"/>
      <c r="J793" s="75"/>
      <c r="K793" s="86"/>
      <c r="L793" s="67" t="n">
        <v>45805</v>
      </c>
    </row>
    <row r="794" customFormat="false" ht="26.85" hidden="false" customHeight="false" outlineLevel="0" collapsed="false">
      <c r="A794" s="65" t="s">
        <v>48</v>
      </c>
      <c r="B794" s="48" t="n">
        <v>166</v>
      </c>
      <c r="C794" s="49" t="s">
        <v>194</v>
      </c>
      <c r="D794" s="49" t="s">
        <v>23</v>
      </c>
      <c r="E794" s="50" t="n">
        <v>45795</v>
      </c>
      <c r="F794" s="50" t="n">
        <v>45807</v>
      </c>
      <c r="G794" s="74" t="s">
        <v>514</v>
      </c>
      <c r="H794" s="75" t="n">
        <v>1</v>
      </c>
      <c r="I794" s="74"/>
      <c r="J794" s="75"/>
      <c r="K794" s="86"/>
      <c r="L794" s="67" t="n">
        <v>45807</v>
      </c>
    </row>
    <row r="795" customFormat="false" ht="14.15" hidden="false" customHeight="false" outlineLevel="0" collapsed="false">
      <c r="A795" s="65" t="s">
        <v>48</v>
      </c>
      <c r="B795" s="48" t="n">
        <v>167</v>
      </c>
      <c r="C795" s="49" t="s">
        <v>193</v>
      </c>
      <c r="D795" s="49" t="s">
        <v>23</v>
      </c>
      <c r="E795" s="50" t="n">
        <v>45804</v>
      </c>
      <c r="F795" s="50" t="n">
        <v>45807</v>
      </c>
      <c r="G795" s="74" t="s">
        <v>514</v>
      </c>
      <c r="H795" s="75" t="n">
        <v>1</v>
      </c>
      <c r="I795" s="74"/>
      <c r="J795" s="75"/>
      <c r="K795" s="86"/>
      <c r="L795" s="67" t="n">
        <v>45807</v>
      </c>
    </row>
    <row r="796" customFormat="false" ht="21" hidden="false" customHeight="true" outlineLevel="0" collapsed="false">
      <c r="A796" s="65" t="s">
        <v>48</v>
      </c>
      <c r="B796" s="48" t="n">
        <v>178</v>
      </c>
      <c r="C796" s="49" t="s">
        <v>198</v>
      </c>
      <c r="D796" s="49" t="s">
        <v>18</v>
      </c>
      <c r="E796" s="50" t="n">
        <v>45800</v>
      </c>
      <c r="F796" s="50" t="n">
        <v>45807</v>
      </c>
      <c r="G796" s="74" t="s">
        <v>515</v>
      </c>
      <c r="H796" s="75" t="n">
        <v>1</v>
      </c>
      <c r="J796" s="75"/>
      <c r="K796" s="86"/>
      <c r="L796" s="67" t="n">
        <v>45807</v>
      </c>
    </row>
    <row r="797" customFormat="false" ht="27" hidden="false" customHeight="true" outlineLevel="0" collapsed="false">
      <c r="A797" s="65" t="s">
        <v>48</v>
      </c>
      <c r="B797" s="48" t="n">
        <v>142</v>
      </c>
      <c r="C797" s="49" t="s">
        <v>192</v>
      </c>
      <c r="D797" s="49" t="s">
        <v>17</v>
      </c>
      <c r="E797" s="50" t="n">
        <v>45790</v>
      </c>
      <c r="F797" s="50" t="n">
        <v>45806</v>
      </c>
      <c r="G797" s="50" t="s">
        <v>507</v>
      </c>
      <c r="H797" s="75" t="n">
        <v>1</v>
      </c>
      <c r="I797" s="55"/>
      <c r="J797" s="75"/>
      <c r="K797" s="106"/>
      <c r="L797" s="67" t="n">
        <v>45807</v>
      </c>
    </row>
    <row r="798" customFormat="false" ht="14.15" hidden="false" customHeight="false" outlineLevel="0" collapsed="false">
      <c r="A798" s="65" t="s">
        <v>48</v>
      </c>
      <c r="B798" s="48" t="n">
        <v>164</v>
      </c>
      <c r="C798" s="49" t="s">
        <v>210</v>
      </c>
      <c r="D798" s="49" t="s">
        <v>28</v>
      </c>
      <c r="E798" s="50" t="n">
        <v>45798</v>
      </c>
      <c r="F798" s="50" t="n">
        <v>45810</v>
      </c>
      <c r="G798" s="74" t="s">
        <v>516</v>
      </c>
      <c r="H798" s="75" t="n">
        <v>1</v>
      </c>
      <c r="I798" s="55"/>
      <c r="J798" s="75"/>
      <c r="K798" s="106"/>
      <c r="L798" s="67" t="n">
        <v>45807</v>
      </c>
    </row>
    <row r="799" customFormat="false" ht="26.85" hidden="false" customHeight="false" outlineLevel="0" collapsed="false">
      <c r="A799" s="65" t="s">
        <v>48</v>
      </c>
      <c r="B799" s="48" t="n">
        <v>166</v>
      </c>
      <c r="C799" s="49" t="s">
        <v>194</v>
      </c>
      <c r="D799" s="49" t="s">
        <v>23</v>
      </c>
      <c r="E799" s="50" t="n">
        <v>45795</v>
      </c>
      <c r="F799" s="50" t="n">
        <v>45807</v>
      </c>
      <c r="G799" s="74" t="s">
        <v>516</v>
      </c>
      <c r="H799" s="75" t="n">
        <v>1</v>
      </c>
      <c r="J799" s="75"/>
      <c r="K799" s="86"/>
      <c r="L799" s="67" t="n">
        <v>45807</v>
      </c>
    </row>
    <row r="800" customFormat="false" ht="14.15" hidden="false" customHeight="false" outlineLevel="0" collapsed="false">
      <c r="A800" s="65" t="s">
        <v>48</v>
      </c>
      <c r="B800" s="48" t="n">
        <v>167</v>
      </c>
      <c r="C800" s="49" t="s">
        <v>193</v>
      </c>
      <c r="D800" s="49" t="s">
        <v>23</v>
      </c>
      <c r="E800" s="50" t="n">
        <v>45804</v>
      </c>
      <c r="F800" s="50" t="n">
        <v>45807</v>
      </c>
      <c r="G800" s="74" t="s">
        <v>516</v>
      </c>
      <c r="H800" s="75" t="n">
        <v>1</v>
      </c>
      <c r="J800" s="75"/>
      <c r="K800" s="86"/>
      <c r="L800" s="67" t="n">
        <v>45807</v>
      </c>
    </row>
    <row r="801" customFormat="false" ht="26.85" hidden="false" customHeight="false" outlineLevel="0" collapsed="false">
      <c r="A801" s="65" t="s">
        <v>48</v>
      </c>
      <c r="B801" s="48" t="n">
        <v>166</v>
      </c>
      <c r="C801" s="49" t="s">
        <v>194</v>
      </c>
      <c r="D801" s="49" t="s">
        <v>23</v>
      </c>
      <c r="E801" s="50" t="n">
        <v>45795</v>
      </c>
      <c r="F801" s="50" t="n">
        <v>45807</v>
      </c>
      <c r="G801" s="107" t="s">
        <v>517</v>
      </c>
      <c r="H801" s="75" t="n">
        <v>1</v>
      </c>
      <c r="J801" s="75"/>
      <c r="K801" s="86"/>
      <c r="L801" s="67" t="n">
        <v>45807</v>
      </c>
    </row>
    <row r="802" customFormat="false" ht="14.15" hidden="false" customHeight="false" outlineLevel="0" collapsed="false">
      <c r="A802" s="65" t="s">
        <v>48</v>
      </c>
      <c r="B802" s="48" t="n">
        <v>167</v>
      </c>
      <c r="C802" s="49" t="s">
        <v>193</v>
      </c>
      <c r="D802" s="49" t="s">
        <v>23</v>
      </c>
      <c r="E802" s="50" t="n">
        <v>45804</v>
      </c>
      <c r="F802" s="50" t="n">
        <v>45807</v>
      </c>
      <c r="G802" s="107" t="s">
        <v>517</v>
      </c>
      <c r="H802" s="75" t="n">
        <v>1</v>
      </c>
      <c r="J802" s="75"/>
      <c r="K802" s="86"/>
      <c r="L802" s="67" t="n">
        <v>45807</v>
      </c>
    </row>
    <row r="803" customFormat="false" ht="14.15" hidden="false" customHeight="false" outlineLevel="0" collapsed="false">
      <c r="A803" s="65" t="s">
        <v>48</v>
      </c>
      <c r="B803" s="48" t="n">
        <v>142</v>
      </c>
      <c r="C803" s="49" t="s">
        <v>192</v>
      </c>
      <c r="D803" s="49" t="s">
        <v>17</v>
      </c>
      <c r="E803" s="50" t="n">
        <v>45790</v>
      </c>
      <c r="F803" s="50" t="n">
        <v>45806</v>
      </c>
      <c r="G803" s="56" t="s">
        <v>282</v>
      </c>
      <c r="H803" s="75" t="n">
        <v>1</v>
      </c>
      <c r="J803" s="75"/>
      <c r="K803" s="86"/>
      <c r="L803" s="67" t="n">
        <v>45807</v>
      </c>
    </row>
    <row r="804" customFormat="false" ht="14.15" hidden="false" customHeight="false" outlineLevel="0" collapsed="false">
      <c r="A804" s="65" t="s">
        <v>48</v>
      </c>
      <c r="B804" s="48" t="n">
        <v>175</v>
      </c>
      <c r="C804" s="49" t="s">
        <v>206</v>
      </c>
      <c r="D804" s="49" t="s">
        <v>14</v>
      </c>
      <c r="E804" s="50" t="n">
        <v>45800</v>
      </c>
      <c r="F804" s="50" t="n">
        <v>45807</v>
      </c>
      <c r="G804" s="56" t="s">
        <v>252</v>
      </c>
      <c r="H804" s="75" t="n">
        <v>1</v>
      </c>
      <c r="J804" s="75"/>
      <c r="K804" s="86"/>
      <c r="L804" s="67" t="n">
        <v>45807</v>
      </c>
    </row>
    <row r="805" customFormat="false" ht="26.85" hidden="false" customHeight="false" outlineLevel="0" collapsed="false">
      <c r="A805" s="65" t="s">
        <v>48</v>
      </c>
      <c r="B805" s="48" t="n">
        <v>166</v>
      </c>
      <c r="C805" s="49" t="s">
        <v>194</v>
      </c>
      <c r="D805" s="49" t="s">
        <v>23</v>
      </c>
      <c r="E805" s="50" t="n">
        <v>45795</v>
      </c>
      <c r="F805" s="50" t="n">
        <v>45807</v>
      </c>
      <c r="G805" s="74" t="s">
        <v>388</v>
      </c>
      <c r="H805" s="75" t="n">
        <v>1</v>
      </c>
      <c r="J805" s="75"/>
      <c r="K805" s="86"/>
      <c r="L805" s="67" t="n">
        <v>45807</v>
      </c>
    </row>
    <row r="806" customFormat="false" ht="14.15" hidden="false" customHeight="false" outlineLevel="0" collapsed="false">
      <c r="A806" s="65" t="s">
        <v>48</v>
      </c>
      <c r="B806" s="48" t="n">
        <v>167</v>
      </c>
      <c r="C806" s="49" t="s">
        <v>193</v>
      </c>
      <c r="D806" s="49" t="s">
        <v>23</v>
      </c>
      <c r="E806" s="50" t="n">
        <v>45804</v>
      </c>
      <c r="F806" s="50" t="n">
        <v>45807</v>
      </c>
      <c r="G806" s="74" t="s">
        <v>388</v>
      </c>
      <c r="H806" s="75" t="n">
        <v>1</v>
      </c>
      <c r="J806" s="75"/>
      <c r="K806" s="86"/>
      <c r="L806" s="67" t="n">
        <v>45807</v>
      </c>
    </row>
    <row r="807" customFormat="false" ht="26.85" hidden="false" customHeight="false" outlineLevel="0" collapsed="false">
      <c r="A807" s="65" t="s">
        <v>48</v>
      </c>
      <c r="B807" s="48" t="n">
        <v>166</v>
      </c>
      <c r="C807" s="49" t="s">
        <v>194</v>
      </c>
      <c r="D807" s="49" t="s">
        <v>23</v>
      </c>
      <c r="E807" s="50" t="n">
        <v>45795</v>
      </c>
      <c r="F807" s="50" t="n">
        <v>45807</v>
      </c>
      <c r="G807" s="74" t="s">
        <v>518</v>
      </c>
      <c r="H807" s="75" t="n">
        <v>1</v>
      </c>
      <c r="J807" s="75"/>
      <c r="K807" s="86"/>
      <c r="L807" s="67" t="n">
        <v>45807</v>
      </c>
    </row>
    <row r="808" customFormat="false" ht="14.15" hidden="false" customHeight="false" outlineLevel="0" collapsed="false">
      <c r="A808" s="65" t="s">
        <v>48</v>
      </c>
      <c r="B808" s="48" t="n">
        <v>167</v>
      </c>
      <c r="C808" s="49" t="s">
        <v>193</v>
      </c>
      <c r="D808" s="49" t="s">
        <v>23</v>
      </c>
      <c r="E808" s="50" t="n">
        <v>45804</v>
      </c>
      <c r="F808" s="50" t="n">
        <v>45807</v>
      </c>
      <c r="G808" s="74" t="s">
        <v>518</v>
      </c>
      <c r="H808" s="75" t="n">
        <v>1</v>
      </c>
      <c r="J808" s="75"/>
      <c r="K808" s="86"/>
      <c r="L808" s="67" t="n">
        <v>45807</v>
      </c>
    </row>
    <row r="809" customFormat="false" ht="26.85" hidden="false" customHeight="false" outlineLevel="0" collapsed="false">
      <c r="A809" s="65" t="s">
        <v>48</v>
      </c>
      <c r="B809" s="48" t="n">
        <v>166</v>
      </c>
      <c r="C809" s="49" t="s">
        <v>194</v>
      </c>
      <c r="D809" s="49" t="s">
        <v>23</v>
      </c>
      <c r="E809" s="50" t="n">
        <v>45795</v>
      </c>
      <c r="F809" s="50" t="n">
        <v>45807</v>
      </c>
      <c r="G809" s="74" t="s">
        <v>519</v>
      </c>
      <c r="H809" s="75" t="n">
        <v>1</v>
      </c>
      <c r="J809" s="75"/>
      <c r="K809" s="86"/>
      <c r="L809" s="67" t="n">
        <v>45807</v>
      </c>
    </row>
    <row r="810" customFormat="false" ht="26.85" hidden="false" customHeight="false" outlineLevel="0" collapsed="false">
      <c r="A810" s="65" t="s">
        <v>48</v>
      </c>
      <c r="B810" s="48" t="n">
        <v>166</v>
      </c>
      <c r="C810" s="49" t="s">
        <v>194</v>
      </c>
      <c r="D810" s="49" t="s">
        <v>23</v>
      </c>
      <c r="E810" s="50" t="n">
        <v>45795</v>
      </c>
      <c r="F810" s="50" t="n">
        <v>45807</v>
      </c>
      <c r="G810" s="56" t="s">
        <v>360</v>
      </c>
      <c r="H810" s="75" t="n">
        <v>1</v>
      </c>
      <c r="J810" s="75"/>
      <c r="K810" s="86"/>
      <c r="L810" s="67" t="n">
        <v>45807</v>
      </c>
    </row>
    <row r="811" customFormat="false" ht="14.15" hidden="false" customHeight="false" outlineLevel="0" collapsed="false">
      <c r="A811" s="65" t="s">
        <v>48</v>
      </c>
      <c r="B811" s="48" t="n">
        <v>167</v>
      </c>
      <c r="C811" s="49" t="s">
        <v>193</v>
      </c>
      <c r="D811" s="49" t="s">
        <v>23</v>
      </c>
      <c r="E811" s="50" t="n">
        <v>45804</v>
      </c>
      <c r="F811" s="50" t="n">
        <v>45807</v>
      </c>
      <c r="G811" s="56" t="s">
        <v>360</v>
      </c>
      <c r="H811" s="75" t="n">
        <v>1</v>
      </c>
      <c r="J811" s="75"/>
      <c r="K811" s="86"/>
      <c r="L811" s="67" t="n">
        <v>45807</v>
      </c>
    </row>
    <row r="812" customFormat="false" ht="14.15" hidden="false" customHeight="false" outlineLevel="0" collapsed="false">
      <c r="A812" s="65" t="s">
        <v>48</v>
      </c>
      <c r="B812" s="48" t="n">
        <v>167</v>
      </c>
      <c r="C812" s="49" t="s">
        <v>193</v>
      </c>
      <c r="D812" s="49" t="s">
        <v>23</v>
      </c>
      <c r="E812" s="50" t="n">
        <v>45804</v>
      </c>
      <c r="F812" s="50" t="n">
        <v>45807</v>
      </c>
      <c r="G812" s="74" t="s">
        <v>520</v>
      </c>
      <c r="H812" s="75" t="n">
        <v>1</v>
      </c>
      <c r="J812" s="75"/>
      <c r="K812" s="86"/>
      <c r="L812" s="67" t="n">
        <v>45807</v>
      </c>
    </row>
    <row r="813" customFormat="false" ht="24" hidden="false" customHeight="true" outlineLevel="0" collapsed="false">
      <c r="A813" s="65" t="s">
        <v>48</v>
      </c>
      <c r="B813" s="48" t="n">
        <v>178</v>
      </c>
      <c r="C813" s="49" t="s">
        <v>198</v>
      </c>
      <c r="D813" s="49" t="s">
        <v>18</v>
      </c>
      <c r="E813" s="50" t="n">
        <v>45800</v>
      </c>
      <c r="F813" s="50" t="n">
        <v>45807</v>
      </c>
      <c r="G813" s="74" t="s">
        <v>521</v>
      </c>
      <c r="H813" s="75" t="n">
        <v>1</v>
      </c>
      <c r="J813" s="75"/>
      <c r="K813" s="86"/>
      <c r="L813" s="67" t="n">
        <v>45807</v>
      </c>
    </row>
    <row r="814" customFormat="false" ht="14.15" hidden="false" customHeight="false" outlineLevel="0" collapsed="false">
      <c r="A814" s="65" t="s">
        <v>48</v>
      </c>
      <c r="B814" s="48" t="n">
        <v>178</v>
      </c>
      <c r="C814" s="49" t="s">
        <v>198</v>
      </c>
      <c r="D814" s="49" t="s">
        <v>18</v>
      </c>
      <c r="E814" s="50" t="n">
        <v>45800</v>
      </c>
      <c r="F814" s="50" t="n">
        <v>45807</v>
      </c>
      <c r="G814" s="74" t="s">
        <v>377</v>
      </c>
      <c r="H814" s="75" t="n">
        <v>1</v>
      </c>
      <c r="J814" s="75"/>
      <c r="K814" s="86"/>
      <c r="L814" s="67" t="n">
        <v>45807</v>
      </c>
    </row>
    <row r="815" customFormat="false" ht="18" hidden="false" customHeight="true" outlineLevel="0" collapsed="false">
      <c r="A815" s="65" t="s">
        <v>48</v>
      </c>
      <c r="B815" s="48" t="n">
        <v>178</v>
      </c>
      <c r="C815" s="49" t="s">
        <v>198</v>
      </c>
      <c r="D815" s="49" t="s">
        <v>18</v>
      </c>
      <c r="E815" s="50" t="n">
        <v>45800</v>
      </c>
      <c r="F815" s="50" t="n">
        <v>45807</v>
      </c>
      <c r="G815" s="74" t="s">
        <v>522</v>
      </c>
      <c r="H815" s="75" t="n">
        <v>1</v>
      </c>
      <c r="J815" s="75"/>
      <c r="K815" s="86"/>
      <c r="L815" s="67" t="n">
        <v>45807</v>
      </c>
    </row>
    <row r="816" customFormat="false" ht="26.85" hidden="false" customHeight="false" outlineLevel="0" collapsed="false">
      <c r="A816" s="65" t="s">
        <v>48</v>
      </c>
      <c r="B816" s="48" t="n">
        <v>166</v>
      </c>
      <c r="C816" s="49" t="s">
        <v>194</v>
      </c>
      <c r="D816" s="49" t="s">
        <v>23</v>
      </c>
      <c r="E816" s="50" t="n">
        <v>45795</v>
      </c>
      <c r="F816" s="50" t="n">
        <v>45807</v>
      </c>
      <c r="G816" s="74" t="s">
        <v>487</v>
      </c>
      <c r="H816" s="75" t="n">
        <v>1</v>
      </c>
      <c r="J816" s="75"/>
      <c r="K816" s="86"/>
      <c r="L816" s="67" t="n">
        <v>45807</v>
      </c>
    </row>
    <row r="817" customFormat="false" ht="14.15" hidden="false" customHeight="false" outlineLevel="0" collapsed="false">
      <c r="A817" s="65" t="s">
        <v>48</v>
      </c>
      <c r="B817" s="48" t="n">
        <v>167</v>
      </c>
      <c r="C817" s="49" t="s">
        <v>193</v>
      </c>
      <c r="D817" s="49" t="s">
        <v>23</v>
      </c>
      <c r="E817" s="50" t="n">
        <v>45804</v>
      </c>
      <c r="F817" s="50" t="n">
        <v>45807</v>
      </c>
      <c r="G817" s="74" t="s">
        <v>487</v>
      </c>
      <c r="H817" s="75" t="n">
        <v>1</v>
      </c>
      <c r="J817" s="75"/>
      <c r="K817" s="86"/>
      <c r="L817" s="67" t="n">
        <v>45807</v>
      </c>
    </row>
    <row r="818" customFormat="false" ht="26.85" hidden="false" customHeight="false" outlineLevel="0" collapsed="false">
      <c r="A818" s="65" t="s">
        <v>48</v>
      </c>
      <c r="B818" s="48" t="n">
        <v>166</v>
      </c>
      <c r="C818" s="49" t="s">
        <v>194</v>
      </c>
      <c r="D818" s="49" t="s">
        <v>23</v>
      </c>
      <c r="E818" s="50" t="n">
        <v>45795</v>
      </c>
      <c r="F818" s="50" t="n">
        <v>45807</v>
      </c>
      <c r="G818" s="56" t="s">
        <v>457</v>
      </c>
      <c r="H818" s="75" t="n">
        <v>1</v>
      </c>
      <c r="J818" s="75"/>
      <c r="K818" s="86"/>
      <c r="L818" s="67" t="n">
        <v>45807</v>
      </c>
    </row>
    <row r="819" customFormat="false" ht="14.15" hidden="false" customHeight="false" outlineLevel="0" collapsed="false">
      <c r="A819" s="65" t="s">
        <v>48</v>
      </c>
      <c r="B819" s="48" t="n">
        <v>167</v>
      </c>
      <c r="C819" s="49" t="s">
        <v>193</v>
      </c>
      <c r="D819" s="49" t="s">
        <v>23</v>
      </c>
      <c r="E819" s="50" t="n">
        <v>45804</v>
      </c>
      <c r="F819" s="50" t="n">
        <v>45807</v>
      </c>
      <c r="G819" s="56" t="s">
        <v>457</v>
      </c>
      <c r="H819" s="75" t="n">
        <v>1</v>
      </c>
      <c r="J819" s="75"/>
      <c r="K819" s="86"/>
      <c r="L819" s="67" t="n">
        <v>45807</v>
      </c>
    </row>
    <row r="820" customFormat="false" ht="26.85" hidden="false" customHeight="false" outlineLevel="0" collapsed="false">
      <c r="A820" s="65" t="s">
        <v>48</v>
      </c>
      <c r="B820" s="48" t="n">
        <v>166</v>
      </c>
      <c r="C820" s="49" t="s">
        <v>194</v>
      </c>
      <c r="D820" s="49" t="s">
        <v>23</v>
      </c>
      <c r="E820" s="50" t="n">
        <v>45795</v>
      </c>
      <c r="F820" s="50" t="n">
        <v>45807</v>
      </c>
      <c r="G820" s="56" t="s">
        <v>268</v>
      </c>
      <c r="H820" s="75" t="n">
        <v>1</v>
      </c>
      <c r="J820" s="75"/>
      <c r="K820" s="86"/>
      <c r="L820" s="67" t="n">
        <v>45807</v>
      </c>
    </row>
    <row r="821" customFormat="false" ht="14.15" hidden="false" customHeight="false" outlineLevel="0" collapsed="false">
      <c r="A821" s="65" t="s">
        <v>48</v>
      </c>
      <c r="B821" s="48" t="n">
        <v>167</v>
      </c>
      <c r="C821" s="49" t="s">
        <v>193</v>
      </c>
      <c r="D821" s="49" t="s">
        <v>23</v>
      </c>
      <c r="E821" s="50" t="n">
        <v>45804</v>
      </c>
      <c r="F821" s="50" t="n">
        <v>45807</v>
      </c>
      <c r="G821" s="56" t="s">
        <v>268</v>
      </c>
      <c r="H821" s="75" t="n">
        <v>1</v>
      </c>
      <c r="J821" s="75"/>
      <c r="K821" s="86"/>
      <c r="L821" s="67" t="n">
        <v>45807</v>
      </c>
    </row>
    <row r="822" customFormat="false" ht="14.15" hidden="false" customHeight="false" outlineLevel="0" collapsed="false">
      <c r="A822" s="65" t="s">
        <v>48</v>
      </c>
      <c r="B822" s="48" t="n">
        <v>178</v>
      </c>
      <c r="C822" s="49" t="s">
        <v>198</v>
      </c>
      <c r="D822" s="49" t="s">
        <v>18</v>
      </c>
      <c r="E822" s="50" t="n">
        <v>45800</v>
      </c>
      <c r="F822" s="50" t="n">
        <v>45807</v>
      </c>
      <c r="G822" s="56" t="s">
        <v>466</v>
      </c>
      <c r="H822" s="75" t="n">
        <v>1</v>
      </c>
      <c r="J822" s="75"/>
      <c r="K822" s="86"/>
      <c r="L822" s="67" t="n">
        <v>45807</v>
      </c>
    </row>
    <row r="823" customFormat="false" ht="14.15" hidden="false" customHeight="false" outlineLevel="0" collapsed="false">
      <c r="A823" s="65" t="s">
        <v>48</v>
      </c>
      <c r="B823" s="48" t="n">
        <v>164</v>
      </c>
      <c r="C823" s="49" t="s">
        <v>210</v>
      </c>
      <c r="D823" s="49" t="s">
        <v>28</v>
      </c>
      <c r="E823" s="50" t="n">
        <v>45798</v>
      </c>
      <c r="F823" s="50" t="n">
        <v>45810</v>
      </c>
      <c r="G823" s="74" t="s">
        <v>523</v>
      </c>
      <c r="H823" s="75" t="n">
        <v>1</v>
      </c>
      <c r="J823" s="75"/>
      <c r="K823" s="86"/>
      <c r="L823" s="67" t="n">
        <v>45810</v>
      </c>
    </row>
    <row r="824" customFormat="false" ht="26.85" hidden="false" customHeight="false" outlineLevel="0" collapsed="false">
      <c r="A824" s="65" t="s">
        <v>48</v>
      </c>
      <c r="B824" s="48" t="n">
        <v>171</v>
      </c>
      <c r="C824" s="49" t="s">
        <v>200</v>
      </c>
      <c r="D824" s="49" t="s">
        <v>28</v>
      </c>
      <c r="E824" s="50" t="n">
        <v>45798</v>
      </c>
      <c r="F824" s="50" t="n">
        <v>45810</v>
      </c>
      <c r="G824" s="50" t="s">
        <v>514</v>
      </c>
      <c r="H824" s="75" t="n">
        <v>1</v>
      </c>
      <c r="J824" s="75"/>
      <c r="K824" s="86"/>
      <c r="L824" s="67" t="n">
        <v>45810</v>
      </c>
    </row>
    <row r="825" customFormat="false" ht="14.15" hidden="false" customHeight="false" outlineLevel="0" collapsed="false">
      <c r="A825" s="65" t="s">
        <v>48</v>
      </c>
      <c r="B825" s="48" t="n">
        <v>170</v>
      </c>
      <c r="C825" s="49" t="s">
        <v>201</v>
      </c>
      <c r="D825" s="49" t="s">
        <v>29</v>
      </c>
      <c r="E825" s="50" t="n">
        <v>45793</v>
      </c>
      <c r="F825" s="50" t="n">
        <v>45810</v>
      </c>
      <c r="G825" s="74" t="s">
        <v>247</v>
      </c>
      <c r="H825" s="75" t="n">
        <v>1</v>
      </c>
      <c r="J825" s="75"/>
      <c r="K825" s="86"/>
      <c r="L825" s="67" t="n">
        <v>45810</v>
      </c>
    </row>
    <row r="826" customFormat="false" ht="21.75" hidden="false" customHeight="true" outlineLevel="0" collapsed="false">
      <c r="A826" s="65" t="s">
        <v>48</v>
      </c>
      <c r="B826" s="48" t="n">
        <v>164</v>
      </c>
      <c r="C826" s="49" t="s">
        <v>210</v>
      </c>
      <c r="D826" s="49" t="s">
        <v>28</v>
      </c>
      <c r="E826" s="50" t="n">
        <v>45798</v>
      </c>
      <c r="F826" s="50" t="n">
        <v>45810</v>
      </c>
      <c r="G826" s="74" t="s">
        <v>524</v>
      </c>
      <c r="H826" s="75" t="n">
        <v>1</v>
      </c>
      <c r="J826" s="75"/>
      <c r="K826" s="86"/>
      <c r="L826" s="67" t="n">
        <v>45810</v>
      </c>
    </row>
    <row r="827" customFormat="false" ht="26.85" hidden="false" customHeight="false" outlineLevel="0" collapsed="false">
      <c r="A827" s="65" t="s">
        <v>48</v>
      </c>
      <c r="B827" s="48" t="n">
        <v>171</v>
      </c>
      <c r="C827" s="49" t="s">
        <v>200</v>
      </c>
      <c r="D827" s="49" t="s">
        <v>28</v>
      </c>
      <c r="E827" s="50" t="n">
        <v>45798</v>
      </c>
      <c r="F827" s="50" t="n">
        <v>45810</v>
      </c>
      <c r="G827" s="74" t="s">
        <v>524</v>
      </c>
      <c r="H827" s="75" t="n">
        <v>1</v>
      </c>
      <c r="J827" s="75"/>
      <c r="K827" s="86"/>
      <c r="L827" s="67" t="n">
        <v>45810</v>
      </c>
    </row>
    <row r="828" customFormat="false" ht="14.15" hidden="false" customHeight="false" outlineLevel="0" collapsed="false">
      <c r="A828" s="65" t="s">
        <v>48</v>
      </c>
      <c r="B828" s="48" t="n">
        <v>172</v>
      </c>
      <c r="C828" s="49" t="s">
        <v>208</v>
      </c>
      <c r="D828" s="49" t="s">
        <v>18</v>
      </c>
      <c r="E828" s="50" t="n">
        <v>45799</v>
      </c>
      <c r="F828" s="50" t="n">
        <v>45805</v>
      </c>
      <c r="G828" s="74" t="s">
        <v>525</v>
      </c>
      <c r="H828" s="75" t="n">
        <v>1</v>
      </c>
      <c r="J828" s="75"/>
      <c r="K828" s="86"/>
      <c r="L828" s="67" t="n">
        <v>45810</v>
      </c>
    </row>
    <row r="829" customFormat="false" ht="26.85" hidden="false" customHeight="false" outlineLevel="0" collapsed="false">
      <c r="A829" s="65" t="s">
        <v>48</v>
      </c>
      <c r="B829" s="48" t="n">
        <v>165</v>
      </c>
      <c r="C829" s="49" t="s">
        <v>212</v>
      </c>
      <c r="D829" s="49" t="s">
        <v>28</v>
      </c>
      <c r="E829" s="50" t="n">
        <v>45798</v>
      </c>
      <c r="F829" s="50" t="n">
        <v>45810</v>
      </c>
      <c r="G829" s="50" t="s">
        <v>526</v>
      </c>
      <c r="H829" s="75" t="n">
        <v>1</v>
      </c>
      <c r="I829" s="50"/>
      <c r="J829" s="75"/>
      <c r="K829" s="86"/>
      <c r="L829" s="67" t="n">
        <v>45810</v>
      </c>
    </row>
    <row r="830" customFormat="false" ht="26.85" hidden="false" customHeight="false" outlineLevel="0" collapsed="false">
      <c r="A830" s="65" t="s">
        <v>48</v>
      </c>
      <c r="B830" s="48" t="s">
        <v>30</v>
      </c>
      <c r="C830" s="49" t="s">
        <v>205</v>
      </c>
      <c r="D830" s="49" t="s">
        <v>28</v>
      </c>
      <c r="E830" s="50" t="n">
        <v>45798</v>
      </c>
      <c r="F830" s="50" t="n">
        <v>45810</v>
      </c>
      <c r="G830" s="55" t="s">
        <v>267</v>
      </c>
      <c r="H830" s="75" t="n">
        <v>1</v>
      </c>
      <c r="J830" s="75"/>
      <c r="K830" s="86"/>
      <c r="L830" s="67" t="n">
        <v>45810</v>
      </c>
    </row>
    <row r="831" customFormat="false" ht="26.85" hidden="false" customHeight="false" outlineLevel="0" collapsed="false">
      <c r="A831" s="65" t="s">
        <v>48</v>
      </c>
      <c r="B831" s="48" t="n">
        <v>171</v>
      </c>
      <c r="C831" s="49" t="s">
        <v>200</v>
      </c>
      <c r="D831" s="49" t="s">
        <v>28</v>
      </c>
      <c r="E831" s="50" t="n">
        <v>45798</v>
      </c>
      <c r="F831" s="50" t="n">
        <v>45810</v>
      </c>
      <c r="G831" s="55" t="s">
        <v>431</v>
      </c>
      <c r="H831" s="75" t="n">
        <v>1</v>
      </c>
      <c r="J831" s="75"/>
      <c r="K831" s="86"/>
      <c r="L831" s="67" t="n">
        <v>45810</v>
      </c>
    </row>
    <row r="832" customFormat="false" ht="26.85" hidden="false" customHeight="false" outlineLevel="0" collapsed="false">
      <c r="A832" s="65" t="s">
        <v>48</v>
      </c>
      <c r="B832" s="48" t="n">
        <v>165</v>
      </c>
      <c r="C832" s="49" t="s">
        <v>212</v>
      </c>
      <c r="D832" s="49" t="s">
        <v>28</v>
      </c>
      <c r="E832" s="50" t="n">
        <v>45798</v>
      </c>
      <c r="F832" s="50" t="n">
        <v>45810</v>
      </c>
      <c r="G832" s="74" t="s">
        <v>342</v>
      </c>
      <c r="H832" s="75" t="n">
        <v>1</v>
      </c>
      <c r="J832" s="75"/>
      <c r="K832" s="86"/>
      <c r="L832" s="67" t="n">
        <v>45810</v>
      </c>
    </row>
    <row r="833" customFormat="false" ht="26.85" hidden="false" customHeight="false" outlineLevel="0" collapsed="false">
      <c r="A833" s="65" t="s">
        <v>48</v>
      </c>
      <c r="B833" s="48" t="n">
        <v>171</v>
      </c>
      <c r="C833" s="49" t="s">
        <v>200</v>
      </c>
      <c r="D833" s="49" t="s">
        <v>28</v>
      </c>
      <c r="E833" s="50" t="n">
        <v>45798</v>
      </c>
      <c r="F833" s="50" t="n">
        <v>45810</v>
      </c>
      <c r="G833" s="74" t="s">
        <v>358</v>
      </c>
      <c r="H833" s="75" t="n">
        <v>1</v>
      </c>
      <c r="J833" s="75"/>
      <c r="K833" s="86"/>
      <c r="L833" s="67" t="n">
        <v>45810</v>
      </c>
    </row>
    <row r="834" customFormat="false" ht="14.15" hidden="false" customHeight="false" outlineLevel="0" collapsed="false">
      <c r="A834" s="65" t="s">
        <v>48</v>
      </c>
      <c r="B834" s="48" t="n">
        <v>164</v>
      </c>
      <c r="C834" s="49" t="s">
        <v>210</v>
      </c>
      <c r="D834" s="49" t="s">
        <v>28</v>
      </c>
      <c r="E834" s="50" t="n">
        <v>45798</v>
      </c>
      <c r="F834" s="50" t="n">
        <v>45810</v>
      </c>
      <c r="G834" s="74" t="s">
        <v>358</v>
      </c>
      <c r="H834" s="75" t="n">
        <v>1</v>
      </c>
      <c r="J834" s="75"/>
      <c r="K834" s="86"/>
      <c r="L834" s="67" t="n">
        <v>45810</v>
      </c>
    </row>
    <row r="835" customFormat="false" ht="26.85" hidden="false" customHeight="false" outlineLevel="0" collapsed="false">
      <c r="A835" s="65" t="s">
        <v>48</v>
      </c>
      <c r="B835" s="48" t="n">
        <v>171</v>
      </c>
      <c r="C835" s="49" t="s">
        <v>200</v>
      </c>
      <c r="D835" s="49" t="s">
        <v>28</v>
      </c>
      <c r="E835" s="50" t="n">
        <v>45798</v>
      </c>
      <c r="F835" s="50" t="n">
        <v>45810</v>
      </c>
      <c r="G835" s="74" t="s">
        <v>433</v>
      </c>
      <c r="H835" s="75" t="n">
        <v>1</v>
      </c>
      <c r="J835" s="75"/>
      <c r="K835" s="86"/>
      <c r="L835" s="67" t="n">
        <v>45810</v>
      </c>
    </row>
    <row r="836" customFormat="false" ht="14.15" hidden="false" customHeight="false" outlineLevel="0" collapsed="false">
      <c r="A836" s="65" t="s">
        <v>48</v>
      </c>
      <c r="B836" s="48" t="n">
        <v>164</v>
      </c>
      <c r="C836" s="49" t="s">
        <v>210</v>
      </c>
      <c r="D836" s="49" t="s">
        <v>28</v>
      </c>
      <c r="E836" s="50" t="n">
        <v>45798</v>
      </c>
      <c r="F836" s="50" t="n">
        <v>45810</v>
      </c>
      <c r="G836" s="74" t="s">
        <v>433</v>
      </c>
      <c r="H836" s="75" t="n">
        <v>1</v>
      </c>
      <c r="J836" s="75"/>
      <c r="K836" s="86"/>
      <c r="L836" s="67" t="n">
        <v>45810</v>
      </c>
    </row>
    <row r="837" customFormat="false" ht="14.15" hidden="false" customHeight="false" outlineLevel="0" collapsed="false">
      <c r="A837" s="65" t="s">
        <v>48</v>
      </c>
      <c r="B837" s="48" t="n">
        <v>164</v>
      </c>
      <c r="C837" s="49" t="s">
        <v>210</v>
      </c>
      <c r="D837" s="49" t="s">
        <v>28</v>
      </c>
      <c r="E837" s="50" t="n">
        <v>45798</v>
      </c>
      <c r="F837" s="50" t="n">
        <v>45810</v>
      </c>
      <c r="G837" s="74" t="s">
        <v>360</v>
      </c>
      <c r="H837" s="75" t="n">
        <v>1</v>
      </c>
      <c r="J837" s="75"/>
      <c r="K837" s="86"/>
      <c r="L837" s="67" t="n">
        <v>45810</v>
      </c>
    </row>
    <row r="838" customFormat="false" ht="26.85" hidden="false" customHeight="false" outlineLevel="0" collapsed="false">
      <c r="A838" s="65" t="s">
        <v>48</v>
      </c>
      <c r="B838" s="48" t="n">
        <v>183</v>
      </c>
      <c r="C838" s="49" t="s">
        <v>215</v>
      </c>
      <c r="D838" s="49" t="s">
        <v>23</v>
      </c>
      <c r="E838" s="50" t="n">
        <v>45804</v>
      </c>
      <c r="F838" s="50" t="n">
        <v>45810</v>
      </c>
      <c r="G838" s="74" t="s">
        <v>527</v>
      </c>
      <c r="H838" s="75" t="n">
        <v>1</v>
      </c>
      <c r="J838" s="75"/>
      <c r="K838" s="86"/>
      <c r="L838" s="67" t="n">
        <v>45810</v>
      </c>
    </row>
    <row r="839" customFormat="false" ht="26.85" hidden="false" customHeight="false" outlineLevel="0" collapsed="false">
      <c r="A839" s="65" t="s">
        <v>48</v>
      </c>
      <c r="B839" s="48" t="n">
        <v>183</v>
      </c>
      <c r="C839" s="49" t="s">
        <v>215</v>
      </c>
      <c r="D839" s="49" t="s">
        <v>23</v>
      </c>
      <c r="E839" s="50" t="n">
        <v>45804</v>
      </c>
      <c r="F839" s="50" t="n">
        <v>45810</v>
      </c>
      <c r="G839" s="74" t="s">
        <v>528</v>
      </c>
      <c r="H839" s="75" t="n">
        <v>1</v>
      </c>
      <c r="J839" s="75"/>
      <c r="K839" s="86"/>
      <c r="L839" s="67" t="n">
        <v>45810</v>
      </c>
    </row>
    <row r="840" customFormat="false" ht="14.15" hidden="false" customHeight="false" outlineLevel="0" collapsed="false">
      <c r="A840" s="65" t="s">
        <v>48</v>
      </c>
      <c r="B840" s="48" t="n">
        <v>142</v>
      </c>
      <c r="C840" s="49" t="s">
        <v>192</v>
      </c>
      <c r="D840" s="49" t="s">
        <v>17</v>
      </c>
      <c r="E840" s="50" t="n">
        <v>45790</v>
      </c>
      <c r="F840" s="50" t="n">
        <v>45806</v>
      </c>
      <c r="G840" s="74" t="s">
        <v>239</v>
      </c>
      <c r="H840" s="75" t="n">
        <v>1</v>
      </c>
      <c r="J840" s="75"/>
      <c r="K840" s="86"/>
      <c r="L840" s="67" t="n">
        <v>45811</v>
      </c>
    </row>
    <row r="841" customFormat="false" ht="14.15" hidden="false" customHeight="false" outlineLevel="0" collapsed="false">
      <c r="A841" s="65" t="s">
        <v>48</v>
      </c>
      <c r="B841" s="48" t="n">
        <v>188</v>
      </c>
      <c r="C841" s="49" t="s">
        <v>218</v>
      </c>
      <c r="D841" s="49" t="s">
        <v>9</v>
      </c>
      <c r="E841" s="50" t="n">
        <v>45807</v>
      </c>
      <c r="F841" s="50" t="n">
        <v>45811</v>
      </c>
      <c r="G841" s="74" t="s">
        <v>257</v>
      </c>
      <c r="H841" s="75" t="n">
        <v>1</v>
      </c>
      <c r="J841" s="75"/>
      <c r="K841" s="86"/>
      <c r="L841" s="67" t="n">
        <v>45811</v>
      </c>
    </row>
    <row r="842" customFormat="false" ht="14.15" hidden="false" customHeight="false" outlineLevel="0" collapsed="false">
      <c r="A842" s="65" t="s">
        <v>48</v>
      </c>
      <c r="B842" s="48" t="n">
        <v>189</v>
      </c>
      <c r="C842" s="49" t="s">
        <v>223</v>
      </c>
      <c r="D842" s="49" t="s">
        <v>9</v>
      </c>
      <c r="E842" s="50" t="n">
        <v>45807</v>
      </c>
      <c r="F842" s="50" t="n">
        <v>45811</v>
      </c>
      <c r="G842" s="55" t="s">
        <v>257</v>
      </c>
      <c r="H842" s="75" t="n">
        <v>1</v>
      </c>
      <c r="J842" s="75"/>
      <c r="K842" s="86"/>
      <c r="L842" s="67" t="n">
        <v>45811</v>
      </c>
    </row>
    <row r="843" customFormat="false" ht="14.15" hidden="false" customHeight="false" outlineLevel="0" collapsed="false">
      <c r="A843" s="65" t="s">
        <v>48</v>
      </c>
      <c r="B843" s="48" t="n">
        <v>142</v>
      </c>
      <c r="C843" s="49" t="s">
        <v>192</v>
      </c>
      <c r="D843" s="49" t="s">
        <v>17</v>
      </c>
      <c r="E843" s="50" t="n">
        <v>45790</v>
      </c>
      <c r="F843" s="50" t="n">
        <v>45806</v>
      </c>
      <c r="G843" s="55" t="s">
        <v>529</v>
      </c>
      <c r="H843" s="75" t="n">
        <v>1</v>
      </c>
      <c r="I843" s="108"/>
      <c r="J843" s="75"/>
      <c r="K843" s="86"/>
      <c r="L843" s="67" t="n">
        <v>45811</v>
      </c>
    </row>
    <row r="844" customFormat="false" ht="14.15" hidden="false" customHeight="false" outlineLevel="0" collapsed="false">
      <c r="A844" s="65" t="s">
        <v>48</v>
      </c>
      <c r="B844" s="48" t="n">
        <v>189</v>
      </c>
      <c r="C844" s="49" t="s">
        <v>223</v>
      </c>
      <c r="D844" s="49" t="s">
        <v>9</v>
      </c>
      <c r="E844" s="50" t="n">
        <v>45807</v>
      </c>
      <c r="F844" s="50" t="n">
        <v>45811</v>
      </c>
      <c r="G844" s="74" t="s">
        <v>252</v>
      </c>
      <c r="H844" s="75" t="n">
        <v>1</v>
      </c>
      <c r="I844" s="108"/>
      <c r="J844" s="75"/>
      <c r="K844" s="86"/>
      <c r="L844" s="67" t="n">
        <v>45811</v>
      </c>
    </row>
    <row r="845" customFormat="false" ht="14.15" hidden="false" customHeight="false" outlineLevel="0" collapsed="false">
      <c r="A845" s="65" t="s">
        <v>48</v>
      </c>
      <c r="B845" s="48" t="n">
        <v>188</v>
      </c>
      <c r="C845" s="49" t="s">
        <v>218</v>
      </c>
      <c r="D845" s="49" t="s">
        <v>9</v>
      </c>
      <c r="E845" s="50" t="n">
        <v>45807</v>
      </c>
      <c r="F845" s="50" t="n">
        <v>45811</v>
      </c>
      <c r="G845" s="56" t="s">
        <v>252</v>
      </c>
      <c r="H845" s="75" t="n">
        <v>1</v>
      </c>
      <c r="J845" s="75"/>
      <c r="K845" s="86"/>
      <c r="L845" s="67" t="n">
        <v>45811</v>
      </c>
    </row>
    <row r="846" customFormat="false" ht="14.15" hidden="false" customHeight="false" outlineLevel="0" collapsed="false">
      <c r="A846" s="65" t="s">
        <v>48</v>
      </c>
      <c r="B846" s="48" t="n">
        <v>188</v>
      </c>
      <c r="C846" s="49" t="s">
        <v>218</v>
      </c>
      <c r="D846" s="49" t="s">
        <v>9</v>
      </c>
      <c r="E846" s="50" t="n">
        <v>45807</v>
      </c>
      <c r="F846" s="50" t="n">
        <v>45811</v>
      </c>
      <c r="G846" s="56" t="s">
        <v>306</v>
      </c>
      <c r="H846" s="75" t="n">
        <v>1</v>
      </c>
      <c r="J846" s="75"/>
      <c r="K846" s="86"/>
      <c r="L846" s="67" t="n">
        <v>45811</v>
      </c>
    </row>
    <row r="847" customFormat="false" ht="14.15" hidden="false" customHeight="false" outlineLevel="0" collapsed="false">
      <c r="A847" s="65" t="s">
        <v>48</v>
      </c>
      <c r="B847" s="48" t="n">
        <v>189</v>
      </c>
      <c r="C847" s="49" t="s">
        <v>223</v>
      </c>
      <c r="D847" s="49" t="s">
        <v>9</v>
      </c>
      <c r="E847" s="50" t="n">
        <v>45807</v>
      </c>
      <c r="F847" s="50" t="n">
        <v>45811</v>
      </c>
      <c r="G847" s="74" t="s">
        <v>271</v>
      </c>
      <c r="H847" s="75" t="n">
        <v>1</v>
      </c>
      <c r="J847" s="75"/>
      <c r="K847" s="86"/>
      <c r="L847" s="67" t="n">
        <v>45811</v>
      </c>
    </row>
    <row r="848" customFormat="false" ht="14.15" hidden="false" customHeight="false" outlineLevel="0" collapsed="false">
      <c r="A848" s="65" t="s">
        <v>48</v>
      </c>
      <c r="B848" s="48" t="n">
        <v>189</v>
      </c>
      <c r="C848" s="49" t="s">
        <v>223</v>
      </c>
      <c r="D848" s="49" t="s">
        <v>9</v>
      </c>
      <c r="E848" s="50" t="n">
        <v>45807</v>
      </c>
      <c r="F848" s="50" t="n">
        <v>45811</v>
      </c>
      <c r="G848" s="74" t="s">
        <v>530</v>
      </c>
      <c r="H848" s="75" t="n">
        <v>1</v>
      </c>
      <c r="J848" s="75"/>
      <c r="K848" s="86"/>
      <c r="L848" s="67" t="n">
        <v>45811</v>
      </c>
    </row>
    <row r="849" customFormat="false" ht="14.15" hidden="false" customHeight="false" outlineLevel="0" collapsed="false">
      <c r="A849" s="65" t="s">
        <v>48</v>
      </c>
      <c r="B849" s="48" t="n">
        <v>142</v>
      </c>
      <c r="C849" s="49" t="s">
        <v>192</v>
      </c>
      <c r="D849" s="49" t="s">
        <v>17</v>
      </c>
      <c r="E849" s="50" t="n">
        <v>45790</v>
      </c>
      <c r="F849" s="50" t="n">
        <v>45806</v>
      </c>
      <c r="G849" s="74" t="s">
        <v>268</v>
      </c>
      <c r="H849" s="75" t="n">
        <v>1</v>
      </c>
      <c r="J849" s="75"/>
      <c r="K849" s="86"/>
      <c r="L849" s="67" t="n">
        <v>45811</v>
      </c>
    </row>
    <row r="850" customFormat="false" ht="14.15" hidden="false" customHeight="false" outlineLevel="0" collapsed="false">
      <c r="A850" s="65" t="s">
        <v>48</v>
      </c>
      <c r="B850" s="48" t="n">
        <v>142</v>
      </c>
      <c r="C850" s="49" t="s">
        <v>192</v>
      </c>
      <c r="D850" s="49" t="s">
        <v>17</v>
      </c>
      <c r="E850" s="50" t="n">
        <v>45790</v>
      </c>
      <c r="F850" s="50" t="n">
        <v>45806</v>
      </c>
      <c r="G850" s="50" t="s">
        <v>502</v>
      </c>
      <c r="H850" s="75" t="n">
        <v>1</v>
      </c>
      <c r="J850" s="75"/>
      <c r="K850" s="86"/>
      <c r="L850" s="67" t="n">
        <v>45811</v>
      </c>
    </row>
    <row r="851" customFormat="false" ht="14.15" hidden="false" customHeight="false" outlineLevel="0" collapsed="false">
      <c r="A851" s="65" t="s">
        <v>48</v>
      </c>
      <c r="B851" s="48" t="n">
        <v>187</v>
      </c>
      <c r="C851" s="49" t="s">
        <v>213</v>
      </c>
      <c r="D851" s="49" t="s">
        <v>17</v>
      </c>
      <c r="E851" s="50" t="n">
        <v>45807</v>
      </c>
      <c r="F851" s="50" t="n">
        <v>45812</v>
      </c>
      <c r="G851" s="55" t="s">
        <v>507</v>
      </c>
      <c r="H851" s="75" t="n">
        <v>1</v>
      </c>
      <c r="J851" s="75"/>
      <c r="K851" s="86"/>
      <c r="L851" s="67" t="n">
        <v>45811</v>
      </c>
    </row>
    <row r="852" customFormat="false" ht="14.15" hidden="false" customHeight="false" outlineLevel="0" collapsed="false">
      <c r="A852" s="65" t="s">
        <v>48</v>
      </c>
      <c r="B852" s="48" t="n">
        <v>188</v>
      </c>
      <c r="C852" s="49" t="s">
        <v>218</v>
      </c>
      <c r="D852" s="49" t="s">
        <v>9</v>
      </c>
      <c r="E852" s="50" t="n">
        <v>45807</v>
      </c>
      <c r="F852" s="50" t="n">
        <v>45811</v>
      </c>
      <c r="G852" s="55" t="s">
        <v>325</v>
      </c>
      <c r="H852" s="75" t="n">
        <v>1</v>
      </c>
      <c r="J852" s="75"/>
      <c r="K852" s="86"/>
      <c r="L852" s="67" t="n">
        <v>45811</v>
      </c>
    </row>
    <row r="853" customFormat="false" ht="14.15" hidden="false" customHeight="false" outlineLevel="0" collapsed="false">
      <c r="A853" s="65" t="s">
        <v>48</v>
      </c>
      <c r="B853" s="48" t="n">
        <v>189</v>
      </c>
      <c r="C853" s="49" t="s">
        <v>223</v>
      </c>
      <c r="D853" s="49" t="s">
        <v>9</v>
      </c>
      <c r="E853" s="50" t="n">
        <v>45807</v>
      </c>
      <c r="F853" s="50" t="n">
        <v>45811</v>
      </c>
      <c r="G853" s="55" t="s">
        <v>325</v>
      </c>
      <c r="H853" s="75" t="n">
        <v>1</v>
      </c>
      <c r="J853" s="75"/>
      <c r="K853" s="86"/>
      <c r="L853" s="67" t="n">
        <v>45811</v>
      </c>
    </row>
    <row r="854" customFormat="false" ht="18" hidden="false" customHeight="true" outlineLevel="0" collapsed="false">
      <c r="A854" s="65" t="s">
        <v>48</v>
      </c>
      <c r="B854" s="48" t="n">
        <v>176</v>
      </c>
      <c r="C854" s="49" t="s">
        <v>204</v>
      </c>
      <c r="D854" s="49" t="s">
        <v>11</v>
      </c>
      <c r="E854" s="50" t="n">
        <v>45799</v>
      </c>
      <c r="F854" s="50" t="n">
        <v>45806</v>
      </c>
      <c r="G854" s="74" t="s">
        <v>377</v>
      </c>
      <c r="H854" s="75" t="n">
        <v>1</v>
      </c>
      <c r="J854" s="75"/>
      <c r="K854" s="86"/>
      <c r="L854" s="67" t="n">
        <v>45811</v>
      </c>
    </row>
    <row r="855" customFormat="false" ht="14.25" hidden="false" customHeight="true" outlineLevel="0" collapsed="false">
      <c r="A855" s="65" t="s">
        <v>48</v>
      </c>
      <c r="B855" s="48" t="n">
        <v>177</v>
      </c>
      <c r="C855" s="49" t="s">
        <v>203</v>
      </c>
      <c r="D855" s="49" t="s">
        <v>11</v>
      </c>
      <c r="E855" s="50" t="n">
        <v>45799</v>
      </c>
      <c r="F855" s="50" t="n">
        <v>45806</v>
      </c>
      <c r="G855" s="74" t="s">
        <v>377</v>
      </c>
      <c r="H855" s="75" t="n">
        <v>1</v>
      </c>
      <c r="J855" s="75"/>
      <c r="K855" s="86"/>
      <c r="L855" s="67" t="n">
        <v>45811</v>
      </c>
    </row>
    <row r="856" customFormat="false" ht="14.15" hidden="false" customHeight="false" outlineLevel="0" collapsed="false">
      <c r="A856" s="65" t="s">
        <v>48</v>
      </c>
      <c r="B856" s="48" t="n">
        <v>177</v>
      </c>
      <c r="C856" s="49" t="s">
        <v>203</v>
      </c>
      <c r="D856" s="49" t="s">
        <v>11</v>
      </c>
      <c r="E856" s="50" t="n">
        <v>45799</v>
      </c>
      <c r="F856" s="50" t="n">
        <v>45806</v>
      </c>
      <c r="G856" s="74" t="s">
        <v>531</v>
      </c>
      <c r="H856" s="75" t="n">
        <v>1</v>
      </c>
      <c r="J856" s="75"/>
      <c r="K856" s="86"/>
      <c r="L856" s="67" t="n">
        <v>45811</v>
      </c>
    </row>
    <row r="857" customFormat="false" ht="15" hidden="false" customHeight="true" outlineLevel="0" collapsed="false">
      <c r="A857" s="65" t="s">
        <v>48</v>
      </c>
      <c r="B857" s="48" t="n">
        <v>189</v>
      </c>
      <c r="C857" s="49" t="s">
        <v>223</v>
      </c>
      <c r="D857" s="49" t="s">
        <v>9</v>
      </c>
      <c r="E857" s="50" t="n">
        <v>45807</v>
      </c>
      <c r="F857" s="50" t="n">
        <v>45811</v>
      </c>
      <c r="G857" s="74" t="s">
        <v>331</v>
      </c>
      <c r="H857" s="75" t="n">
        <v>1</v>
      </c>
      <c r="J857" s="75"/>
      <c r="K857" s="86"/>
      <c r="L857" s="67" t="n">
        <v>45811</v>
      </c>
    </row>
    <row r="858" customFormat="false" ht="14.15" hidden="false" customHeight="false" outlineLevel="0" collapsed="false">
      <c r="A858" s="65" t="s">
        <v>48</v>
      </c>
      <c r="B858" s="48" t="n">
        <v>176</v>
      </c>
      <c r="C858" s="49" t="s">
        <v>204</v>
      </c>
      <c r="D858" s="49" t="s">
        <v>11</v>
      </c>
      <c r="E858" s="50" t="n">
        <v>45799</v>
      </c>
      <c r="F858" s="50" t="n">
        <v>45806</v>
      </c>
      <c r="G858" s="74" t="s">
        <v>522</v>
      </c>
      <c r="H858" s="75" t="n">
        <v>1</v>
      </c>
      <c r="J858" s="75"/>
      <c r="K858" s="86"/>
      <c r="L858" s="67" t="n">
        <v>45811</v>
      </c>
    </row>
    <row r="859" customFormat="false" ht="14.15" hidden="false" customHeight="false" outlineLevel="0" collapsed="false">
      <c r="A859" s="65" t="s">
        <v>48</v>
      </c>
      <c r="B859" s="48" t="n">
        <v>177</v>
      </c>
      <c r="C859" s="49" t="s">
        <v>203</v>
      </c>
      <c r="D859" s="49" t="s">
        <v>11</v>
      </c>
      <c r="E859" s="50" t="n">
        <v>45799</v>
      </c>
      <c r="F859" s="50" t="n">
        <v>45806</v>
      </c>
      <c r="G859" s="74" t="s">
        <v>522</v>
      </c>
      <c r="H859" s="75" t="n">
        <v>1</v>
      </c>
      <c r="J859" s="75"/>
      <c r="K859" s="86"/>
      <c r="L859" s="67" t="n">
        <v>45811</v>
      </c>
    </row>
    <row r="860" customFormat="false" ht="14.15" hidden="false" customHeight="false" outlineLevel="0" collapsed="false">
      <c r="A860" s="65" t="s">
        <v>48</v>
      </c>
      <c r="B860" s="48" t="n">
        <v>187</v>
      </c>
      <c r="C860" s="49" t="s">
        <v>213</v>
      </c>
      <c r="D860" s="49" t="s">
        <v>17</v>
      </c>
      <c r="E860" s="50" t="n">
        <v>45807</v>
      </c>
      <c r="F860" s="50" t="n">
        <v>45812</v>
      </c>
      <c r="G860" s="74" t="s">
        <v>409</v>
      </c>
      <c r="H860" s="75" t="n">
        <v>1</v>
      </c>
      <c r="J860" s="75"/>
      <c r="K860" s="86"/>
      <c r="L860" s="67" t="n">
        <v>45811</v>
      </c>
    </row>
    <row r="861" customFormat="false" ht="14.15" hidden="false" customHeight="false" outlineLevel="0" collapsed="false">
      <c r="A861" s="65" t="s">
        <v>48</v>
      </c>
      <c r="B861" s="48" t="n">
        <v>187</v>
      </c>
      <c r="C861" s="49" t="s">
        <v>213</v>
      </c>
      <c r="D861" s="49" t="s">
        <v>17</v>
      </c>
      <c r="E861" s="50" t="n">
        <v>45807</v>
      </c>
      <c r="F861" s="50" t="n">
        <v>45812</v>
      </c>
      <c r="G861" s="74" t="s">
        <v>277</v>
      </c>
      <c r="H861" s="75" t="n">
        <v>1</v>
      </c>
      <c r="J861" s="75"/>
      <c r="K861" s="86"/>
      <c r="L861" s="67" t="n">
        <v>45811</v>
      </c>
    </row>
    <row r="862" customFormat="false" ht="14.15" hidden="false" customHeight="false" outlineLevel="0" collapsed="false">
      <c r="A862" s="65" t="s">
        <v>48</v>
      </c>
      <c r="B862" s="48" t="n">
        <v>187</v>
      </c>
      <c r="C862" s="49" t="s">
        <v>213</v>
      </c>
      <c r="D862" s="49" t="s">
        <v>17</v>
      </c>
      <c r="E862" s="50" t="n">
        <v>45807</v>
      </c>
      <c r="F862" s="50" t="n">
        <v>45812</v>
      </c>
      <c r="G862" s="56" t="s">
        <v>336</v>
      </c>
      <c r="H862" s="75" t="n">
        <v>1</v>
      </c>
      <c r="J862" s="75"/>
      <c r="K862" s="86"/>
      <c r="L862" s="67" t="n">
        <v>45811</v>
      </c>
    </row>
    <row r="863" customFormat="false" ht="14.15" hidden="false" customHeight="false" outlineLevel="0" collapsed="false">
      <c r="A863" s="65" t="s">
        <v>48</v>
      </c>
      <c r="B863" s="48" t="n">
        <v>176</v>
      </c>
      <c r="C863" s="49" t="s">
        <v>204</v>
      </c>
      <c r="D863" s="49" t="s">
        <v>11</v>
      </c>
      <c r="E863" s="50" t="n">
        <v>45799</v>
      </c>
      <c r="F863" s="50" t="n">
        <v>45806</v>
      </c>
      <c r="G863" s="56" t="s">
        <v>532</v>
      </c>
      <c r="H863" s="75" t="n">
        <v>1</v>
      </c>
      <c r="J863" s="75"/>
      <c r="K863" s="86"/>
      <c r="L863" s="67" t="n">
        <v>45811</v>
      </c>
    </row>
    <row r="864" customFormat="false" ht="26.85" hidden="false" customHeight="false" outlineLevel="0" collapsed="false">
      <c r="A864" s="65" t="s">
        <v>48</v>
      </c>
      <c r="B864" s="48" t="n">
        <v>183</v>
      </c>
      <c r="C864" s="49" t="s">
        <v>215</v>
      </c>
      <c r="D864" s="49" t="s">
        <v>23</v>
      </c>
      <c r="E864" s="50" t="n">
        <v>45804</v>
      </c>
      <c r="F864" s="50" t="n">
        <v>45810</v>
      </c>
      <c r="G864" s="74" t="s">
        <v>533</v>
      </c>
      <c r="H864" s="75" t="n">
        <v>1</v>
      </c>
      <c r="J864" s="75"/>
      <c r="K864" s="86"/>
      <c r="L864" s="67" t="n">
        <v>45812</v>
      </c>
    </row>
    <row r="865" customFormat="false" ht="26.85" hidden="false" customHeight="false" outlineLevel="0" collapsed="false">
      <c r="A865" s="65" t="s">
        <v>48</v>
      </c>
      <c r="B865" s="48" t="n">
        <v>152</v>
      </c>
      <c r="C865" s="49" t="s">
        <v>214</v>
      </c>
      <c r="D865" s="49" t="s">
        <v>21</v>
      </c>
      <c r="E865" s="50" t="n">
        <v>45812</v>
      </c>
      <c r="F865" s="50" t="n">
        <v>45813</v>
      </c>
      <c r="G865" s="74" t="s">
        <v>247</v>
      </c>
      <c r="H865" s="75" t="n">
        <v>1</v>
      </c>
      <c r="J865" s="75"/>
      <c r="K865" s="86"/>
      <c r="L865" s="67" t="n">
        <v>45813</v>
      </c>
    </row>
    <row r="866" customFormat="false" ht="14.15" hidden="false" customHeight="false" outlineLevel="0" collapsed="false">
      <c r="A866" s="75" t="s">
        <v>534</v>
      </c>
      <c r="B866" s="59" t="n">
        <v>1</v>
      </c>
      <c r="C866" s="55"/>
      <c r="D866" s="55" t="s">
        <v>21</v>
      </c>
      <c r="E866" s="56"/>
      <c r="F866" s="56"/>
      <c r="G866" s="56" t="s">
        <v>535</v>
      </c>
      <c r="H866" s="75" t="n">
        <v>1</v>
      </c>
      <c r="J866" s="75"/>
      <c r="K866" s="86"/>
      <c r="L866" s="67" t="n">
        <v>45813</v>
      </c>
    </row>
    <row r="867" customFormat="false" ht="26.85" hidden="false" customHeight="false" outlineLevel="0" collapsed="false">
      <c r="A867" s="65" t="s">
        <v>48</v>
      </c>
      <c r="B867" s="48" t="n">
        <v>152</v>
      </c>
      <c r="C867" s="49" t="s">
        <v>214</v>
      </c>
      <c r="D867" s="49" t="s">
        <v>21</v>
      </c>
      <c r="E867" s="50" t="n">
        <v>45812</v>
      </c>
      <c r="F867" s="50" t="n">
        <v>45813</v>
      </c>
      <c r="G867" s="56" t="s">
        <v>536</v>
      </c>
      <c r="H867" s="75" t="n">
        <v>1</v>
      </c>
      <c r="J867" s="75"/>
      <c r="K867" s="86"/>
      <c r="L867" s="67" t="n">
        <v>45813</v>
      </c>
    </row>
    <row r="868" customFormat="false" ht="26.85" hidden="false" customHeight="false" outlineLevel="0" collapsed="false">
      <c r="A868" s="65" t="s">
        <v>48</v>
      </c>
      <c r="B868" s="48" t="n">
        <v>152</v>
      </c>
      <c r="C868" s="49" t="s">
        <v>214</v>
      </c>
      <c r="D868" s="49" t="s">
        <v>21</v>
      </c>
      <c r="E868" s="50" t="n">
        <v>45812</v>
      </c>
      <c r="F868" s="50" t="n">
        <v>45813</v>
      </c>
      <c r="G868" s="55" t="s">
        <v>252</v>
      </c>
      <c r="H868" s="75" t="n">
        <v>1</v>
      </c>
      <c r="J868" s="75"/>
      <c r="K868" s="86"/>
      <c r="L868" s="67" t="n">
        <v>45813</v>
      </c>
    </row>
    <row r="869" customFormat="false" ht="26.85" hidden="false" customHeight="false" outlineLevel="0" collapsed="false">
      <c r="A869" s="65" t="s">
        <v>48</v>
      </c>
      <c r="B869" s="48" t="n">
        <v>152</v>
      </c>
      <c r="C869" s="49" t="s">
        <v>214</v>
      </c>
      <c r="D869" s="49" t="s">
        <v>21</v>
      </c>
      <c r="E869" s="50" t="n">
        <v>45812</v>
      </c>
      <c r="F869" s="50" t="n">
        <v>45813</v>
      </c>
      <c r="G869" s="55" t="s">
        <v>323</v>
      </c>
      <c r="H869" s="75" t="n">
        <v>1</v>
      </c>
      <c r="J869" s="75"/>
      <c r="K869" s="86"/>
      <c r="L869" s="67" t="n">
        <v>45813</v>
      </c>
    </row>
    <row r="870" customFormat="false" ht="14.15" hidden="false" customHeight="false" outlineLevel="0" collapsed="false">
      <c r="A870" s="65" t="s">
        <v>48</v>
      </c>
      <c r="B870" s="48" t="n">
        <v>178</v>
      </c>
      <c r="C870" s="49" t="s">
        <v>198</v>
      </c>
      <c r="D870" s="49" t="s">
        <v>18</v>
      </c>
      <c r="E870" s="50" t="n">
        <v>45800</v>
      </c>
      <c r="F870" s="50" t="n">
        <v>45807</v>
      </c>
      <c r="G870" s="55" t="s">
        <v>537</v>
      </c>
      <c r="H870" s="75" t="n">
        <v>1</v>
      </c>
      <c r="J870" s="75"/>
      <c r="K870" s="86"/>
      <c r="L870" s="67" t="n">
        <v>45813</v>
      </c>
    </row>
    <row r="871" customFormat="false" ht="12.75" hidden="false" customHeight="false" outlineLevel="0" collapsed="false">
      <c r="A871" s="75"/>
      <c r="B871" s="59"/>
      <c r="C871" s="55"/>
      <c r="D871" s="55"/>
      <c r="E871" s="56"/>
      <c r="F871" s="56"/>
      <c r="G871" s="55"/>
      <c r="H871" s="75"/>
      <c r="J871" s="75"/>
      <c r="K871" s="86"/>
      <c r="L871" s="67"/>
    </row>
    <row r="872" customFormat="false" ht="12.75" hidden="false" customHeight="false" outlineLevel="0" collapsed="false">
      <c r="A872" s="75"/>
      <c r="B872" s="59"/>
      <c r="C872" s="55"/>
      <c r="D872" s="55"/>
      <c r="E872" s="56"/>
      <c r="F872" s="56"/>
      <c r="G872" s="55"/>
      <c r="H872" s="75"/>
      <c r="J872" s="75"/>
      <c r="K872" s="86"/>
      <c r="L872" s="67"/>
    </row>
    <row r="873" customFormat="false" ht="12.75" hidden="false" customHeight="false" outlineLevel="0" collapsed="false">
      <c r="A873" s="75"/>
      <c r="B873" s="59"/>
      <c r="C873" s="55"/>
      <c r="D873" s="55"/>
      <c r="E873" s="56"/>
      <c r="F873" s="56"/>
      <c r="G873" s="55"/>
      <c r="H873" s="75"/>
      <c r="J873" s="75"/>
      <c r="K873" s="86"/>
      <c r="L873" s="67"/>
    </row>
    <row r="874" customFormat="false" ht="12.75" hidden="false" customHeight="false" outlineLevel="0" collapsed="false">
      <c r="A874" s="75"/>
      <c r="B874" s="59"/>
      <c r="C874" s="55"/>
      <c r="D874" s="55"/>
      <c r="E874" s="56"/>
      <c r="F874" s="56"/>
      <c r="G874" s="55"/>
      <c r="H874" s="75"/>
      <c r="J874" s="75"/>
      <c r="K874" s="86"/>
      <c r="L874" s="67"/>
    </row>
    <row r="875" customFormat="false" ht="12.75" hidden="false" customHeight="false" outlineLevel="0" collapsed="false">
      <c r="A875" s="75"/>
      <c r="B875" s="59"/>
      <c r="C875" s="55"/>
      <c r="D875" s="55"/>
      <c r="E875" s="56"/>
      <c r="F875" s="56"/>
      <c r="G875" s="55"/>
      <c r="H875" s="75"/>
      <c r="J875" s="75"/>
      <c r="K875" s="86"/>
      <c r="L875" s="67"/>
    </row>
    <row r="876" customFormat="false" ht="12.75" hidden="false" customHeight="false" outlineLevel="0" collapsed="false">
      <c r="A876" s="75"/>
      <c r="B876" s="59"/>
      <c r="C876" s="55"/>
      <c r="D876" s="55"/>
      <c r="E876" s="56"/>
      <c r="F876" s="56"/>
      <c r="G876" s="55"/>
      <c r="H876" s="75"/>
      <c r="J876" s="75"/>
      <c r="K876" s="86"/>
      <c r="L876" s="67"/>
    </row>
    <row r="877" customFormat="false" ht="12.75" hidden="false" customHeight="false" outlineLevel="0" collapsed="false">
      <c r="A877" s="75"/>
      <c r="B877" s="59"/>
      <c r="C877" s="55"/>
      <c r="D877" s="55"/>
      <c r="E877" s="56"/>
      <c r="F877" s="56"/>
      <c r="G877" s="55"/>
      <c r="H877" s="75"/>
      <c r="J877" s="75"/>
      <c r="K877" s="86"/>
      <c r="L877" s="67"/>
    </row>
    <row r="878" customFormat="false" ht="12.75" hidden="false" customHeight="false" outlineLevel="0" collapsed="false">
      <c r="A878" s="75"/>
      <c r="B878" s="59"/>
      <c r="C878" s="49"/>
      <c r="D878" s="49"/>
      <c r="E878" s="50"/>
      <c r="F878" s="50"/>
      <c r="G878" s="55"/>
      <c r="H878" s="75"/>
      <c r="J878" s="75"/>
      <c r="K878" s="86"/>
      <c r="L878" s="67"/>
    </row>
    <row r="879" customFormat="false" ht="12.75" hidden="false" customHeight="false" outlineLevel="0" collapsed="false">
      <c r="A879" s="75"/>
      <c r="B879" s="59"/>
      <c r="C879" s="55"/>
      <c r="D879" s="55"/>
      <c r="E879" s="56"/>
      <c r="F879" s="56"/>
      <c r="H879" s="75"/>
      <c r="J879" s="75"/>
      <c r="K879" s="86"/>
      <c r="L879" s="67"/>
    </row>
    <row r="880" customFormat="false" ht="12.75" hidden="false" customHeight="false" outlineLevel="0" collapsed="false">
      <c r="A880" s="75"/>
      <c r="B880" s="59"/>
      <c r="C880" s="55"/>
      <c r="D880" s="55"/>
      <c r="E880" s="56"/>
      <c r="F880" s="56"/>
      <c r="G880" s="55"/>
      <c r="H880" s="75"/>
      <c r="J880" s="75"/>
      <c r="K880" s="86"/>
      <c r="L880" s="67"/>
    </row>
    <row r="881" customFormat="false" ht="12.75" hidden="false" customHeight="false" outlineLevel="0" collapsed="false">
      <c r="A881" s="75"/>
      <c r="B881" s="59"/>
      <c r="C881" s="55"/>
      <c r="D881" s="55"/>
      <c r="E881" s="56"/>
      <c r="F881" s="56"/>
      <c r="G881" s="55"/>
      <c r="H881" s="75"/>
      <c r="J881" s="75"/>
      <c r="K881" s="86"/>
      <c r="L881" s="67"/>
    </row>
    <row r="882" customFormat="false" ht="12.75" hidden="false" customHeight="false" outlineLevel="0" collapsed="false">
      <c r="A882" s="75"/>
      <c r="B882" s="59"/>
      <c r="C882" s="55"/>
      <c r="D882" s="55"/>
      <c r="E882" s="56"/>
      <c r="F882" s="56"/>
      <c r="G882" s="55"/>
      <c r="H882" s="75"/>
      <c r="J882" s="75"/>
      <c r="K882" s="86"/>
      <c r="L882" s="67"/>
    </row>
    <row r="883" customFormat="false" ht="12.75" hidden="false" customHeight="false" outlineLevel="0" collapsed="false">
      <c r="A883" s="75"/>
      <c r="B883" s="59"/>
      <c r="C883" s="55"/>
      <c r="D883" s="55"/>
      <c r="E883" s="56"/>
      <c r="F883" s="56"/>
      <c r="G883" s="55"/>
      <c r="H883" s="75"/>
      <c r="J883" s="75"/>
      <c r="K883" s="86"/>
      <c r="L883" s="67"/>
    </row>
    <row r="884" customFormat="false" ht="12.75" hidden="false" customHeight="false" outlineLevel="0" collapsed="false">
      <c r="A884" s="75"/>
      <c r="B884" s="59"/>
      <c r="C884" s="55"/>
      <c r="D884" s="55"/>
      <c r="E884" s="56"/>
      <c r="F884" s="56"/>
      <c r="H884" s="75"/>
      <c r="J884" s="75"/>
      <c r="K884" s="86"/>
      <c r="L884" s="67"/>
    </row>
    <row r="885" customFormat="false" ht="12.75" hidden="false" customHeight="false" outlineLevel="0" collapsed="false">
      <c r="A885" s="75"/>
      <c r="C885" s="55"/>
      <c r="D885" s="55"/>
      <c r="E885" s="56"/>
      <c r="F885" s="56"/>
      <c r="H885" s="75"/>
      <c r="J885" s="75"/>
      <c r="K885" s="86"/>
      <c r="L885" s="67"/>
    </row>
    <row r="886" customFormat="false" ht="12.75" hidden="false" customHeight="false" outlineLevel="0" collapsed="false">
      <c r="A886" s="75"/>
      <c r="B886" s="59"/>
      <c r="C886" s="55"/>
      <c r="D886" s="55"/>
      <c r="E886" s="56"/>
      <c r="F886" s="56"/>
      <c r="H886" s="75"/>
      <c r="J886" s="75"/>
      <c r="K886" s="86"/>
      <c r="L886" s="67"/>
    </row>
    <row r="887" customFormat="false" ht="12.75" hidden="false" customHeight="false" outlineLevel="0" collapsed="false">
      <c r="A887" s="75"/>
      <c r="C887" s="55"/>
      <c r="D887" s="55"/>
      <c r="E887" s="56"/>
      <c r="F887" s="56"/>
      <c r="H887" s="75"/>
      <c r="J887" s="75"/>
      <c r="K887" s="86"/>
      <c r="L887" s="67"/>
    </row>
    <row r="888" customFormat="false" ht="12.75" hidden="false" customHeight="false" outlineLevel="0" collapsed="false">
      <c r="A888" s="75"/>
      <c r="B888" s="59"/>
      <c r="C888" s="55"/>
      <c r="D888" s="55"/>
      <c r="E888" s="56"/>
      <c r="F888" s="56"/>
      <c r="H888" s="75"/>
      <c r="J888" s="75"/>
      <c r="K888" s="86"/>
      <c r="L888" s="67"/>
    </row>
    <row r="889" customFormat="false" ht="12.75" hidden="false" customHeight="false" outlineLevel="0" collapsed="false">
      <c r="A889" s="75"/>
      <c r="C889" s="55"/>
      <c r="D889" s="55"/>
      <c r="E889" s="56"/>
      <c r="F889" s="56"/>
      <c r="H889" s="75"/>
      <c r="J889" s="75"/>
      <c r="K889" s="86"/>
      <c r="L889" s="67"/>
    </row>
    <row r="890" customFormat="false" ht="12.75" hidden="false" customHeight="false" outlineLevel="0" collapsed="false">
      <c r="A890" s="75"/>
      <c r="B890" s="59"/>
      <c r="C890" s="55"/>
      <c r="D890" s="55"/>
      <c r="E890" s="56"/>
      <c r="F890" s="56"/>
      <c r="H890" s="75"/>
      <c r="J890" s="75"/>
      <c r="K890" s="86"/>
      <c r="L890" s="67"/>
    </row>
    <row r="891" customFormat="false" ht="12.75" hidden="false" customHeight="false" outlineLevel="0" collapsed="false">
      <c r="A891" s="75"/>
      <c r="C891" s="55"/>
      <c r="D891" s="55"/>
      <c r="E891" s="56"/>
      <c r="F891" s="56"/>
      <c r="H891" s="75"/>
      <c r="J891" s="75"/>
      <c r="K891" s="86"/>
      <c r="L891" s="67"/>
    </row>
    <row r="892" customFormat="false" ht="12.75" hidden="false" customHeight="false" outlineLevel="0" collapsed="false">
      <c r="A892" s="75"/>
      <c r="B892" s="59"/>
      <c r="C892" s="55"/>
      <c r="D892" s="55"/>
      <c r="E892" s="56"/>
      <c r="F892" s="56"/>
      <c r="H892" s="75"/>
      <c r="J892" s="75"/>
      <c r="K892" s="86"/>
      <c r="L892" s="67"/>
    </row>
    <row r="893" customFormat="false" ht="12.75" hidden="false" customHeight="false" outlineLevel="0" collapsed="false">
      <c r="A893" s="75"/>
      <c r="B893" s="59"/>
      <c r="C893" s="55"/>
      <c r="D893" s="55"/>
      <c r="E893" s="56"/>
      <c r="F893" s="56"/>
      <c r="H893" s="75"/>
      <c r="J893" s="75"/>
      <c r="K893" s="86"/>
      <c r="L893" s="67"/>
    </row>
    <row r="894" customFormat="false" ht="12.75" hidden="false" customHeight="false" outlineLevel="0" collapsed="false">
      <c r="A894" s="75"/>
      <c r="B894" s="59"/>
      <c r="C894" s="55"/>
      <c r="D894" s="55"/>
      <c r="E894" s="56"/>
      <c r="F894" s="56"/>
      <c r="H894" s="75"/>
      <c r="J894" s="75"/>
      <c r="K894" s="86"/>
      <c r="L894" s="67"/>
    </row>
    <row r="895" customFormat="false" ht="12.75" hidden="false" customHeight="false" outlineLevel="0" collapsed="false">
      <c r="A895" s="75"/>
      <c r="B895" s="59"/>
      <c r="C895" s="55"/>
      <c r="D895" s="55"/>
      <c r="E895" s="56"/>
      <c r="F895" s="56"/>
      <c r="H895" s="75"/>
      <c r="J895" s="75"/>
      <c r="K895" s="86"/>
      <c r="L895" s="67"/>
    </row>
    <row r="896" customFormat="false" ht="12.75" hidden="false" customHeight="false" outlineLevel="0" collapsed="false">
      <c r="A896" s="75"/>
      <c r="B896" s="59"/>
      <c r="C896" s="55"/>
      <c r="D896" s="55"/>
      <c r="E896" s="56"/>
      <c r="F896" s="56"/>
      <c r="H896" s="75"/>
      <c r="J896" s="75"/>
      <c r="K896" s="86"/>
      <c r="L896" s="67"/>
    </row>
    <row r="897" customFormat="false" ht="12.75" hidden="false" customHeight="false" outlineLevel="0" collapsed="false">
      <c r="A897" s="75"/>
      <c r="B897" s="59"/>
      <c r="C897" s="55"/>
      <c r="D897" s="55"/>
      <c r="E897" s="56"/>
      <c r="F897" s="56"/>
      <c r="H897" s="75"/>
      <c r="J897" s="75"/>
      <c r="K897" s="86"/>
      <c r="L897" s="67"/>
    </row>
    <row r="898" customFormat="false" ht="12.75" hidden="false" customHeight="false" outlineLevel="0" collapsed="false">
      <c r="A898" s="75"/>
      <c r="B898" s="59"/>
      <c r="C898" s="55"/>
      <c r="D898" s="55"/>
      <c r="E898" s="56"/>
      <c r="F898" s="56"/>
      <c r="G898" s="55"/>
      <c r="H898" s="75"/>
      <c r="J898" s="75"/>
      <c r="K898" s="86"/>
      <c r="L898" s="67"/>
    </row>
    <row r="899" customFormat="false" ht="12.75" hidden="false" customHeight="false" outlineLevel="0" collapsed="false">
      <c r="A899" s="75"/>
      <c r="B899" s="59"/>
      <c r="C899" s="55"/>
      <c r="D899" s="55"/>
      <c r="E899" s="56"/>
      <c r="F899" s="56"/>
      <c r="G899" s="55"/>
      <c r="H899" s="75"/>
      <c r="L899" s="67"/>
    </row>
    <row r="900" customFormat="false" ht="12.75" hidden="false" customHeight="false" outlineLevel="0" collapsed="false">
      <c r="A900" s="75"/>
      <c r="B900" s="59"/>
      <c r="C900" s="55"/>
      <c r="D900" s="55"/>
      <c r="E900" s="56"/>
      <c r="F900" s="56"/>
      <c r="G900" s="55"/>
      <c r="H900" s="75"/>
      <c r="J900" s="75"/>
      <c r="K900" s="86"/>
      <c r="L900" s="67"/>
    </row>
    <row r="901" customFormat="false" ht="12.75" hidden="false" customHeight="false" outlineLevel="0" collapsed="false">
      <c r="A901" s="75"/>
      <c r="B901" s="59"/>
      <c r="C901" s="55"/>
      <c r="D901" s="55"/>
      <c r="E901" s="56"/>
      <c r="F901" s="56"/>
      <c r="G901" s="55"/>
      <c r="H901" s="75"/>
      <c r="J901" s="75"/>
      <c r="K901" s="86"/>
      <c r="L901" s="67"/>
    </row>
    <row r="902" customFormat="false" ht="12.75" hidden="false" customHeight="false" outlineLevel="0" collapsed="false">
      <c r="A902" s="75"/>
      <c r="B902" s="59"/>
      <c r="C902" s="55"/>
      <c r="D902" s="55"/>
      <c r="E902" s="56"/>
      <c r="F902" s="56"/>
      <c r="G902" s="55"/>
      <c r="H902" s="75"/>
      <c r="J902" s="75"/>
      <c r="K902" s="86"/>
      <c r="L902" s="67"/>
    </row>
    <row r="903" customFormat="false" ht="12.75" hidden="false" customHeight="false" outlineLevel="0" collapsed="false">
      <c r="A903" s="75"/>
      <c r="B903" s="59"/>
      <c r="C903" s="55"/>
      <c r="D903" s="55"/>
      <c r="E903" s="56"/>
      <c r="F903" s="56"/>
      <c r="H903" s="75"/>
      <c r="J903" s="75"/>
      <c r="K903" s="86"/>
      <c r="L903" s="67"/>
    </row>
    <row r="904" customFormat="false" ht="12.75" hidden="false" customHeight="false" outlineLevel="0" collapsed="false">
      <c r="A904" s="75"/>
      <c r="B904" s="59"/>
      <c r="C904" s="55"/>
      <c r="D904" s="55"/>
      <c r="E904" s="56"/>
      <c r="F904" s="56"/>
      <c r="G904" s="55"/>
      <c r="H904" s="75"/>
      <c r="J904" s="75"/>
      <c r="K904" s="86"/>
      <c r="L904" s="67"/>
    </row>
    <row r="905" customFormat="false" ht="12.75" hidden="false" customHeight="false" outlineLevel="0" collapsed="false">
      <c r="A905" s="75"/>
      <c r="B905" s="59"/>
      <c r="C905" s="55"/>
      <c r="D905" s="55"/>
      <c r="E905" s="56"/>
      <c r="F905" s="56"/>
      <c r="H905" s="75"/>
      <c r="J905" s="75"/>
      <c r="K905" s="86"/>
      <c r="L905" s="67"/>
    </row>
    <row r="906" customFormat="false" ht="12.75" hidden="false" customHeight="false" outlineLevel="0" collapsed="false">
      <c r="A906" s="75"/>
      <c r="B906" s="59"/>
      <c r="C906" s="55"/>
      <c r="D906" s="55"/>
      <c r="E906" s="56"/>
      <c r="F906" s="56"/>
      <c r="H906" s="75"/>
      <c r="I906" s="74"/>
      <c r="J906" s="75"/>
      <c r="K906" s="86"/>
      <c r="L906" s="67"/>
    </row>
    <row r="907" customFormat="false" ht="12.75" hidden="false" customHeight="false" outlineLevel="0" collapsed="false">
      <c r="A907" s="75"/>
      <c r="B907" s="59"/>
      <c r="C907" s="55"/>
      <c r="D907" s="55"/>
      <c r="E907" s="56"/>
      <c r="F907" s="56"/>
      <c r="H907" s="75"/>
      <c r="J907" s="75"/>
      <c r="K907" s="86"/>
      <c r="L907" s="67"/>
    </row>
    <row r="908" customFormat="false" ht="12.75" hidden="false" customHeight="false" outlineLevel="0" collapsed="false">
      <c r="A908" s="75"/>
      <c r="B908" s="59"/>
      <c r="C908" s="55"/>
      <c r="D908" s="55"/>
      <c r="E908" s="56"/>
      <c r="F908" s="56"/>
      <c r="H908" s="75"/>
      <c r="J908" s="75"/>
      <c r="K908" s="86"/>
      <c r="L908" s="67"/>
    </row>
    <row r="909" customFormat="false" ht="12.75" hidden="false" customHeight="false" outlineLevel="0" collapsed="false">
      <c r="A909" s="75"/>
      <c r="B909" s="59"/>
      <c r="C909" s="55"/>
      <c r="D909" s="55"/>
      <c r="E909" s="56"/>
      <c r="F909" s="56"/>
      <c r="H909" s="75"/>
      <c r="J909" s="75"/>
      <c r="K909" s="86"/>
      <c r="L909" s="67"/>
    </row>
    <row r="910" customFormat="false" ht="12.75" hidden="false" customHeight="false" outlineLevel="0" collapsed="false">
      <c r="A910" s="75"/>
      <c r="B910" s="59"/>
      <c r="C910" s="55"/>
      <c r="D910" s="55"/>
      <c r="E910" s="56"/>
      <c r="F910" s="56"/>
      <c r="H910" s="75"/>
      <c r="J910" s="75"/>
      <c r="K910" s="86"/>
      <c r="L910" s="67"/>
    </row>
    <row r="911" customFormat="false" ht="12.75" hidden="false" customHeight="false" outlineLevel="0" collapsed="false">
      <c r="A911" s="75"/>
      <c r="B911" s="59"/>
      <c r="C911" s="55"/>
      <c r="D911" s="55"/>
      <c r="E911" s="56"/>
      <c r="F911" s="56"/>
      <c r="H911" s="75"/>
      <c r="J911" s="75"/>
      <c r="K911" s="86"/>
      <c r="L911" s="67"/>
    </row>
    <row r="912" customFormat="false" ht="12.75" hidden="false" customHeight="false" outlineLevel="0" collapsed="false">
      <c r="A912" s="75"/>
      <c r="B912" s="59"/>
      <c r="C912" s="55"/>
      <c r="D912" s="55"/>
      <c r="E912" s="56"/>
      <c r="F912" s="56"/>
      <c r="H912" s="75"/>
      <c r="J912" s="75"/>
      <c r="K912" s="86"/>
      <c r="L912" s="67"/>
    </row>
    <row r="913" customFormat="false" ht="12.75" hidden="false" customHeight="false" outlineLevel="0" collapsed="false">
      <c r="A913" s="75"/>
      <c r="B913" s="59"/>
      <c r="C913" s="55"/>
      <c r="D913" s="55"/>
      <c r="E913" s="56"/>
      <c r="F913" s="56"/>
      <c r="H913" s="75"/>
      <c r="J913" s="75"/>
      <c r="K913" s="86"/>
      <c r="L913" s="67"/>
    </row>
    <row r="914" customFormat="false" ht="12.75" hidden="false" customHeight="false" outlineLevel="0" collapsed="false">
      <c r="A914" s="75"/>
      <c r="B914" s="59"/>
      <c r="C914" s="55"/>
      <c r="D914" s="55"/>
      <c r="E914" s="56"/>
      <c r="F914" s="56"/>
      <c r="H914" s="75"/>
      <c r="J914" s="75"/>
      <c r="K914" s="86"/>
      <c r="L914" s="67"/>
    </row>
    <row r="915" customFormat="false" ht="12.75" hidden="false" customHeight="false" outlineLevel="0" collapsed="false">
      <c r="A915" s="75"/>
      <c r="C915" s="55"/>
      <c r="D915" s="55"/>
      <c r="E915" s="56"/>
      <c r="F915" s="56"/>
      <c r="H915" s="75"/>
      <c r="J915" s="75"/>
      <c r="K915" s="86"/>
      <c r="L915" s="67"/>
    </row>
    <row r="916" customFormat="false" ht="12.75" hidden="false" customHeight="false" outlineLevel="0" collapsed="false">
      <c r="A916" s="75"/>
      <c r="C916" s="55"/>
      <c r="D916" s="55"/>
      <c r="E916" s="56"/>
      <c r="F916" s="56"/>
      <c r="H916" s="75"/>
      <c r="J916" s="75"/>
      <c r="K916" s="86"/>
      <c r="L916" s="67"/>
    </row>
    <row r="917" customFormat="false" ht="12.75" hidden="false" customHeight="false" outlineLevel="0" collapsed="false">
      <c r="A917" s="75"/>
      <c r="B917" s="59"/>
      <c r="C917" s="55"/>
      <c r="D917" s="55"/>
      <c r="E917" s="56"/>
      <c r="F917" s="56"/>
      <c r="H917" s="75"/>
      <c r="J917" s="75"/>
      <c r="K917" s="86"/>
      <c r="L917" s="67"/>
    </row>
    <row r="918" customFormat="false" ht="12.75" hidden="false" customHeight="false" outlineLevel="0" collapsed="false">
      <c r="A918" s="75"/>
      <c r="B918" s="59"/>
      <c r="C918" s="55"/>
      <c r="D918" s="55"/>
      <c r="E918" s="56"/>
      <c r="F918" s="56"/>
      <c r="H918" s="75"/>
      <c r="J918" s="75"/>
      <c r="K918" s="86"/>
      <c r="L918" s="67"/>
    </row>
    <row r="919" customFormat="false" ht="12.75" hidden="false" customHeight="false" outlineLevel="0" collapsed="false">
      <c r="A919" s="75"/>
      <c r="B919" s="59"/>
      <c r="C919" s="55"/>
      <c r="D919" s="55"/>
      <c r="E919" s="56"/>
      <c r="F919" s="56"/>
      <c r="H919" s="75"/>
      <c r="J919" s="75"/>
      <c r="K919" s="86"/>
      <c r="L919" s="67"/>
    </row>
    <row r="920" customFormat="false" ht="12.75" hidden="false" customHeight="false" outlineLevel="0" collapsed="false">
      <c r="A920" s="75"/>
      <c r="B920" s="59"/>
      <c r="C920" s="55"/>
      <c r="D920" s="55"/>
      <c r="E920" s="56"/>
      <c r="F920" s="56"/>
      <c r="H920" s="75"/>
      <c r="J920" s="75"/>
      <c r="K920" s="86"/>
      <c r="L920" s="67"/>
    </row>
    <row r="921" customFormat="false" ht="12.75" hidden="false" customHeight="false" outlineLevel="0" collapsed="false">
      <c r="A921" s="75"/>
      <c r="B921" s="59"/>
      <c r="C921" s="55"/>
      <c r="D921" s="55"/>
      <c r="E921" s="56"/>
      <c r="F921" s="56"/>
      <c r="H921" s="75"/>
      <c r="J921" s="75"/>
      <c r="K921" s="86"/>
      <c r="L921" s="67"/>
    </row>
    <row r="922" customFormat="false" ht="12.75" hidden="false" customHeight="false" outlineLevel="0" collapsed="false">
      <c r="A922" s="75"/>
      <c r="B922" s="59"/>
      <c r="C922" s="55"/>
      <c r="D922" s="55"/>
      <c r="E922" s="56"/>
      <c r="F922" s="56"/>
      <c r="G922" s="55"/>
      <c r="H922" s="75"/>
      <c r="J922" s="75"/>
      <c r="K922" s="86"/>
      <c r="L922" s="67"/>
    </row>
    <row r="923" customFormat="false" ht="12.75" hidden="false" customHeight="false" outlineLevel="0" collapsed="false">
      <c r="A923" s="75"/>
      <c r="B923" s="59"/>
      <c r="C923" s="55"/>
      <c r="D923" s="55"/>
      <c r="E923" s="56"/>
      <c r="F923" s="56"/>
      <c r="G923" s="55"/>
      <c r="H923" s="75"/>
      <c r="J923" s="75"/>
      <c r="K923" s="86"/>
      <c r="L923" s="67"/>
    </row>
    <row r="924" customFormat="false" ht="12.75" hidden="false" customHeight="false" outlineLevel="0" collapsed="false">
      <c r="A924" s="75"/>
      <c r="B924" s="59"/>
      <c r="C924" s="55"/>
      <c r="D924" s="55"/>
      <c r="E924" s="56"/>
      <c r="F924" s="56"/>
      <c r="H924" s="75"/>
      <c r="J924" s="75"/>
      <c r="K924" s="86"/>
      <c r="L924" s="67"/>
    </row>
    <row r="925" customFormat="false" ht="12.75" hidden="false" customHeight="false" outlineLevel="0" collapsed="false">
      <c r="A925" s="75"/>
      <c r="B925" s="59"/>
      <c r="C925" s="55"/>
      <c r="D925" s="55"/>
      <c r="E925" s="56"/>
      <c r="F925" s="56"/>
      <c r="H925" s="75"/>
      <c r="J925" s="75"/>
      <c r="K925" s="86"/>
      <c r="L925" s="67"/>
    </row>
    <row r="926" customFormat="false" ht="12.75" hidden="false" customHeight="false" outlineLevel="0" collapsed="false">
      <c r="A926" s="75"/>
      <c r="B926" s="59"/>
      <c r="C926" s="55"/>
      <c r="D926" s="55"/>
      <c r="E926" s="56"/>
      <c r="F926" s="56"/>
      <c r="H926" s="75"/>
      <c r="J926" s="75"/>
      <c r="K926" s="86"/>
      <c r="L926" s="67"/>
    </row>
    <row r="927" customFormat="false" ht="12.75" hidden="false" customHeight="false" outlineLevel="0" collapsed="false">
      <c r="A927" s="75"/>
      <c r="B927" s="59"/>
      <c r="C927" s="55"/>
      <c r="D927" s="55"/>
      <c r="E927" s="56"/>
      <c r="F927" s="56"/>
      <c r="H927" s="75"/>
      <c r="J927" s="75"/>
      <c r="K927" s="86"/>
      <c r="L927" s="67"/>
    </row>
    <row r="928" customFormat="false" ht="12.75" hidden="false" customHeight="false" outlineLevel="0" collapsed="false">
      <c r="A928" s="75"/>
      <c r="B928" s="59"/>
      <c r="C928" s="55"/>
      <c r="D928" s="55"/>
      <c r="E928" s="56"/>
      <c r="F928" s="56"/>
      <c r="H928" s="75"/>
      <c r="J928" s="75"/>
      <c r="K928" s="86"/>
      <c r="L928" s="67"/>
    </row>
    <row r="929" customFormat="false" ht="12.75" hidden="false" customHeight="false" outlineLevel="0" collapsed="false">
      <c r="A929" s="75"/>
      <c r="B929" s="59"/>
      <c r="C929" s="55"/>
      <c r="D929" s="55"/>
      <c r="E929" s="56"/>
      <c r="F929" s="56"/>
      <c r="H929" s="75"/>
      <c r="J929" s="75"/>
      <c r="K929" s="86"/>
      <c r="L929" s="67"/>
    </row>
    <row r="930" customFormat="false" ht="12.75" hidden="false" customHeight="false" outlineLevel="0" collapsed="false">
      <c r="A930" s="75"/>
      <c r="B930" s="59"/>
      <c r="C930" s="55"/>
      <c r="D930" s="56"/>
      <c r="E930" s="56"/>
      <c r="F930" s="56"/>
      <c r="G930" s="55"/>
      <c r="H930" s="75"/>
      <c r="J930" s="75"/>
      <c r="K930" s="86"/>
      <c r="L930" s="67"/>
    </row>
    <row r="931" customFormat="false" ht="12.75" hidden="false" customHeight="false" outlineLevel="0" collapsed="false">
      <c r="A931" s="75"/>
      <c r="B931" s="59"/>
      <c r="C931" s="55"/>
      <c r="D931" s="55"/>
      <c r="E931" s="56"/>
      <c r="F931" s="56"/>
      <c r="H931" s="75"/>
      <c r="J931" s="75"/>
      <c r="K931" s="86"/>
      <c r="L931" s="67"/>
    </row>
    <row r="932" customFormat="false" ht="12.75" hidden="false" customHeight="false" outlineLevel="0" collapsed="false">
      <c r="A932" s="75"/>
      <c r="B932" s="59"/>
      <c r="C932" s="55"/>
      <c r="D932" s="55"/>
      <c r="E932" s="56"/>
      <c r="F932" s="56"/>
      <c r="H932" s="75"/>
      <c r="J932" s="75"/>
      <c r="K932" s="86"/>
      <c r="L932" s="67"/>
    </row>
    <row r="933" customFormat="false" ht="12.75" hidden="false" customHeight="false" outlineLevel="0" collapsed="false">
      <c r="A933" s="75"/>
      <c r="B933" s="59"/>
      <c r="C933" s="55"/>
      <c r="D933" s="55"/>
      <c r="E933" s="56"/>
      <c r="F933" s="56"/>
      <c r="G933" s="55"/>
      <c r="H933" s="75"/>
      <c r="J933" s="75"/>
      <c r="K933" s="86"/>
      <c r="L933" s="67"/>
    </row>
    <row r="934" customFormat="false" ht="12.75" hidden="false" customHeight="false" outlineLevel="0" collapsed="false">
      <c r="A934" s="75"/>
      <c r="B934" s="59"/>
      <c r="C934" s="55"/>
      <c r="D934" s="55"/>
      <c r="E934" s="56"/>
      <c r="F934" s="56"/>
      <c r="H934" s="75"/>
      <c r="J934" s="75"/>
      <c r="K934" s="86"/>
      <c r="L934" s="67"/>
    </row>
    <row r="935" customFormat="false" ht="12.75" hidden="false" customHeight="false" outlineLevel="0" collapsed="false">
      <c r="A935" s="75"/>
      <c r="B935" s="59"/>
      <c r="C935" s="55"/>
      <c r="D935" s="55"/>
      <c r="E935" s="56"/>
      <c r="F935" s="56"/>
      <c r="H935" s="75"/>
      <c r="J935" s="75"/>
      <c r="K935" s="86"/>
      <c r="L935" s="67"/>
    </row>
    <row r="936" customFormat="false" ht="12.75" hidden="false" customHeight="false" outlineLevel="0" collapsed="false">
      <c r="A936" s="75"/>
      <c r="B936" s="59"/>
      <c r="C936" s="55"/>
      <c r="D936" s="55"/>
      <c r="E936" s="56"/>
      <c r="F936" s="56"/>
      <c r="H936" s="75"/>
      <c r="J936" s="75"/>
      <c r="K936" s="86"/>
      <c r="L936" s="67"/>
    </row>
    <row r="937" customFormat="false" ht="12.75" hidden="false" customHeight="false" outlineLevel="0" collapsed="false">
      <c r="A937" s="75"/>
      <c r="B937" s="59"/>
      <c r="C937" s="55"/>
      <c r="D937" s="55"/>
      <c r="E937" s="56"/>
      <c r="F937" s="56"/>
      <c r="H937" s="75"/>
      <c r="J937" s="75"/>
      <c r="K937" s="86"/>
      <c r="L937" s="67"/>
    </row>
    <row r="938" customFormat="false" ht="12.75" hidden="false" customHeight="false" outlineLevel="0" collapsed="false">
      <c r="A938" s="75"/>
      <c r="B938" s="59"/>
      <c r="C938" s="55"/>
      <c r="D938" s="55"/>
      <c r="E938" s="56"/>
      <c r="F938" s="56"/>
      <c r="H938" s="75"/>
      <c r="J938" s="75"/>
      <c r="K938" s="86"/>
      <c r="L938" s="67"/>
    </row>
    <row r="939" customFormat="false" ht="12.75" hidden="false" customHeight="false" outlineLevel="0" collapsed="false">
      <c r="A939" s="75"/>
      <c r="B939" s="59"/>
      <c r="C939" s="55"/>
      <c r="D939" s="55"/>
      <c r="E939" s="56"/>
      <c r="F939" s="56"/>
      <c r="H939" s="75"/>
      <c r="J939" s="75"/>
      <c r="K939" s="86"/>
      <c r="L939" s="67"/>
    </row>
    <row r="940" customFormat="false" ht="12.75" hidden="false" customHeight="false" outlineLevel="0" collapsed="false">
      <c r="A940" s="75"/>
      <c r="B940" s="59"/>
      <c r="C940" s="55"/>
      <c r="D940" s="55"/>
      <c r="E940" s="56"/>
      <c r="F940" s="56"/>
      <c r="H940" s="75"/>
      <c r="J940" s="75"/>
      <c r="K940" s="86"/>
      <c r="L940" s="67"/>
    </row>
    <row r="941" customFormat="false" ht="12.75" hidden="false" customHeight="false" outlineLevel="0" collapsed="false">
      <c r="A941" s="75"/>
      <c r="B941" s="59"/>
      <c r="C941" s="55"/>
      <c r="D941" s="55"/>
      <c r="E941" s="56"/>
      <c r="F941" s="56"/>
      <c r="H941" s="75"/>
      <c r="J941" s="75"/>
      <c r="K941" s="86"/>
      <c r="L941" s="67"/>
    </row>
    <row r="942" customFormat="false" ht="12.75" hidden="false" customHeight="false" outlineLevel="0" collapsed="false">
      <c r="A942" s="75"/>
      <c r="C942" s="55"/>
      <c r="D942" s="55"/>
      <c r="E942" s="56"/>
      <c r="F942" s="56"/>
      <c r="H942" s="75"/>
      <c r="J942" s="75"/>
      <c r="K942" s="86"/>
      <c r="L942" s="67"/>
    </row>
    <row r="943" customFormat="false" ht="12.75" hidden="false" customHeight="false" outlineLevel="0" collapsed="false">
      <c r="A943" s="75"/>
      <c r="B943" s="59"/>
      <c r="C943" s="55"/>
      <c r="D943" s="55"/>
      <c r="E943" s="56"/>
      <c r="F943" s="56"/>
      <c r="H943" s="75"/>
      <c r="J943" s="75"/>
      <c r="K943" s="86"/>
      <c r="L943" s="67"/>
    </row>
    <row r="944" customFormat="false" ht="12.75" hidden="false" customHeight="false" outlineLevel="0" collapsed="false">
      <c r="A944" s="75"/>
      <c r="B944" s="59"/>
      <c r="C944" s="55"/>
      <c r="D944" s="55"/>
      <c r="E944" s="56"/>
      <c r="F944" s="56"/>
      <c r="H944" s="75"/>
      <c r="J944" s="75"/>
      <c r="K944" s="86"/>
      <c r="L944" s="67"/>
    </row>
    <row r="945" customFormat="false" ht="12.75" hidden="false" customHeight="false" outlineLevel="0" collapsed="false">
      <c r="A945" s="75"/>
      <c r="B945" s="59"/>
      <c r="C945" s="55"/>
      <c r="D945" s="55"/>
      <c r="E945" s="56"/>
      <c r="F945" s="56"/>
      <c r="H945" s="75"/>
      <c r="J945" s="75"/>
      <c r="K945" s="86"/>
      <c r="L945" s="67"/>
    </row>
    <row r="946" customFormat="false" ht="12.75" hidden="false" customHeight="false" outlineLevel="0" collapsed="false">
      <c r="A946" s="75"/>
      <c r="B946" s="59"/>
      <c r="C946" s="55"/>
      <c r="D946" s="55"/>
      <c r="E946" s="56"/>
      <c r="F946" s="56"/>
      <c r="H946" s="75"/>
      <c r="J946" s="75"/>
      <c r="K946" s="86"/>
      <c r="L946" s="67"/>
    </row>
    <row r="947" customFormat="false" ht="12.75" hidden="false" customHeight="false" outlineLevel="0" collapsed="false">
      <c r="A947" s="75"/>
      <c r="B947" s="59"/>
      <c r="C947" s="55"/>
      <c r="D947" s="55"/>
      <c r="E947" s="56"/>
      <c r="F947" s="56"/>
      <c r="H947" s="75"/>
      <c r="J947" s="75"/>
      <c r="K947" s="86"/>
      <c r="L947" s="67"/>
    </row>
    <row r="948" customFormat="false" ht="12.75" hidden="false" customHeight="false" outlineLevel="0" collapsed="false">
      <c r="A948" s="75"/>
      <c r="B948" s="59"/>
      <c r="C948" s="55"/>
      <c r="D948" s="55"/>
      <c r="E948" s="56"/>
      <c r="F948" s="56"/>
      <c r="H948" s="75"/>
      <c r="J948" s="75"/>
      <c r="K948" s="86"/>
      <c r="L948" s="67"/>
    </row>
    <row r="949" customFormat="false" ht="12.75" hidden="false" customHeight="false" outlineLevel="0" collapsed="false">
      <c r="A949" s="75"/>
      <c r="B949" s="59"/>
      <c r="C949" s="55"/>
      <c r="D949" s="55"/>
      <c r="E949" s="56"/>
      <c r="F949" s="56"/>
      <c r="H949" s="75"/>
      <c r="J949" s="75"/>
      <c r="K949" s="86"/>
      <c r="L949" s="67"/>
    </row>
    <row r="950" customFormat="false" ht="12.75" hidden="false" customHeight="false" outlineLevel="0" collapsed="false">
      <c r="A950" s="75"/>
      <c r="B950" s="59"/>
      <c r="C950" s="55"/>
      <c r="D950" s="55"/>
      <c r="E950" s="56"/>
      <c r="F950" s="56"/>
      <c r="H950" s="75"/>
      <c r="J950" s="75"/>
      <c r="K950" s="86"/>
      <c r="L950" s="67"/>
    </row>
    <row r="951" customFormat="false" ht="12.75" hidden="false" customHeight="false" outlineLevel="0" collapsed="false">
      <c r="A951" s="75"/>
      <c r="B951" s="59"/>
      <c r="C951" s="55"/>
      <c r="D951" s="55"/>
      <c r="E951" s="56"/>
      <c r="F951" s="56"/>
      <c r="H951" s="75"/>
      <c r="I951" s="74"/>
      <c r="J951" s="75"/>
      <c r="K951" s="86"/>
      <c r="L951" s="67"/>
    </row>
    <row r="952" customFormat="false" ht="12.75" hidden="false" customHeight="false" outlineLevel="0" collapsed="false">
      <c r="A952" s="75"/>
      <c r="B952" s="59"/>
      <c r="C952" s="55"/>
      <c r="D952" s="55"/>
      <c r="E952" s="55"/>
      <c r="F952" s="56"/>
      <c r="H952" s="75"/>
      <c r="J952" s="75"/>
      <c r="K952" s="86"/>
      <c r="L952" s="67"/>
    </row>
    <row r="953" customFormat="false" ht="12.75" hidden="false" customHeight="false" outlineLevel="0" collapsed="false">
      <c r="A953" s="75"/>
      <c r="B953" s="59"/>
      <c r="C953" s="49"/>
      <c r="D953" s="49"/>
      <c r="E953" s="50"/>
      <c r="F953" s="50"/>
      <c r="H953" s="75"/>
      <c r="J953" s="75"/>
      <c r="K953" s="86"/>
      <c r="L953" s="67"/>
    </row>
    <row r="954" customFormat="false" ht="12.75" hidden="false" customHeight="false" outlineLevel="0" collapsed="false">
      <c r="A954" s="75"/>
      <c r="B954" s="59"/>
      <c r="C954" s="55"/>
      <c r="D954" s="55"/>
      <c r="E954" s="56"/>
      <c r="F954" s="56"/>
      <c r="H954" s="75"/>
      <c r="J954" s="75"/>
      <c r="K954" s="86"/>
      <c r="L954" s="67"/>
    </row>
    <row r="955" customFormat="false" ht="12.75" hidden="false" customHeight="false" outlineLevel="0" collapsed="false">
      <c r="A955" s="75"/>
      <c r="B955" s="59"/>
      <c r="C955" s="55"/>
      <c r="D955" s="55"/>
      <c r="E955" s="56"/>
      <c r="F955" s="56"/>
      <c r="H955" s="75"/>
      <c r="J955" s="75"/>
      <c r="K955" s="86"/>
      <c r="L955" s="67"/>
    </row>
    <row r="956" customFormat="false" ht="12.75" hidden="false" customHeight="false" outlineLevel="0" collapsed="false">
      <c r="A956" s="75"/>
      <c r="B956" s="59"/>
      <c r="C956" s="55"/>
      <c r="D956" s="55"/>
      <c r="E956" s="56"/>
      <c r="F956" s="56"/>
      <c r="H956" s="75"/>
      <c r="J956" s="75"/>
      <c r="K956" s="86"/>
      <c r="L956" s="67"/>
    </row>
    <row r="957" customFormat="false" ht="12.75" hidden="false" customHeight="false" outlineLevel="0" collapsed="false">
      <c r="A957" s="75"/>
      <c r="B957" s="59"/>
      <c r="C957" s="49"/>
      <c r="D957" s="49"/>
      <c r="E957" s="50"/>
      <c r="F957" s="50"/>
      <c r="H957" s="75"/>
      <c r="J957" s="75"/>
      <c r="K957" s="86"/>
      <c r="L957" s="67"/>
    </row>
    <row r="958" customFormat="false" ht="12.75" hidden="false" customHeight="false" outlineLevel="0" collapsed="false">
      <c r="A958" s="75"/>
      <c r="B958" s="59"/>
      <c r="C958" s="55"/>
      <c r="D958" s="55"/>
      <c r="E958" s="56"/>
      <c r="F958" s="56"/>
      <c r="H958" s="75"/>
      <c r="J958" s="75"/>
      <c r="K958" s="86"/>
      <c r="L958" s="67"/>
    </row>
    <row r="959" customFormat="false" ht="12.75" hidden="false" customHeight="false" outlineLevel="0" collapsed="false">
      <c r="A959" s="75"/>
      <c r="B959" s="59"/>
      <c r="C959" s="55"/>
      <c r="D959" s="55"/>
      <c r="E959" s="56"/>
      <c r="F959" s="56"/>
      <c r="H959" s="75"/>
      <c r="J959" s="75"/>
      <c r="K959" s="86"/>
      <c r="L959" s="67"/>
    </row>
    <row r="960" customFormat="false" ht="12.75" hidden="false" customHeight="false" outlineLevel="0" collapsed="false">
      <c r="A960" s="75"/>
      <c r="C960" s="55"/>
      <c r="D960" s="55"/>
      <c r="E960" s="56"/>
      <c r="F960" s="56"/>
      <c r="H960" s="75"/>
      <c r="L960" s="67"/>
    </row>
    <row r="961" customFormat="false" ht="12.75" hidden="false" customHeight="false" outlineLevel="0" collapsed="false">
      <c r="A961" s="75"/>
      <c r="B961" s="59"/>
      <c r="C961" s="55"/>
      <c r="D961" s="55"/>
      <c r="E961" s="56"/>
      <c r="F961" s="56"/>
      <c r="G961" s="55"/>
      <c r="H961" s="75"/>
      <c r="I961" s="108"/>
      <c r="J961" s="75"/>
      <c r="L961" s="67"/>
    </row>
    <row r="962" customFormat="false" ht="12.75" hidden="false" customHeight="false" outlineLevel="0" collapsed="false">
      <c r="A962" s="75"/>
      <c r="B962" s="59"/>
      <c r="C962" s="55"/>
      <c r="D962" s="55"/>
      <c r="E962" s="56"/>
      <c r="F962" s="56"/>
      <c r="G962" s="55"/>
      <c r="H962" s="75"/>
      <c r="I962" s="108"/>
      <c r="J962" s="75"/>
      <c r="L962" s="67"/>
    </row>
    <row r="963" customFormat="false" ht="12.75" hidden="false" customHeight="false" outlineLevel="0" collapsed="false">
      <c r="A963" s="75"/>
      <c r="B963" s="59"/>
      <c r="C963" s="55"/>
      <c r="D963" s="55"/>
      <c r="E963" s="56"/>
      <c r="F963" s="56"/>
      <c r="G963" s="55"/>
      <c r="H963" s="75"/>
      <c r="I963" s="108"/>
      <c r="J963" s="75"/>
      <c r="L963" s="67"/>
    </row>
    <row r="964" customFormat="false" ht="12.75" hidden="false" customHeight="false" outlineLevel="0" collapsed="false">
      <c r="A964" s="75"/>
      <c r="B964" s="59"/>
      <c r="C964" s="55"/>
      <c r="D964" s="55"/>
      <c r="E964" s="56"/>
      <c r="F964" s="56"/>
      <c r="G964" s="55"/>
      <c r="H964" s="75"/>
      <c r="I964" s="108"/>
      <c r="J964" s="75"/>
      <c r="L964" s="67"/>
    </row>
    <row r="965" customFormat="false" ht="12.75" hidden="false" customHeight="false" outlineLevel="0" collapsed="false">
      <c r="A965" s="75"/>
      <c r="B965" s="59"/>
      <c r="C965" s="55"/>
      <c r="D965" s="55"/>
      <c r="E965" s="56"/>
      <c r="F965" s="56"/>
      <c r="G965" s="55"/>
      <c r="H965" s="75"/>
      <c r="L965" s="67"/>
    </row>
    <row r="966" customFormat="false" ht="12.75" hidden="false" customHeight="false" outlineLevel="0" collapsed="false">
      <c r="A966" s="75"/>
      <c r="B966" s="59"/>
      <c r="C966" s="55"/>
      <c r="D966" s="55"/>
      <c r="E966" s="56"/>
      <c r="F966" s="56"/>
      <c r="G966" s="55"/>
      <c r="H966" s="75"/>
      <c r="J966" s="75"/>
      <c r="K966" s="86"/>
      <c r="L966" s="67"/>
    </row>
    <row r="967" customFormat="false" ht="12.75" hidden="false" customHeight="false" outlineLevel="0" collapsed="false">
      <c r="A967" s="75"/>
      <c r="B967" s="59"/>
      <c r="C967" s="55"/>
      <c r="D967" s="55"/>
      <c r="E967" s="56"/>
      <c r="F967" s="56"/>
      <c r="H967" s="75"/>
      <c r="K967" s="86"/>
      <c r="L967" s="67"/>
    </row>
    <row r="968" customFormat="false" ht="12.75" hidden="false" customHeight="false" outlineLevel="0" collapsed="false">
      <c r="A968" s="75"/>
      <c r="C968" s="55"/>
      <c r="D968" s="55"/>
      <c r="E968" s="56"/>
      <c r="F968" s="56"/>
      <c r="H968" s="75"/>
      <c r="K968" s="86"/>
      <c r="L968" s="67"/>
    </row>
    <row r="969" customFormat="false" ht="12.75" hidden="false" customHeight="false" outlineLevel="0" collapsed="false">
      <c r="A969" s="75"/>
      <c r="B969" s="59"/>
      <c r="C969" s="49"/>
      <c r="D969" s="49"/>
      <c r="E969" s="50"/>
      <c r="F969" s="50"/>
      <c r="H969" s="75"/>
      <c r="K969" s="86"/>
      <c r="L969" s="67"/>
    </row>
    <row r="970" customFormat="false" ht="12.75" hidden="false" customHeight="false" outlineLevel="0" collapsed="false">
      <c r="A970" s="75"/>
      <c r="B970" s="59"/>
      <c r="C970" s="49"/>
      <c r="D970" s="49"/>
      <c r="E970" s="50"/>
      <c r="F970" s="50"/>
      <c r="H970" s="75"/>
      <c r="K970" s="86"/>
      <c r="L970" s="67"/>
    </row>
    <row r="971" customFormat="false" ht="12.75" hidden="false" customHeight="false" outlineLevel="0" collapsed="false">
      <c r="A971" s="75"/>
      <c r="B971" s="59"/>
      <c r="C971" s="55"/>
      <c r="D971" s="55"/>
      <c r="E971" s="55"/>
      <c r="F971" s="56"/>
      <c r="H971" s="75"/>
      <c r="K971" s="86"/>
      <c r="L971" s="67"/>
    </row>
    <row r="972" customFormat="false" ht="12.75" hidden="false" customHeight="false" outlineLevel="0" collapsed="false">
      <c r="A972" s="75"/>
      <c r="B972" s="59"/>
      <c r="C972" s="55"/>
      <c r="D972" s="55"/>
      <c r="E972" s="56"/>
      <c r="F972" s="56"/>
      <c r="G972" s="55"/>
      <c r="H972" s="75"/>
      <c r="I972" s="74"/>
      <c r="K972" s="86"/>
      <c r="L972" s="67"/>
    </row>
    <row r="973" customFormat="false" ht="12.75" hidden="false" customHeight="false" outlineLevel="0" collapsed="false">
      <c r="A973" s="75"/>
      <c r="B973" s="59"/>
      <c r="C973" s="55"/>
      <c r="D973" s="55"/>
      <c r="E973" s="56"/>
      <c r="F973" s="56"/>
      <c r="H973" s="75"/>
      <c r="J973" s="75"/>
      <c r="K973" s="86"/>
      <c r="L973" s="67"/>
    </row>
    <row r="974" customFormat="false" ht="12.75" hidden="false" customHeight="false" outlineLevel="0" collapsed="false">
      <c r="A974" s="75"/>
      <c r="B974" s="59"/>
      <c r="C974" s="55"/>
      <c r="D974" s="55"/>
      <c r="E974" s="56"/>
      <c r="F974" s="56"/>
      <c r="H974" s="75"/>
      <c r="J974" s="75"/>
      <c r="K974" s="86"/>
      <c r="L974" s="67"/>
    </row>
    <row r="975" customFormat="false" ht="12.75" hidden="false" customHeight="false" outlineLevel="0" collapsed="false">
      <c r="A975" s="75"/>
      <c r="B975" s="59"/>
      <c r="C975" s="55"/>
      <c r="D975" s="55"/>
      <c r="E975" s="56"/>
      <c r="F975" s="56"/>
      <c r="H975" s="75"/>
      <c r="J975" s="75"/>
      <c r="K975" s="86"/>
      <c r="L975" s="67"/>
    </row>
    <row r="976" customFormat="false" ht="12.75" hidden="false" customHeight="false" outlineLevel="0" collapsed="false">
      <c r="A976" s="75"/>
      <c r="B976" s="59"/>
      <c r="C976" s="49"/>
      <c r="D976" s="49"/>
      <c r="E976" s="50"/>
      <c r="F976" s="50"/>
      <c r="H976" s="75"/>
      <c r="K976" s="86"/>
      <c r="L976" s="67"/>
    </row>
    <row r="977" customFormat="false" ht="12.75" hidden="false" customHeight="false" outlineLevel="0" collapsed="false">
      <c r="A977" s="75"/>
      <c r="B977" s="59"/>
      <c r="C977" s="49"/>
      <c r="D977" s="49"/>
      <c r="E977" s="50"/>
      <c r="F977" s="50"/>
      <c r="H977" s="75"/>
      <c r="K977" s="86"/>
      <c r="L977" s="67"/>
    </row>
    <row r="978" customFormat="false" ht="12.75" hidden="false" customHeight="false" outlineLevel="0" collapsed="false">
      <c r="A978" s="75"/>
      <c r="B978" s="59"/>
      <c r="C978" s="49"/>
      <c r="D978" s="49"/>
      <c r="E978" s="50"/>
      <c r="F978" s="50"/>
      <c r="H978" s="75"/>
      <c r="K978" s="86"/>
      <c r="L978" s="67"/>
    </row>
    <row r="979" customFormat="false" ht="12.75" hidden="false" customHeight="false" outlineLevel="0" collapsed="false">
      <c r="A979" s="75"/>
      <c r="C979" s="55"/>
      <c r="D979" s="55"/>
      <c r="E979" s="56"/>
      <c r="F979" s="56"/>
      <c r="H979" s="75"/>
      <c r="K979" s="86"/>
      <c r="L979" s="67"/>
    </row>
    <row r="980" customFormat="false" ht="12.75" hidden="false" customHeight="false" outlineLevel="0" collapsed="false">
      <c r="A980" s="75"/>
      <c r="C980" s="55"/>
      <c r="D980" s="55"/>
      <c r="E980" s="56"/>
      <c r="F980" s="56"/>
      <c r="H980" s="75"/>
      <c r="K980" s="86"/>
      <c r="L980" s="67"/>
    </row>
    <row r="981" customFormat="false" ht="12.75" hidden="false" customHeight="false" outlineLevel="0" collapsed="false">
      <c r="A981" s="75"/>
      <c r="B981" s="59"/>
      <c r="C981" s="55"/>
      <c r="D981" s="55"/>
      <c r="E981" s="56"/>
      <c r="F981" s="56"/>
      <c r="H981" s="75"/>
      <c r="K981" s="86"/>
      <c r="L981" s="67"/>
    </row>
    <row r="982" customFormat="false" ht="12.75" hidden="false" customHeight="false" outlineLevel="0" collapsed="false">
      <c r="A982" s="75"/>
      <c r="B982" s="59"/>
      <c r="C982" s="55"/>
      <c r="D982" s="55"/>
      <c r="E982" s="56"/>
      <c r="F982" s="56"/>
      <c r="H982" s="75"/>
      <c r="K982" s="86"/>
      <c r="L982" s="67"/>
    </row>
    <row r="983" customFormat="false" ht="12.75" hidden="false" customHeight="false" outlineLevel="0" collapsed="false">
      <c r="A983" s="75"/>
      <c r="B983" s="59"/>
      <c r="C983" s="55"/>
      <c r="D983" s="55"/>
      <c r="E983" s="56"/>
      <c r="F983" s="56"/>
      <c r="H983" s="75"/>
      <c r="K983" s="86"/>
      <c r="L983" s="67"/>
    </row>
    <row r="984" customFormat="false" ht="12.75" hidden="false" customHeight="false" outlineLevel="0" collapsed="false">
      <c r="A984" s="75"/>
      <c r="B984" s="59"/>
      <c r="C984" s="49"/>
      <c r="D984" s="49"/>
      <c r="E984" s="50"/>
      <c r="F984" s="50"/>
      <c r="H984" s="75"/>
      <c r="K984" s="86"/>
      <c r="L984" s="67"/>
    </row>
    <row r="985" customFormat="false" ht="12.75" hidden="false" customHeight="false" outlineLevel="0" collapsed="false">
      <c r="A985" s="75"/>
      <c r="B985" s="59"/>
      <c r="C985" s="55"/>
      <c r="D985" s="55"/>
      <c r="E985" s="56"/>
      <c r="F985" s="56"/>
      <c r="H985" s="75"/>
      <c r="J985" s="75"/>
      <c r="K985" s="86"/>
      <c r="L985" s="67"/>
    </row>
    <row r="986" customFormat="false" ht="12.75" hidden="false" customHeight="false" outlineLevel="0" collapsed="false">
      <c r="A986" s="75"/>
      <c r="B986" s="59"/>
      <c r="C986" s="55"/>
      <c r="D986" s="55"/>
      <c r="E986" s="56"/>
      <c r="F986" s="56"/>
      <c r="H986" s="75"/>
      <c r="J986" s="75"/>
      <c r="K986" s="86"/>
      <c r="L986" s="67"/>
    </row>
    <row r="987" customFormat="false" ht="12.75" hidden="false" customHeight="false" outlineLevel="0" collapsed="false">
      <c r="A987" s="75"/>
      <c r="B987" s="59"/>
      <c r="C987" s="55"/>
      <c r="D987" s="55"/>
      <c r="E987" s="56"/>
      <c r="F987" s="56"/>
      <c r="H987" s="75"/>
      <c r="K987" s="86"/>
      <c r="L987" s="67"/>
    </row>
    <row r="988" customFormat="false" ht="12.75" hidden="false" customHeight="false" outlineLevel="0" collapsed="false">
      <c r="A988" s="75"/>
      <c r="B988" s="59"/>
      <c r="C988" s="55"/>
      <c r="D988" s="55"/>
      <c r="E988" s="56"/>
      <c r="F988" s="56"/>
      <c r="H988" s="75"/>
      <c r="K988" s="86"/>
      <c r="L988" s="67"/>
    </row>
    <row r="989" customFormat="false" ht="12.75" hidden="false" customHeight="false" outlineLevel="0" collapsed="false">
      <c r="A989" s="75"/>
      <c r="B989" s="59"/>
      <c r="C989" s="55"/>
      <c r="D989" s="55"/>
      <c r="E989" s="56"/>
      <c r="F989" s="56"/>
      <c r="H989" s="75"/>
      <c r="K989" s="86"/>
      <c r="L989" s="67"/>
    </row>
    <row r="990" customFormat="false" ht="12.75" hidden="false" customHeight="false" outlineLevel="0" collapsed="false">
      <c r="A990" s="75"/>
      <c r="B990" s="59"/>
      <c r="C990" s="55"/>
      <c r="D990" s="55"/>
      <c r="E990" s="56"/>
      <c r="F990" s="56"/>
      <c r="H990" s="75"/>
      <c r="K990" s="86"/>
      <c r="L990" s="67"/>
    </row>
    <row r="991" customFormat="false" ht="12.75" hidden="false" customHeight="false" outlineLevel="0" collapsed="false">
      <c r="A991" s="75"/>
      <c r="B991" s="59"/>
      <c r="C991" s="55"/>
      <c r="D991" s="55"/>
      <c r="E991" s="56"/>
      <c r="F991" s="56"/>
      <c r="H991" s="75"/>
      <c r="K991" s="86"/>
      <c r="L991" s="67"/>
    </row>
    <row r="992" customFormat="false" ht="12.75" hidden="false" customHeight="false" outlineLevel="0" collapsed="false">
      <c r="A992" s="75"/>
      <c r="B992" s="59"/>
      <c r="C992" s="55"/>
      <c r="D992" s="55"/>
      <c r="E992" s="56"/>
      <c r="F992" s="56"/>
      <c r="H992" s="75"/>
      <c r="K992" s="86"/>
      <c r="L992" s="67"/>
    </row>
    <row r="993" customFormat="false" ht="12.75" hidden="false" customHeight="false" outlineLevel="0" collapsed="false">
      <c r="A993" s="75"/>
      <c r="B993" s="59"/>
      <c r="C993" s="55"/>
      <c r="D993" s="55"/>
      <c r="E993" s="56"/>
      <c r="F993" s="56"/>
      <c r="H993" s="75"/>
      <c r="K993" s="86"/>
      <c r="L993" s="67"/>
    </row>
    <row r="994" customFormat="false" ht="12.75" hidden="false" customHeight="false" outlineLevel="0" collapsed="false">
      <c r="A994" s="75"/>
      <c r="B994" s="59"/>
      <c r="C994" s="55"/>
      <c r="D994" s="55"/>
      <c r="E994" s="56"/>
      <c r="F994" s="56"/>
      <c r="H994" s="75"/>
      <c r="K994" s="86"/>
      <c r="L994" s="67"/>
    </row>
    <row r="995" customFormat="false" ht="12.75" hidden="false" customHeight="false" outlineLevel="0" collapsed="false">
      <c r="A995" s="75"/>
      <c r="B995" s="59"/>
      <c r="C995" s="55"/>
      <c r="D995" s="55"/>
      <c r="E995" s="56"/>
      <c r="F995" s="56"/>
      <c r="H995" s="75"/>
      <c r="K995" s="86"/>
      <c r="L995" s="67"/>
    </row>
    <row r="996" customFormat="false" ht="12.75" hidden="false" customHeight="false" outlineLevel="0" collapsed="false">
      <c r="A996" s="75"/>
      <c r="B996" s="59"/>
      <c r="C996" s="55"/>
      <c r="D996" s="55"/>
      <c r="E996" s="56"/>
      <c r="F996" s="56"/>
      <c r="H996" s="75"/>
      <c r="K996" s="86"/>
      <c r="L996" s="67"/>
    </row>
    <row r="997" customFormat="false" ht="12.75" hidden="false" customHeight="false" outlineLevel="0" collapsed="false">
      <c r="A997" s="75"/>
      <c r="B997" s="59"/>
      <c r="C997" s="55"/>
      <c r="D997" s="55"/>
      <c r="E997" s="56"/>
      <c r="F997" s="56"/>
      <c r="H997" s="75"/>
      <c r="K997" s="86"/>
      <c r="L997" s="67"/>
    </row>
    <row r="998" customFormat="false" ht="12.75" hidden="false" customHeight="false" outlineLevel="0" collapsed="false">
      <c r="A998" s="75"/>
      <c r="B998" s="59"/>
      <c r="C998" s="55"/>
      <c r="D998" s="55"/>
      <c r="E998" s="56"/>
      <c r="F998" s="56"/>
      <c r="H998" s="75"/>
      <c r="J998" s="75"/>
      <c r="K998" s="86"/>
      <c r="L998" s="67"/>
    </row>
    <row r="999" customFormat="false" ht="12.75" hidden="false" customHeight="false" outlineLevel="0" collapsed="false">
      <c r="A999" s="75"/>
      <c r="B999" s="59"/>
      <c r="C999" s="55"/>
      <c r="D999" s="55"/>
      <c r="E999" s="56"/>
      <c r="F999" s="56"/>
      <c r="H999" s="75"/>
      <c r="K999" s="86"/>
      <c r="L999" s="67"/>
    </row>
    <row r="1000" customFormat="false" ht="12.75" hidden="false" customHeight="false" outlineLevel="0" collapsed="false">
      <c r="A1000" s="75"/>
      <c r="B1000" s="59"/>
      <c r="C1000" s="55"/>
      <c r="D1000" s="55"/>
      <c r="E1000" s="56"/>
      <c r="F1000" s="56"/>
      <c r="H1000" s="75"/>
      <c r="K1000" s="86"/>
      <c r="L1000" s="67"/>
    </row>
    <row r="1001" customFormat="false" ht="12.75" hidden="false" customHeight="false" outlineLevel="0" collapsed="false">
      <c r="A1001" s="75"/>
      <c r="B1001" s="59"/>
      <c r="C1001" s="49"/>
      <c r="D1001" s="49"/>
      <c r="E1001" s="50"/>
      <c r="F1001" s="50"/>
      <c r="H1001" s="75"/>
      <c r="K1001" s="86"/>
      <c r="L1001" s="67"/>
    </row>
    <row r="1002" customFormat="false" ht="12.75" hidden="false" customHeight="false" outlineLevel="0" collapsed="false">
      <c r="A1002" s="75"/>
      <c r="B1002" s="59"/>
      <c r="C1002" s="55"/>
      <c r="D1002" s="55"/>
      <c r="E1002" s="56"/>
      <c r="F1002" s="56"/>
      <c r="H1002" s="75"/>
      <c r="K1002" s="86"/>
      <c r="L1002" s="67"/>
    </row>
    <row r="1003" customFormat="false" ht="12.75" hidden="false" customHeight="false" outlineLevel="0" collapsed="false">
      <c r="A1003" s="75"/>
      <c r="B1003" s="59"/>
      <c r="C1003" s="55"/>
      <c r="D1003" s="55"/>
      <c r="E1003" s="56"/>
      <c r="F1003" s="56"/>
      <c r="H1003" s="75"/>
      <c r="J1003" s="75"/>
      <c r="K1003" s="86"/>
      <c r="L1003" s="67"/>
    </row>
    <row r="1004" customFormat="false" ht="12.75" hidden="false" customHeight="false" outlineLevel="0" collapsed="false">
      <c r="A1004" s="75"/>
      <c r="B1004" s="59"/>
      <c r="C1004" s="55"/>
      <c r="D1004" s="55"/>
      <c r="E1004" s="56"/>
      <c r="F1004" s="56"/>
      <c r="H1004" s="75"/>
      <c r="K1004" s="86"/>
      <c r="L1004" s="67"/>
    </row>
    <row r="1005" customFormat="false" ht="12.75" hidden="false" customHeight="false" outlineLevel="0" collapsed="false">
      <c r="A1005" s="75"/>
      <c r="B1005" s="59"/>
      <c r="C1005" s="55"/>
      <c r="D1005" s="55"/>
      <c r="E1005" s="56"/>
      <c r="F1005" s="56"/>
      <c r="H1005" s="75"/>
      <c r="K1005" s="86"/>
      <c r="L1005" s="67"/>
    </row>
    <row r="1006" customFormat="false" ht="12.75" hidden="false" customHeight="false" outlineLevel="0" collapsed="false">
      <c r="A1006" s="75"/>
      <c r="B1006" s="59"/>
      <c r="C1006" s="55"/>
      <c r="D1006" s="55"/>
      <c r="E1006" s="56"/>
      <c r="F1006" s="56"/>
      <c r="H1006" s="75"/>
      <c r="K1006" s="86"/>
      <c r="L1006" s="67"/>
    </row>
    <row r="1007" customFormat="false" ht="12.75" hidden="false" customHeight="false" outlineLevel="0" collapsed="false">
      <c r="A1007" s="75"/>
      <c r="B1007" s="59"/>
      <c r="C1007" s="55"/>
      <c r="D1007" s="55"/>
      <c r="E1007" s="56"/>
      <c r="F1007" s="56"/>
      <c r="H1007" s="75"/>
      <c r="K1007" s="86"/>
      <c r="L1007" s="67"/>
    </row>
    <row r="1008" customFormat="false" ht="12.75" hidden="false" customHeight="false" outlineLevel="0" collapsed="false">
      <c r="A1008" s="75"/>
      <c r="B1008" s="59"/>
      <c r="C1008" s="55"/>
      <c r="D1008" s="55"/>
      <c r="E1008" s="56"/>
      <c r="F1008" s="56"/>
      <c r="H1008" s="75"/>
      <c r="K1008" s="86"/>
      <c r="L1008" s="67"/>
    </row>
    <row r="1009" customFormat="false" ht="12.75" hidden="false" customHeight="false" outlineLevel="0" collapsed="false">
      <c r="A1009" s="75"/>
      <c r="B1009" s="59"/>
      <c r="C1009" s="55"/>
      <c r="D1009" s="55"/>
      <c r="E1009" s="56"/>
      <c r="F1009" s="56"/>
      <c r="H1009" s="75"/>
      <c r="K1009" s="86"/>
      <c r="L1009" s="67"/>
    </row>
    <row r="1010" customFormat="false" ht="12.75" hidden="false" customHeight="false" outlineLevel="0" collapsed="false">
      <c r="A1010" s="75"/>
      <c r="B1010" s="59"/>
      <c r="C1010" s="55"/>
      <c r="D1010" s="55"/>
      <c r="E1010" s="56"/>
      <c r="F1010" s="56"/>
      <c r="G1010" s="55"/>
      <c r="H1010" s="75"/>
      <c r="K1010" s="86"/>
      <c r="L1010" s="67"/>
    </row>
    <row r="1011" customFormat="false" ht="12.75" hidden="false" customHeight="false" outlineLevel="0" collapsed="false">
      <c r="A1011" s="75"/>
      <c r="B1011" s="59"/>
      <c r="C1011" s="55"/>
      <c r="D1011" s="55"/>
      <c r="E1011" s="56"/>
      <c r="F1011" s="56"/>
      <c r="H1011" s="75"/>
      <c r="K1011" s="86"/>
      <c r="L1011" s="67"/>
    </row>
    <row r="1012" customFormat="false" ht="12.75" hidden="false" customHeight="false" outlineLevel="0" collapsed="false">
      <c r="A1012" s="75"/>
      <c r="C1012" s="55"/>
      <c r="D1012" s="55"/>
      <c r="E1012" s="56"/>
      <c r="F1012" s="56"/>
      <c r="H1012" s="75"/>
      <c r="K1012" s="86"/>
      <c r="L1012" s="67"/>
    </row>
    <row r="1013" customFormat="false" ht="12.75" hidden="false" customHeight="false" outlineLevel="0" collapsed="false">
      <c r="A1013" s="75"/>
      <c r="B1013" s="59"/>
      <c r="C1013" s="55"/>
      <c r="D1013" s="55"/>
      <c r="E1013" s="56"/>
      <c r="F1013" s="56"/>
      <c r="H1013" s="75"/>
      <c r="K1013" s="86"/>
      <c r="L1013" s="67"/>
    </row>
    <row r="1014" customFormat="false" ht="12.75" hidden="false" customHeight="false" outlineLevel="0" collapsed="false">
      <c r="A1014" s="75"/>
      <c r="B1014" s="59"/>
      <c r="C1014" s="55"/>
      <c r="D1014" s="55"/>
      <c r="E1014" s="56"/>
      <c r="F1014" s="56"/>
      <c r="H1014" s="75"/>
      <c r="K1014" s="86"/>
      <c r="L1014" s="67"/>
    </row>
    <row r="1015" customFormat="false" ht="12.75" hidden="false" customHeight="false" outlineLevel="0" collapsed="false">
      <c r="A1015" s="75"/>
      <c r="B1015" s="59"/>
      <c r="C1015" s="55"/>
      <c r="D1015" s="55"/>
      <c r="E1015" s="56"/>
      <c r="F1015" s="56"/>
      <c r="H1015" s="75"/>
      <c r="J1015" s="75"/>
      <c r="K1015" s="86"/>
      <c r="L1015" s="67"/>
    </row>
    <row r="1016" customFormat="false" ht="12.75" hidden="false" customHeight="false" outlineLevel="0" collapsed="false">
      <c r="A1016" s="75"/>
      <c r="B1016" s="59"/>
      <c r="C1016" s="55"/>
      <c r="D1016" s="55"/>
      <c r="E1016" s="56"/>
      <c r="F1016" s="56"/>
      <c r="H1016" s="75"/>
      <c r="L1016" s="67"/>
    </row>
    <row r="1017" customFormat="false" ht="12.75" hidden="false" customHeight="false" outlineLevel="0" collapsed="false">
      <c r="A1017" s="75"/>
      <c r="B1017" s="59"/>
      <c r="C1017" s="55"/>
      <c r="D1017" s="55"/>
      <c r="E1017" s="56"/>
      <c r="F1017" s="56"/>
      <c r="H1017" s="75"/>
      <c r="L1017" s="67"/>
    </row>
    <row r="1018" customFormat="false" ht="12.75" hidden="false" customHeight="false" outlineLevel="0" collapsed="false">
      <c r="A1018" s="75"/>
      <c r="B1018" s="59"/>
      <c r="C1018" s="55"/>
      <c r="D1018" s="55"/>
      <c r="E1018" s="56"/>
      <c r="F1018" s="56"/>
      <c r="H1018" s="75"/>
      <c r="L1018" s="67"/>
    </row>
    <row r="1019" customFormat="false" ht="12.75" hidden="false" customHeight="false" outlineLevel="0" collapsed="false">
      <c r="A1019" s="75"/>
      <c r="B1019" s="59"/>
      <c r="C1019" s="55"/>
      <c r="D1019" s="55"/>
      <c r="E1019" s="56"/>
      <c r="F1019" s="56"/>
      <c r="H1019" s="75"/>
      <c r="L1019" s="67"/>
    </row>
    <row r="1020" customFormat="false" ht="12.75" hidden="false" customHeight="false" outlineLevel="0" collapsed="false">
      <c r="A1020" s="75"/>
      <c r="B1020" s="59"/>
      <c r="C1020" s="55"/>
      <c r="D1020" s="55"/>
      <c r="E1020" s="56"/>
      <c r="F1020" s="56"/>
      <c r="H1020" s="75"/>
      <c r="L1020" s="67"/>
    </row>
    <row r="1021" customFormat="false" ht="12.75" hidden="false" customHeight="false" outlineLevel="0" collapsed="false">
      <c r="A1021" s="75"/>
      <c r="C1021" s="55"/>
      <c r="D1021" s="55"/>
      <c r="E1021" s="56"/>
      <c r="F1021" s="56"/>
      <c r="H1021" s="75"/>
      <c r="L1021" s="67"/>
    </row>
    <row r="1022" customFormat="false" ht="12.75" hidden="false" customHeight="false" outlineLevel="0" collapsed="false">
      <c r="A1022" s="75"/>
      <c r="B1022" s="59"/>
      <c r="C1022" s="55"/>
      <c r="D1022" s="55"/>
      <c r="E1022" s="56"/>
      <c r="F1022" s="56"/>
      <c r="H1022" s="75"/>
      <c r="I1022" s="74"/>
      <c r="L1022" s="67"/>
    </row>
    <row r="1023" customFormat="false" ht="12.75" hidden="false" customHeight="false" outlineLevel="0" collapsed="false">
      <c r="A1023" s="75"/>
      <c r="B1023" s="59"/>
      <c r="C1023" s="55"/>
      <c r="D1023" s="55"/>
      <c r="E1023" s="56"/>
      <c r="F1023" s="56"/>
      <c r="H1023" s="75"/>
      <c r="K1023" s="86"/>
      <c r="L1023" s="67"/>
    </row>
    <row r="1024" customFormat="false" ht="12.75" hidden="false" customHeight="false" outlineLevel="0" collapsed="false">
      <c r="A1024" s="75"/>
      <c r="B1024" s="59"/>
      <c r="C1024" s="55"/>
      <c r="D1024" s="55"/>
      <c r="E1024" s="56"/>
      <c r="F1024" s="56"/>
      <c r="H1024" s="75"/>
      <c r="J1024" s="75"/>
      <c r="K1024" s="86"/>
      <c r="L1024" s="67"/>
    </row>
    <row r="1025" customFormat="false" ht="12.75" hidden="false" customHeight="false" outlineLevel="0" collapsed="false">
      <c r="A1025" s="75"/>
      <c r="B1025" s="59"/>
      <c r="C1025" s="55"/>
      <c r="D1025" s="55"/>
      <c r="E1025" s="56"/>
      <c r="F1025" s="56"/>
      <c r="H1025" s="75"/>
      <c r="L1025" s="67"/>
    </row>
    <row r="1026" customFormat="false" ht="12.75" hidden="false" customHeight="false" outlineLevel="0" collapsed="false">
      <c r="A1026" s="75"/>
      <c r="B1026" s="59"/>
      <c r="C1026" s="55"/>
      <c r="D1026" s="55"/>
      <c r="E1026" s="56"/>
      <c r="F1026" s="56"/>
      <c r="H1026" s="75"/>
      <c r="L1026" s="67"/>
    </row>
    <row r="1027" customFormat="false" ht="12.75" hidden="false" customHeight="false" outlineLevel="0" collapsed="false">
      <c r="A1027" s="75"/>
      <c r="B1027" s="59"/>
      <c r="C1027" s="55"/>
      <c r="D1027" s="55"/>
      <c r="E1027" s="56"/>
      <c r="F1027" s="56"/>
      <c r="H1027" s="75"/>
      <c r="L1027" s="67"/>
    </row>
    <row r="1028" customFormat="false" ht="12.75" hidden="false" customHeight="false" outlineLevel="0" collapsed="false">
      <c r="A1028" s="75"/>
      <c r="B1028" s="59"/>
      <c r="C1028" s="55"/>
      <c r="D1028" s="55"/>
      <c r="E1028" s="56"/>
      <c r="F1028" s="56"/>
      <c r="H1028" s="75"/>
      <c r="L1028" s="67"/>
    </row>
    <row r="1029" customFormat="false" ht="12.75" hidden="false" customHeight="false" outlineLevel="0" collapsed="false">
      <c r="A1029" s="75"/>
      <c r="B1029" s="59"/>
      <c r="C1029" s="55"/>
      <c r="D1029" s="55"/>
      <c r="E1029" s="56"/>
      <c r="F1029" s="56"/>
      <c r="H1029" s="75"/>
      <c r="K1029" s="86"/>
      <c r="L1029" s="67"/>
    </row>
    <row r="1030" customFormat="false" ht="12.75" hidden="false" customHeight="false" outlineLevel="0" collapsed="false">
      <c r="A1030" s="75"/>
      <c r="B1030" s="59"/>
      <c r="C1030" s="55"/>
      <c r="D1030" s="55"/>
      <c r="E1030" s="56"/>
      <c r="F1030" s="56"/>
      <c r="H1030" s="75"/>
      <c r="K1030" s="86"/>
      <c r="L1030" s="67"/>
    </row>
    <row r="1031" customFormat="false" ht="12.75" hidden="false" customHeight="false" outlineLevel="0" collapsed="false">
      <c r="A1031" s="75"/>
      <c r="B1031" s="59"/>
      <c r="C1031" s="55"/>
      <c r="D1031" s="55"/>
      <c r="E1031" s="56"/>
      <c r="F1031" s="56"/>
      <c r="H1031" s="75"/>
      <c r="K1031" s="86"/>
      <c r="L1031" s="67"/>
    </row>
    <row r="1032" customFormat="false" ht="12.75" hidden="false" customHeight="false" outlineLevel="0" collapsed="false">
      <c r="A1032" s="75"/>
      <c r="C1032" s="55"/>
      <c r="D1032" s="55"/>
      <c r="E1032" s="56"/>
      <c r="F1032" s="56"/>
      <c r="H1032" s="75"/>
      <c r="K1032" s="86"/>
      <c r="L1032" s="67"/>
    </row>
    <row r="1033" customFormat="false" ht="12.75" hidden="false" customHeight="false" outlineLevel="0" collapsed="false">
      <c r="A1033" s="75"/>
      <c r="B1033" s="49"/>
      <c r="C1033" s="49"/>
      <c r="D1033" s="49"/>
      <c r="E1033" s="50"/>
      <c r="F1033" s="50"/>
      <c r="H1033" s="75"/>
      <c r="L1033" s="67"/>
    </row>
    <row r="1034" customFormat="false" ht="12.75" hidden="false" customHeight="false" outlineLevel="0" collapsed="false">
      <c r="A1034" s="75"/>
      <c r="B1034" s="59"/>
      <c r="C1034" s="55"/>
      <c r="D1034" s="55"/>
      <c r="E1034" s="56"/>
      <c r="F1034" s="56"/>
      <c r="H1034" s="75"/>
      <c r="L1034" s="67"/>
    </row>
    <row r="1035" customFormat="false" ht="12.75" hidden="false" customHeight="false" outlineLevel="0" collapsed="false">
      <c r="A1035" s="75"/>
      <c r="B1035" s="59"/>
      <c r="C1035" s="55"/>
      <c r="D1035" s="55"/>
      <c r="E1035" s="56"/>
      <c r="F1035" s="56"/>
      <c r="H1035" s="75"/>
      <c r="L1035" s="67"/>
    </row>
    <row r="1036" customFormat="false" ht="12.75" hidden="false" customHeight="false" outlineLevel="0" collapsed="false">
      <c r="A1036" s="75"/>
      <c r="C1036" s="55"/>
      <c r="D1036" s="55"/>
      <c r="E1036" s="56"/>
      <c r="F1036" s="56"/>
      <c r="H1036" s="75"/>
      <c r="J1036" s="75"/>
      <c r="K1036" s="86"/>
      <c r="L1036" s="67"/>
    </row>
    <row r="1037" customFormat="false" ht="12.75" hidden="false" customHeight="false" outlineLevel="0" collapsed="false">
      <c r="A1037" s="75"/>
      <c r="B1037" s="59"/>
      <c r="C1037" s="55"/>
      <c r="D1037" s="55"/>
      <c r="E1037" s="56"/>
      <c r="F1037" s="56"/>
      <c r="H1037" s="75"/>
      <c r="J1037" s="75"/>
      <c r="K1037" s="86"/>
      <c r="L1037" s="67"/>
    </row>
    <row r="1038" customFormat="false" ht="12.75" hidden="false" customHeight="false" outlineLevel="0" collapsed="false">
      <c r="A1038" s="75"/>
      <c r="B1038" s="59"/>
      <c r="C1038" s="55"/>
      <c r="D1038" s="55"/>
      <c r="E1038" s="56"/>
      <c r="F1038" s="56"/>
      <c r="G1038" s="55"/>
      <c r="H1038" s="75"/>
      <c r="K1038" s="86"/>
      <c r="L1038" s="67"/>
    </row>
    <row r="1039" customFormat="false" ht="12.75" hidden="false" customHeight="false" outlineLevel="0" collapsed="false">
      <c r="A1039" s="75"/>
      <c r="B1039" s="59"/>
      <c r="C1039" s="55"/>
      <c r="D1039" s="55"/>
      <c r="E1039" s="56"/>
      <c r="F1039" s="56"/>
      <c r="H1039" s="75"/>
      <c r="J1039" s="75"/>
      <c r="K1039" s="86"/>
      <c r="L1039" s="67"/>
    </row>
    <row r="1040" customFormat="false" ht="12.75" hidden="false" customHeight="false" outlineLevel="0" collapsed="false">
      <c r="A1040" s="75"/>
      <c r="B1040" s="59"/>
      <c r="C1040" s="55"/>
      <c r="D1040" s="55"/>
      <c r="E1040" s="56"/>
      <c r="F1040" s="56"/>
      <c r="H1040" s="75"/>
      <c r="J1040" s="75"/>
      <c r="K1040" s="86"/>
      <c r="L1040" s="67"/>
    </row>
    <row r="1041" customFormat="false" ht="12.75" hidden="false" customHeight="false" outlineLevel="0" collapsed="false">
      <c r="A1041" s="75"/>
      <c r="B1041" s="59"/>
      <c r="C1041" s="55"/>
      <c r="D1041" s="55"/>
      <c r="E1041" s="56"/>
      <c r="F1041" s="56"/>
      <c r="H1041" s="75"/>
      <c r="J1041" s="75"/>
      <c r="K1041" s="86"/>
      <c r="L1041" s="67"/>
    </row>
    <row r="1042" customFormat="false" ht="12.75" hidden="false" customHeight="false" outlineLevel="0" collapsed="false">
      <c r="A1042" s="75"/>
      <c r="B1042" s="59"/>
      <c r="C1042" s="55"/>
      <c r="D1042" s="55"/>
      <c r="E1042" s="56"/>
      <c r="F1042" s="56"/>
      <c r="H1042" s="75"/>
      <c r="J1042" s="75"/>
      <c r="K1042" s="86"/>
      <c r="L1042" s="67"/>
    </row>
    <row r="1043" customFormat="false" ht="12.75" hidden="false" customHeight="false" outlineLevel="0" collapsed="false">
      <c r="A1043" s="75"/>
      <c r="B1043" s="59"/>
      <c r="C1043" s="55"/>
      <c r="D1043" s="56"/>
      <c r="E1043" s="56"/>
      <c r="F1043" s="56"/>
      <c r="H1043" s="75"/>
      <c r="J1043" s="75"/>
      <c r="K1043" s="86"/>
      <c r="L1043" s="67"/>
    </row>
    <row r="1044" customFormat="false" ht="12.75" hidden="false" customHeight="false" outlineLevel="0" collapsed="false">
      <c r="A1044" s="75"/>
      <c r="B1044" s="59"/>
      <c r="C1044" s="55"/>
      <c r="D1044" s="56"/>
      <c r="E1044" s="56"/>
      <c r="F1044" s="56"/>
      <c r="H1044" s="75"/>
      <c r="K1044" s="86"/>
      <c r="L1044" s="67"/>
    </row>
    <row r="1045" customFormat="false" ht="12.75" hidden="false" customHeight="false" outlineLevel="0" collapsed="false">
      <c r="A1045" s="75"/>
      <c r="B1045" s="59"/>
      <c r="C1045" s="55"/>
      <c r="D1045" s="55"/>
      <c r="E1045" s="56"/>
      <c r="F1045" s="56"/>
      <c r="H1045" s="75"/>
      <c r="K1045" s="86"/>
      <c r="L1045" s="67"/>
    </row>
    <row r="1046" customFormat="false" ht="12.75" hidden="false" customHeight="false" outlineLevel="0" collapsed="false">
      <c r="A1046" s="75"/>
      <c r="B1046" s="59"/>
      <c r="C1046" s="55"/>
      <c r="D1046" s="55"/>
      <c r="E1046" s="56"/>
      <c r="F1046" s="56"/>
      <c r="H1046" s="75"/>
      <c r="K1046" s="86"/>
      <c r="L1046" s="67"/>
    </row>
    <row r="1047" customFormat="false" ht="12.75" hidden="false" customHeight="false" outlineLevel="0" collapsed="false">
      <c r="A1047" s="75"/>
      <c r="B1047" s="59"/>
      <c r="C1047" s="55"/>
      <c r="D1047" s="55"/>
      <c r="E1047" s="56"/>
      <c r="F1047" s="56"/>
      <c r="H1047" s="75"/>
      <c r="K1047" s="86"/>
      <c r="L1047" s="67"/>
    </row>
    <row r="1048" customFormat="false" ht="12.75" hidden="false" customHeight="false" outlineLevel="0" collapsed="false">
      <c r="A1048" s="75"/>
      <c r="B1048" s="59"/>
      <c r="C1048" s="55"/>
      <c r="D1048" s="55"/>
      <c r="E1048" s="56"/>
      <c r="F1048" s="56"/>
      <c r="H1048" s="75"/>
      <c r="J1048" s="75"/>
      <c r="K1048" s="86"/>
      <c r="L1048" s="67"/>
    </row>
    <row r="1049" customFormat="false" ht="12.75" hidden="false" customHeight="false" outlineLevel="0" collapsed="false">
      <c r="A1049" s="75"/>
      <c r="B1049" s="59"/>
      <c r="C1049" s="55"/>
      <c r="D1049" s="55"/>
      <c r="E1049" s="56"/>
      <c r="F1049" s="56"/>
      <c r="H1049" s="75"/>
      <c r="L1049" s="67"/>
    </row>
    <row r="1050" customFormat="false" ht="12.75" hidden="false" customHeight="false" outlineLevel="0" collapsed="false">
      <c r="A1050" s="75"/>
      <c r="B1050" s="59"/>
      <c r="C1050" s="49"/>
      <c r="D1050" s="49"/>
      <c r="E1050" s="50"/>
      <c r="F1050" s="50"/>
      <c r="H1050" s="75"/>
      <c r="J1050" s="75"/>
      <c r="K1050" s="86"/>
      <c r="L1050" s="67"/>
    </row>
    <row r="1051" customFormat="false" ht="12.75" hidden="false" customHeight="false" outlineLevel="0" collapsed="false">
      <c r="A1051" s="75"/>
      <c r="B1051" s="59"/>
      <c r="C1051" s="55"/>
      <c r="D1051" s="55"/>
      <c r="E1051" s="56"/>
      <c r="F1051" s="56"/>
      <c r="H1051" s="75"/>
      <c r="J1051" s="75"/>
      <c r="K1051" s="86"/>
      <c r="L1051" s="67"/>
    </row>
    <row r="1052" customFormat="false" ht="12.75" hidden="false" customHeight="false" outlineLevel="0" collapsed="false">
      <c r="A1052" s="75"/>
      <c r="B1052" s="59"/>
      <c r="C1052" s="55"/>
      <c r="D1052" s="55"/>
      <c r="E1052" s="56"/>
      <c r="F1052" s="56"/>
      <c r="H1052" s="75"/>
      <c r="K1052" s="86"/>
      <c r="L1052" s="67"/>
    </row>
    <row r="1053" customFormat="false" ht="12.75" hidden="false" customHeight="false" outlineLevel="0" collapsed="false">
      <c r="A1053" s="75"/>
      <c r="B1053" s="59"/>
      <c r="C1053" s="55"/>
      <c r="D1053" s="55"/>
      <c r="E1053" s="56"/>
      <c r="F1053" s="56"/>
      <c r="H1053" s="75"/>
      <c r="K1053" s="86"/>
      <c r="L1053" s="67"/>
    </row>
    <row r="1054" customFormat="false" ht="12.75" hidden="false" customHeight="false" outlineLevel="0" collapsed="false">
      <c r="A1054" s="75"/>
      <c r="B1054" s="59"/>
      <c r="C1054" s="55"/>
      <c r="D1054" s="55"/>
      <c r="E1054" s="56"/>
      <c r="F1054" s="56"/>
      <c r="H1054" s="75"/>
      <c r="K1054" s="86"/>
      <c r="L1054" s="67"/>
    </row>
    <row r="1055" customFormat="false" ht="12.75" hidden="false" customHeight="false" outlineLevel="0" collapsed="false">
      <c r="A1055" s="75"/>
      <c r="B1055" s="59"/>
      <c r="C1055" s="55"/>
      <c r="D1055" s="55"/>
      <c r="E1055" s="56"/>
      <c r="F1055" s="56"/>
      <c r="H1055" s="75"/>
      <c r="K1055" s="86"/>
      <c r="L1055" s="67"/>
    </row>
    <row r="1056" customFormat="false" ht="12.75" hidden="false" customHeight="false" outlineLevel="0" collapsed="false">
      <c r="A1056" s="75"/>
      <c r="B1056" s="59"/>
      <c r="C1056" s="55"/>
      <c r="D1056" s="55"/>
      <c r="E1056" s="56"/>
      <c r="F1056" s="56"/>
      <c r="H1056" s="75"/>
      <c r="K1056" s="86"/>
      <c r="L1056" s="67"/>
    </row>
    <row r="1057" customFormat="false" ht="12.75" hidden="false" customHeight="false" outlineLevel="0" collapsed="false">
      <c r="A1057" s="75"/>
      <c r="B1057" s="59"/>
      <c r="C1057" s="55"/>
      <c r="D1057" s="55"/>
      <c r="E1057" s="56"/>
      <c r="F1057" s="56"/>
      <c r="H1057" s="75"/>
      <c r="K1057" s="86"/>
      <c r="L1057" s="67"/>
    </row>
    <row r="1058" customFormat="false" ht="12.75" hidden="false" customHeight="false" outlineLevel="0" collapsed="false">
      <c r="A1058" s="75"/>
      <c r="B1058" s="59"/>
      <c r="C1058" s="55"/>
      <c r="D1058" s="55"/>
      <c r="E1058" s="56"/>
      <c r="F1058" s="56"/>
      <c r="H1058" s="75"/>
      <c r="K1058" s="86"/>
      <c r="L1058" s="67"/>
    </row>
    <row r="1059" customFormat="false" ht="12.75" hidden="false" customHeight="false" outlineLevel="0" collapsed="false">
      <c r="A1059" s="75"/>
      <c r="B1059" s="59"/>
      <c r="C1059" s="55"/>
      <c r="D1059" s="55"/>
      <c r="E1059" s="56"/>
      <c r="F1059" s="56"/>
      <c r="H1059" s="75"/>
      <c r="K1059" s="86"/>
      <c r="L1059" s="67"/>
    </row>
    <row r="1060" customFormat="false" ht="12.75" hidden="false" customHeight="false" outlineLevel="0" collapsed="false">
      <c r="A1060" s="75"/>
      <c r="B1060" s="59"/>
      <c r="C1060" s="55"/>
      <c r="D1060" s="55"/>
      <c r="E1060" s="56"/>
      <c r="F1060" s="56"/>
      <c r="H1060" s="75"/>
      <c r="K1060" s="86"/>
      <c r="L1060" s="67"/>
    </row>
    <row r="1061" customFormat="false" ht="12.75" hidden="false" customHeight="false" outlineLevel="0" collapsed="false">
      <c r="A1061" s="75"/>
      <c r="B1061" s="59"/>
      <c r="C1061" s="55"/>
      <c r="D1061" s="55"/>
      <c r="E1061" s="56"/>
      <c r="F1061" s="56"/>
      <c r="H1061" s="75"/>
      <c r="K1061" s="86"/>
      <c r="L1061" s="67"/>
    </row>
    <row r="1062" customFormat="false" ht="12.75" hidden="false" customHeight="false" outlineLevel="0" collapsed="false">
      <c r="A1062" s="75"/>
      <c r="B1062" s="59"/>
      <c r="C1062" s="55"/>
      <c r="D1062" s="55"/>
      <c r="E1062" s="56"/>
      <c r="F1062" s="56"/>
      <c r="H1062" s="75"/>
      <c r="K1062" s="86"/>
      <c r="L1062" s="67"/>
    </row>
    <row r="1063" customFormat="false" ht="12.75" hidden="false" customHeight="false" outlineLevel="0" collapsed="false">
      <c r="A1063" s="75"/>
      <c r="B1063" s="59"/>
      <c r="C1063" s="55"/>
      <c r="D1063" s="55"/>
      <c r="E1063" s="56"/>
      <c r="F1063" s="56"/>
      <c r="H1063" s="75"/>
      <c r="J1063" s="75"/>
      <c r="K1063" s="86"/>
      <c r="L1063" s="67"/>
    </row>
    <row r="1064" customFormat="false" ht="12.75" hidden="false" customHeight="false" outlineLevel="0" collapsed="false">
      <c r="A1064" s="75"/>
      <c r="B1064" s="59"/>
      <c r="C1064" s="49"/>
      <c r="D1064" s="49"/>
      <c r="E1064" s="50"/>
      <c r="F1064" s="50"/>
      <c r="H1064" s="75"/>
      <c r="J1064" s="86"/>
      <c r="K1064" s="86"/>
      <c r="L1064" s="67"/>
    </row>
    <row r="1065" customFormat="false" ht="12.75" hidden="false" customHeight="false" outlineLevel="0" collapsed="false">
      <c r="A1065" s="75"/>
      <c r="B1065" s="59"/>
      <c r="C1065" s="55"/>
      <c r="D1065" s="55"/>
      <c r="E1065" s="56"/>
      <c r="F1065" s="56"/>
      <c r="H1065" s="75"/>
      <c r="K1065" s="86"/>
      <c r="L1065" s="67"/>
    </row>
    <row r="1066" customFormat="false" ht="12.75" hidden="false" customHeight="false" outlineLevel="0" collapsed="false">
      <c r="A1066" s="75"/>
      <c r="B1066" s="59"/>
      <c r="C1066" s="55"/>
      <c r="D1066" s="55"/>
      <c r="E1066" s="56"/>
      <c r="F1066" s="56"/>
      <c r="H1066" s="75"/>
      <c r="J1066" s="75"/>
      <c r="K1066" s="86"/>
      <c r="L1066" s="67"/>
    </row>
    <row r="1067" customFormat="false" ht="12.75" hidden="false" customHeight="false" outlineLevel="0" collapsed="false">
      <c r="A1067" s="75"/>
      <c r="B1067" s="59"/>
      <c r="C1067" s="55"/>
      <c r="D1067" s="55"/>
      <c r="E1067" s="56"/>
      <c r="F1067" s="56"/>
      <c r="H1067" s="75"/>
      <c r="J1067" s="75"/>
      <c r="K1067" s="86"/>
      <c r="L1067" s="67"/>
    </row>
    <row r="1068" customFormat="false" ht="12.75" hidden="false" customHeight="false" outlineLevel="0" collapsed="false">
      <c r="A1068" s="75"/>
      <c r="B1068" s="59"/>
      <c r="C1068" s="55"/>
      <c r="D1068" s="55"/>
      <c r="E1068" s="56"/>
      <c r="F1068" s="56"/>
      <c r="H1068" s="75"/>
      <c r="L1068" s="67"/>
    </row>
    <row r="1069" customFormat="false" ht="12.75" hidden="false" customHeight="false" outlineLevel="0" collapsed="false">
      <c r="A1069" s="75"/>
      <c r="B1069" s="59"/>
      <c r="C1069" s="55"/>
      <c r="D1069" s="55"/>
      <c r="E1069" s="56"/>
      <c r="F1069" s="56"/>
      <c r="H1069" s="75"/>
      <c r="K1069" s="86"/>
      <c r="L1069" s="67"/>
    </row>
    <row r="1070" customFormat="false" ht="12.75" hidden="false" customHeight="false" outlineLevel="0" collapsed="false">
      <c r="A1070" s="75"/>
      <c r="B1070" s="59"/>
      <c r="C1070" s="55"/>
      <c r="D1070" s="55"/>
      <c r="E1070" s="56"/>
      <c r="F1070" s="56"/>
      <c r="H1070" s="75"/>
      <c r="K1070" s="86"/>
      <c r="L1070" s="67"/>
    </row>
    <row r="1071" customFormat="false" ht="12.75" hidden="false" customHeight="false" outlineLevel="0" collapsed="false">
      <c r="A1071" s="75"/>
      <c r="B1071" s="59"/>
      <c r="C1071" s="55"/>
      <c r="D1071" s="55"/>
      <c r="E1071" s="56"/>
      <c r="F1071" s="56"/>
      <c r="H1071" s="75"/>
      <c r="K1071" s="86"/>
      <c r="L1071" s="67"/>
    </row>
    <row r="1072" customFormat="false" ht="12.75" hidden="false" customHeight="false" outlineLevel="0" collapsed="false">
      <c r="A1072" s="75"/>
      <c r="B1072" s="59"/>
      <c r="C1072" s="55"/>
      <c r="D1072" s="55"/>
      <c r="E1072" s="56"/>
      <c r="F1072" s="56"/>
      <c r="H1072" s="75"/>
      <c r="J1072" s="75"/>
      <c r="K1072" s="86"/>
      <c r="L1072" s="67"/>
    </row>
    <row r="1073" customFormat="false" ht="12.75" hidden="false" customHeight="false" outlineLevel="0" collapsed="false">
      <c r="A1073" s="75"/>
      <c r="B1073" s="59"/>
      <c r="C1073" s="55"/>
      <c r="D1073" s="55"/>
      <c r="E1073" s="56"/>
      <c r="F1073" s="56"/>
      <c r="H1073" s="75"/>
      <c r="K1073" s="86"/>
      <c r="L1073" s="67"/>
    </row>
    <row r="1074" customFormat="false" ht="12.75" hidden="false" customHeight="false" outlineLevel="0" collapsed="false">
      <c r="A1074" s="75"/>
      <c r="B1074" s="59"/>
      <c r="C1074" s="55"/>
      <c r="D1074" s="55"/>
      <c r="E1074" s="56"/>
      <c r="F1074" s="56"/>
      <c r="H1074" s="75"/>
      <c r="K1074" s="86"/>
      <c r="L1074" s="67"/>
    </row>
    <row r="1075" customFormat="false" ht="12.75" hidden="false" customHeight="false" outlineLevel="0" collapsed="false">
      <c r="A1075" s="75"/>
      <c r="B1075" s="59"/>
      <c r="C1075" s="55"/>
      <c r="D1075" s="55"/>
      <c r="E1075" s="56"/>
      <c r="F1075" s="56"/>
      <c r="H1075" s="75"/>
      <c r="L1075" s="67"/>
    </row>
    <row r="1076" customFormat="false" ht="12.75" hidden="false" customHeight="false" outlineLevel="0" collapsed="false">
      <c r="A1076" s="75"/>
      <c r="B1076" s="59"/>
      <c r="C1076" s="55"/>
      <c r="D1076" s="55"/>
      <c r="E1076" s="56"/>
      <c r="F1076" s="56"/>
      <c r="H1076" s="75"/>
      <c r="L1076" s="67"/>
    </row>
    <row r="1077" customFormat="false" ht="12.75" hidden="false" customHeight="false" outlineLevel="0" collapsed="false">
      <c r="A1077" s="75"/>
      <c r="B1077" s="59"/>
      <c r="C1077" s="55"/>
      <c r="D1077" s="55"/>
      <c r="E1077" s="56"/>
      <c r="F1077" s="56"/>
      <c r="H1077" s="75"/>
      <c r="K1077" s="86"/>
      <c r="L1077" s="67"/>
    </row>
    <row r="1078" customFormat="false" ht="12.75" hidden="false" customHeight="false" outlineLevel="0" collapsed="false">
      <c r="A1078" s="75"/>
      <c r="B1078" s="59"/>
      <c r="C1078" s="55"/>
      <c r="D1078" s="55"/>
      <c r="E1078" s="56"/>
      <c r="F1078" s="56"/>
      <c r="H1078" s="75"/>
      <c r="K1078" s="86"/>
      <c r="L1078" s="67"/>
    </row>
    <row r="1079" customFormat="false" ht="12.75" hidden="false" customHeight="false" outlineLevel="0" collapsed="false">
      <c r="A1079" s="75"/>
      <c r="B1079" s="59"/>
      <c r="C1079" s="55"/>
      <c r="D1079" s="55"/>
      <c r="E1079" s="56"/>
      <c r="F1079" s="56"/>
      <c r="H1079" s="75"/>
      <c r="K1079" s="86"/>
      <c r="L1079" s="67"/>
    </row>
    <row r="1080" customFormat="false" ht="12.75" hidden="false" customHeight="false" outlineLevel="0" collapsed="false">
      <c r="A1080" s="75"/>
      <c r="B1080" s="59"/>
      <c r="C1080" s="55"/>
      <c r="D1080" s="55"/>
      <c r="E1080" s="56"/>
      <c r="F1080" s="56"/>
      <c r="H1080" s="75"/>
      <c r="K1080" s="86"/>
      <c r="L1080" s="67"/>
    </row>
    <row r="1081" customFormat="false" ht="12.75" hidden="false" customHeight="false" outlineLevel="0" collapsed="false">
      <c r="A1081" s="75"/>
      <c r="B1081" s="59"/>
      <c r="C1081" s="55"/>
      <c r="D1081" s="55"/>
      <c r="E1081" s="56"/>
      <c r="F1081" s="56"/>
      <c r="H1081" s="75"/>
      <c r="K1081" s="86"/>
      <c r="L1081" s="67"/>
    </row>
    <row r="1082" customFormat="false" ht="12.75" hidden="false" customHeight="false" outlineLevel="0" collapsed="false">
      <c r="A1082" s="75"/>
      <c r="B1082" s="59"/>
      <c r="C1082" s="55"/>
      <c r="D1082" s="55"/>
      <c r="E1082" s="56"/>
      <c r="F1082" s="56"/>
      <c r="H1082" s="75"/>
      <c r="K1082" s="86"/>
      <c r="L1082" s="67"/>
    </row>
    <row r="1083" customFormat="false" ht="12.75" hidden="false" customHeight="false" outlineLevel="0" collapsed="false">
      <c r="A1083" s="75"/>
      <c r="B1083" s="59"/>
      <c r="C1083" s="55"/>
      <c r="D1083" s="55"/>
      <c r="E1083" s="56"/>
      <c r="F1083" s="56"/>
      <c r="H1083" s="75"/>
      <c r="K1083" s="86"/>
      <c r="L1083" s="67"/>
    </row>
    <row r="1084" customFormat="false" ht="12.75" hidden="false" customHeight="false" outlineLevel="0" collapsed="false">
      <c r="A1084" s="75"/>
      <c r="B1084" s="59"/>
      <c r="C1084" s="55"/>
      <c r="D1084" s="55"/>
      <c r="E1084" s="56"/>
      <c r="F1084" s="56"/>
      <c r="H1084" s="75"/>
      <c r="L1084" s="67"/>
    </row>
    <row r="1085" customFormat="false" ht="12.75" hidden="false" customHeight="false" outlineLevel="0" collapsed="false">
      <c r="A1085" s="75"/>
      <c r="B1085" s="59"/>
      <c r="C1085" s="55"/>
      <c r="D1085" s="55"/>
      <c r="E1085" s="56"/>
      <c r="F1085" s="56"/>
      <c r="H1085" s="75"/>
      <c r="K1085" s="86"/>
      <c r="L1085" s="67"/>
    </row>
    <row r="1086" customFormat="false" ht="12.75" hidden="false" customHeight="false" outlineLevel="0" collapsed="false">
      <c r="A1086" s="75"/>
      <c r="B1086" s="59"/>
      <c r="C1086" s="55"/>
      <c r="D1086" s="55"/>
      <c r="E1086" s="56"/>
      <c r="F1086" s="56"/>
      <c r="H1086" s="75"/>
      <c r="K1086" s="86"/>
      <c r="L1086" s="67"/>
    </row>
    <row r="1087" customFormat="false" ht="12.75" hidden="false" customHeight="false" outlineLevel="0" collapsed="false">
      <c r="A1087" s="75"/>
      <c r="B1087" s="59"/>
      <c r="C1087" s="55"/>
      <c r="D1087" s="55"/>
      <c r="E1087" s="56"/>
      <c r="F1087" s="56"/>
      <c r="H1087" s="75"/>
      <c r="K1087" s="86"/>
      <c r="L1087" s="67"/>
    </row>
    <row r="1088" customFormat="false" ht="12.75" hidden="false" customHeight="false" outlineLevel="0" collapsed="false">
      <c r="A1088" s="75"/>
      <c r="B1088" s="59"/>
      <c r="C1088" s="55"/>
      <c r="D1088" s="55"/>
      <c r="E1088" s="56"/>
      <c r="F1088" s="56"/>
      <c r="H1088" s="75"/>
      <c r="K1088" s="86"/>
      <c r="L1088" s="67"/>
    </row>
    <row r="1089" customFormat="false" ht="12.75" hidden="false" customHeight="false" outlineLevel="0" collapsed="false">
      <c r="A1089" s="75"/>
      <c r="B1089" s="59"/>
      <c r="C1089" s="55"/>
      <c r="D1089" s="55"/>
      <c r="E1089" s="56"/>
      <c r="F1089" s="56"/>
      <c r="H1089" s="75"/>
      <c r="K1089" s="86"/>
      <c r="L1089" s="67"/>
    </row>
    <row r="1090" customFormat="false" ht="12.75" hidden="false" customHeight="false" outlineLevel="0" collapsed="false">
      <c r="A1090" s="75"/>
      <c r="B1090" s="59"/>
      <c r="C1090" s="55"/>
      <c r="D1090" s="55"/>
      <c r="E1090" s="56"/>
      <c r="F1090" s="56"/>
      <c r="H1090" s="75"/>
      <c r="L1090" s="67"/>
    </row>
    <row r="1091" customFormat="false" ht="12.75" hidden="false" customHeight="false" outlineLevel="0" collapsed="false">
      <c r="A1091" s="75"/>
      <c r="B1091" s="59"/>
      <c r="C1091" s="55"/>
      <c r="D1091" s="55"/>
      <c r="E1091" s="56"/>
      <c r="F1091" s="56"/>
      <c r="H1091" s="75"/>
      <c r="K1091" s="86"/>
      <c r="L1091" s="67"/>
    </row>
    <row r="1092" customFormat="false" ht="12.75" hidden="false" customHeight="false" outlineLevel="0" collapsed="false">
      <c r="A1092" s="75"/>
      <c r="B1092" s="59"/>
      <c r="C1092" s="55"/>
      <c r="D1092" s="55"/>
      <c r="E1092" s="56"/>
      <c r="F1092" s="56"/>
      <c r="H1092" s="75"/>
      <c r="I1092" s="74"/>
      <c r="K1092" s="86"/>
      <c r="L1092" s="67"/>
    </row>
    <row r="1093" customFormat="false" ht="12.75" hidden="false" customHeight="false" outlineLevel="0" collapsed="false">
      <c r="A1093" s="75"/>
      <c r="B1093" s="59"/>
      <c r="C1093" s="55"/>
      <c r="D1093" s="55"/>
      <c r="E1093" s="56"/>
      <c r="F1093" s="56"/>
      <c r="H1093" s="75"/>
      <c r="K1093" s="86"/>
      <c r="L1093" s="67"/>
    </row>
    <row r="1094" customFormat="false" ht="12.75" hidden="false" customHeight="false" outlineLevel="0" collapsed="false">
      <c r="A1094" s="75"/>
      <c r="B1094" s="59"/>
      <c r="C1094" s="55"/>
      <c r="D1094" s="55"/>
      <c r="E1094" s="56"/>
      <c r="F1094" s="56"/>
      <c r="H1094" s="75"/>
      <c r="K1094" s="86"/>
      <c r="L1094" s="67"/>
    </row>
    <row r="1095" customFormat="false" ht="12.75" hidden="false" customHeight="false" outlineLevel="0" collapsed="false">
      <c r="A1095" s="75"/>
      <c r="B1095" s="59"/>
      <c r="C1095" s="55"/>
      <c r="D1095" s="55"/>
      <c r="E1095" s="56"/>
      <c r="F1095" s="56"/>
      <c r="H1095" s="75"/>
      <c r="K1095" s="86"/>
      <c r="L1095" s="67"/>
    </row>
    <row r="1096" customFormat="false" ht="12.75" hidden="false" customHeight="false" outlineLevel="0" collapsed="false">
      <c r="A1096" s="75"/>
      <c r="B1096" s="59"/>
      <c r="C1096" s="55"/>
      <c r="D1096" s="55"/>
      <c r="E1096" s="56"/>
      <c r="F1096" s="56"/>
      <c r="H1096" s="75"/>
      <c r="K1096" s="86"/>
      <c r="L1096" s="67"/>
    </row>
    <row r="1097" customFormat="false" ht="12.75" hidden="false" customHeight="false" outlineLevel="0" collapsed="false">
      <c r="A1097" s="75"/>
      <c r="B1097" s="59"/>
      <c r="C1097" s="55"/>
      <c r="D1097" s="55"/>
      <c r="E1097" s="56"/>
      <c r="F1097" s="56"/>
      <c r="H1097" s="75"/>
      <c r="K1097" s="86"/>
      <c r="L1097" s="67"/>
    </row>
    <row r="1098" customFormat="false" ht="12.75" hidden="false" customHeight="false" outlineLevel="0" collapsed="false">
      <c r="A1098" s="75"/>
      <c r="B1098" s="59"/>
      <c r="C1098" s="55"/>
      <c r="D1098" s="55"/>
      <c r="E1098" s="56"/>
      <c r="F1098" s="56"/>
      <c r="H1098" s="75"/>
      <c r="L1098" s="67"/>
    </row>
    <row r="1099" customFormat="false" ht="12.75" hidden="false" customHeight="false" outlineLevel="0" collapsed="false">
      <c r="A1099" s="75"/>
      <c r="B1099" s="59"/>
      <c r="C1099" s="55"/>
      <c r="D1099" s="55"/>
      <c r="E1099" s="56"/>
      <c r="F1099" s="56"/>
      <c r="H1099" s="75"/>
      <c r="K1099" s="86"/>
      <c r="L1099" s="67"/>
    </row>
    <row r="1100" customFormat="false" ht="12.75" hidden="false" customHeight="false" outlineLevel="0" collapsed="false">
      <c r="A1100" s="75"/>
      <c r="B1100" s="59"/>
      <c r="C1100" s="55"/>
      <c r="D1100" s="55"/>
      <c r="E1100" s="56"/>
      <c r="F1100" s="56"/>
      <c r="H1100" s="75"/>
      <c r="K1100" s="86"/>
      <c r="L1100" s="67"/>
    </row>
    <row r="1101" customFormat="false" ht="12.75" hidden="false" customHeight="false" outlineLevel="0" collapsed="false">
      <c r="A1101" s="75"/>
      <c r="B1101" s="59"/>
      <c r="C1101" s="55"/>
      <c r="D1101" s="55"/>
      <c r="E1101" s="56"/>
      <c r="F1101" s="56"/>
      <c r="H1101" s="75"/>
      <c r="K1101" s="86"/>
      <c r="L1101" s="67"/>
    </row>
    <row r="1102" customFormat="false" ht="12.75" hidden="false" customHeight="false" outlineLevel="0" collapsed="false">
      <c r="A1102" s="75"/>
      <c r="B1102" s="59"/>
      <c r="C1102" s="55"/>
      <c r="D1102" s="55"/>
      <c r="E1102" s="56"/>
      <c r="F1102" s="56"/>
      <c r="H1102" s="75"/>
      <c r="L1102" s="67"/>
    </row>
    <row r="1103" customFormat="false" ht="12.75" hidden="false" customHeight="false" outlineLevel="0" collapsed="false">
      <c r="A1103" s="75"/>
      <c r="B1103" s="59"/>
      <c r="C1103" s="55"/>
      <c r="D1103" s="55"/>
      <c r="E1103" s="56"/>
      <c r="F1103" s="56"/>
      <c r="H1103" s="75"/>
      <c r="L1103" s="67"/>
    </row>
    <row r="1104" customFormat="false" ht="12.75" hidden="false" customHeight="false" outlineLevel="0" collapsed="false">
      <c r="A1104" s="75"/>
      <c r="C1104" s="55"/>
      <c r="D1104" s="55"/>
      <c r="E1104" s="56"/>
      <c r="F1104" s="56"/>
      <c r="H1104" s="75"/>
      <c r="L1104" s="67"/>
    </row>
    <row r="1105" customFormat="false" ht="12.75" hidden="false" customHeight="false" outlineLevel="0" collapsed="false">
      <c r="A1105" s="75"/>
      <c r="B1105" s="59"/>
      <c r="C1105" s="49"/>
      <c r="D1105" s="49"/>
      <c r="E1105" s="50"/>
      <c r="F1105" s="50"/>
      <c r="H1105" s="75"/>
      <c r="L1105" s="67"/>
    </row>
    <row r="1106" customFormat="false" ht="12.75" hidden="false" customHeight="false" outlineLevel="0" collapsed="false">
      <c r="A1106" s="75"/>
      <c r="B1106" s="59"/>
      <c r="C1106" s="55"/>
      <c r="D1106" s="55"/>
      <c r="E1106" s="56"/>
      <c r="F1106" s="56"/>
      <c r="H1106" s="75"/>
      <c r="L1106" s="67"/>
    </row>
    <row r="1107" customFormat="false" ht="12.75" hidden="false" customHeight="false" outlineLevel="0" collapsed="false">
      <c r="A1107" s="75"/>
      <c r="B1107" s="59"/>
      <c r="C1107" s="55"/>
      <c r="D1107" s="55"/>
      <c r="E1107" s="56"/>
      <c r="F1107" s="56"/>
      <c r="H1107" s="75"/>
      <c r="L1107" s="67"/>
    </row>
    <row r="1108" customFormat="false" ht="12.75" hidden="false" customHeight="false" outlineLevel="0" collapsed="false">
      <c r="A1108" s="75"/>
      <c r="B1108" s="59"/>
      <c r="C1108" s="55"/>
      <c r="D1108" s="55"/>
      <c r="E1108" s="56"/>
      <c r="F1108" s="56"/>
      <c r="H1108" s="75"/>
      <c r="L1108" s="67"/>
    </row>
    <row r="1109" customFormat="false" ht="12.75" hidden="false" customHeight="false" outlineLevel="0" collapsed="false">
      <c r="A1109" s="75"/>
      <c r="B1109" s="59"/>
      <c r="C1109" s="55"/>
      <c r="D1109" s="55"/>
      <c r="E1109" s="56"/>
      <c r="F1109" s="56"/>
      <c r="G1109" s="55"/>
      <c r="H1109" s="75"/>
      <c r="I1109" s="108"/>
      <c r="J1109" s="57"/>
      <c r="L1109" s="67"/>
    </row>
    <row r="1110" customFormat="false" ht="12.75" hidden="false" customHeight="false" outlineLevel="0" collapsed="false">
      <c r="A1110" s="75"/>
      <c r="B1110" s="59"/>
      <c r="C1110" s="55"/>
      <c r="D1110" s="55"/>
      <c r="E1110" s="56"/>
      <c r="F1110" s="56"/>
      <c r="G1110" s="55"/>
      <c r="H1110" s="75"/>
      <c r="I1110" s="108"/>
      <c r="L1110" s="67"/>
    </row>
    <row r="1111" customFormat="false" ht="12.75" hidden="false" customHeight="false" outlineLevel="0" collapsed="false">
      <c r="A1111" s="75"/>
      <c r="B1111" s="59"/>
      <c r="C1111" s="55"/>
      <c r="D1111" s="55"/>
      <c r="E1111" s="56"/>
      <c r="F1111" s="56"/>
      <c r="H1111" s="75"/>
      <c r="L1111" s="67"/>
    </row>
    <row r="1112" customFormat="false" ht="12.75" hidden="false" customHeight="false" outlineLevel="0" collapsed="false">
      <c r="A1112" s="75"/>
      <c r="B1112" s="59"/>
      <c r="C1112" s="55"/>
      <c r="D1112" s="55"/>
      <c r="E1112" s="56"/>
      <c r="F1112" s="56"/>
      <c r="H1112" s="75"/>
      <c r="L1112" s="67"/>
    </row>
    <row r="1113" customFormat="false" ht="12.75" hidden="false" customHeight="false" outlineLevel="0" collapsed="false">
      <c r="A1113" s="75"/>
      <c r="C1113" s="55"/>
      <c r="D1113" s="55"/>
      <c r="E1113" s="56"/>
      <c r="F1113" s="56"/>
      <c r="H1113" s="75"/>
      <c r="I1113" s="74"/>
      <c r="J1113" s="75"/>
      <c r="L1113" s="67"/>
    </row>
    <row r="1114" customFormat="false" ht="12.75" hidden="false" customHeight="false" outlineLevel="0" collapsed="false">
      <c r="A1114" s="75"/>
      <c r="B1114" s="59"/>
      <c r="C1114" s="55"/>
      <c r="D1114" s="55"/>
      <c r="E1114" s="56"/>
      <c r="F1114" s="56"/>
      <c r="H1114" s="75"/>
      <c r="I1114" s="74"/>
      <c r="J1114" s="75"/>
      <c r="L1114" s="67"/>
    </row>
    <row r="1115" customFormat="false" ht="12.75" hidden="false" customHeight="false" outlineLevel="0" collapsed="false">
      <c r="A1115" s="75"/>
      <c r="B1115" s="59"/>
      <c r="C1115" s="55"/>
      <c r="D1115" s="55"/>
      <c r="E1115" s="56"/>
      <c r="F1115" s="56"/>
      <c r="H1115" s="75"/>
      <c r="L1115" s="67"/>
    </row>
    <row r="1116" customFormat="false" ht="12.75" hidden="false" customHeight="false" outlineLevel="0" collapsed="false">
      <c r="A1116" s="75"/>
      <c r="B1116" s="59"/>
      <c r="C1116" s="55"/>
      <c r="D1116" s="55"/>
      <c r="E1116" s="56"/>
      <c r="F1116" s="56"/>
      <c r="H1116" s="75"/>
      <c r="L1116" s="67"/>
    </row>
    <row r="1117" customFormat="false" ht="12.75" hidden="false" customHeight="false" outlineLevel="0" collapsed="false">
      <c r="A1117" s="75"/>
      <c r="B1117" s="59"/>
      <c r="C1117" s="55"/>
      <c r="D1117" s="55"/>
      <c r="E1117" s="56"/>
      <c r="F1117" s="56"/>
      <c r="H1117" s="75"/>
      <c r="L1117" s="67"/>
    </row>
    <row r="1118" customFormat="false" ht="12.75" hidden="false" customHeight="false" outlineLevel="0" collapsed="false">
      <c r="A1118" s="75"/>
      <c r="B1118" s="59"/>
      <c r="C1118" s="55"/>
      <c r="D1118" s="55"/>
      <c r="E1118" s="56"/>
      <c r="F1118" s="56"/>
      <c r="H1118" s="75"/>
      <c r="L1118" s="67"/>
    </row>
    <row r="1119" customFormat="false" ht="12.75" hidden="false" customHeight="false" outlineLevel="0" collapsed="false">
      <c r="A1119" s="75"/>
      <c r="B1119" s="59"/>
      <c r="C1119" s="55"/>
      <c r="D1119" s="55"/>
      <c r="E1119" s="56"/>
      <c r="F1119" s="56"/>
      <c r="H1119" s="75"/>
      <c r="L1119" s="67"/>
    </row>
    <row r="1120" customFormat="false" ht="12.75" hidden="false" customHeight="false" outlineLevel="0" collapsed="false">
      <c r="A1120" s="75"/>
      <c r="B1120" s="59"/>
      <c r="C1120" s="55"/>
      <c r="D1120" s="55"/>
      <c r="E1120" s="56"/>
      <c r="F1120" s="56"/>
      <c r="G1120" s="55"/>
      <c r="H1120" s="75"/>
      <c r="L1120" s="67"/>
    </row>
    <row r="1121" customFormat="false" ht="12.75" hidden="false" customHeight="false" outlineLevel="0" collapsed="false">
      <c r="A1121" s="75"/>
      <c r="B1121" s="59"/>
      <c r="C1121" s="55"/>
      <c r="D1121" s="55"/>
      <c r="E1121" s="56"/>
      <c r="F1121" s="56"/>
      <c r="H1121" s="75"/>
      <c r="L1121" s="67"/>
    </row>
    <row r="1122" customFormat="false" ht="12.75" hidden="false" customHeight="false" outlineLevel="0" collapsed="false">
      <c r="A1122" s="75"/>
      <c r="B1122" s="59"/>
      <c r="C1122" s="55"/>
      <c r="D1122" s="55"/>
      <c r="E1122" s="56"/>
      <c r="F1122" s="56"/>
      <c r="H1122" s="75"/>
      <c r="L1122" s="67"/>
    </row>
    <row r="1123" customFormat="false" ht="12.75" hidden="false" customHeight="false" outlineLevel="0" collapsed="false">
      <c r="A1123" s="75"/>
      <c r="B1123" s="59"/>
      <c r="C1123" s="55"/>
      <c r="D1123" s="55"/>
      <c r="E1123" s="56"/>
      <c r="F1123" s="56"/>
      <c r="H1123" s="75"/>
      <c r="L1123" s="67"/>
    </row>
    <row r="1124" customFormat="false" ht="12.75" hidden="false" customHeight="false" outlineLevel="0" collapsed="false">
      <c r="A1124" s="75"/>
      <c r="B1124" s="59"/>
      <c r="C1124" s="55"/>
      <c r="D1124" s="55"/>
      <c r="E1124" s="56"/>
      <c r="F1124" s="56"/>
      <c r="H1124" s="75"/>
      <c r="L1124" s="67"/>
    </row>
    <row r="1125" customFormat="false" ht="12.75" hidden="false" customHeight="false" outlineLevel="0" collapsed="false">
      <c r="A1125" s="75"/>
      <c r="B1125" s="59"/>
      <c r="C1125" s="55"/>
      <c r="D1125" s="55"/>
      <c r="E1125" s="56"/>
      <c r="F1125" s="56"/>
      <c r="H1125" s="75"/>
      <c r="L1125" s="67"/>
    </row>
    <row r="1126" customFormat="false" ht="12.75" hidden="false" customHeight="false" outlineLevel="0" collapsed="false">
      <c r="A1126" s="75"/>
      <c r="B1126" s="59"/>
      <c r="C1126" s="55"/>
      <c r="D1126" s="55"/>
      <c r="E1126" s="56"/>
      <c r="F1126" s="56"/>
      <c r="H1126" s="75"/>
      <c r="L1126" s="67"/>
    </row>
    <row r="1127" customFormat="false" ht="12.75" hidden="false" customHeight="false" outlineLevel="0" collapsed="false">
      <c r="A1127" s="75"/>
      <c r="B1127" s="59"/>
      <c r="C1127" s="55"/>
      <c r="D1127" s="55"/>
      <c r="E1127" s="56"/>
      <c r="F1127" s="56"/>
      <c r="H1127" s="75"/>
      <c r="L1127" s="67"/>
    </row>
    <row r="1128" customFormat="false" ht="12.75" hidden="false" customHeight="false" outlineLevel="0" collapsed="false">
      <c r="A1128" s="75"/>
      <c r="B1128" s="59"/>
      <c r="C1128" s="55"/>
      <c r="D1128" s="55"/>
      <c r="E1128" s="56"/>
      <c r="F1128" s="56"/>
      <c r="H1128" s="75"/>
      <c r="L1128" s="67"/>
    </row>
    <row r="1129" customFormat="false" ht="12.75" hidden="false" customHeight="false" outlineLevel="0" collapsed="false">
      <c r="A1129" s="75"/>
      <c r="B1129" s="59"/>
      <c r="C1129" s="55"/>
      <c r="D1129" s="55"/>
      <c r="E1129" s="56"/>
      <c r="F1129" s="56"/>
      <c r="H1129" s="75"/>
      <c r="L1129" s="67"/>
    </row>
    <row r="1130" customFormat="false" ht="12.75" hidden="false" customHeight="false" outlineLevel="0" collapsed="false">
      <c r="A1130" s="75"/>
      <c r="B1130" s="59"/>
      <c r="C1130" s="55"/>
      <c r="D1130" s="55"/>
      <c r="E1130" s="56"/>
      <c r="F1130" s="56"/>
      <c r="H1130" s="75"/>
      <c r="L1130" s="67"/>
    </row>
    <row r="1131" customFormat="false" ht="12.75" hidden="false" customHeight="false" outlineLevel="0" collapsed="false">
      <c r="A1131" s="75"/>
      <c r="B1131" s="59"/>
      <c r="C1131" s="55"/>
      <c r="D1131" s="55"/>
      <c r="E1131" s="55"/>
      <c r="F1131" s="56"/>
      <c r="H1131" s="75"/>
      <c r="L1131" s="67"/>
    </row>
    <row r="1132" customFormat="false" ht="12.75" hidden="false" customHeight="false" outlineLevel="0" collapsed="false">
      <c r="A1132" s="75"/>
      <c r="B1132" s="59"/>
      <c r="C1132" s="55"/>
      <c r="D1132" s="55"/>
      <c r="E1132" s="56"/>
      <c r="F1132" s="56"/>
      <c r="H1132" s="75"/>
      <c r="L1132" s="67"/>
    </row>
    <row r="1133" customFormat="false" ht="12.75" hidden="false" customHeight="false" outlineLevel="0" collapsed="false">
      <c r="A1133" s="75"/>
      <c r="B1133" s="59"/>
      <c r="C1133" s="55"/>
      <c r="D1133" s="55"/>
      <c r="E1133" s="56"/>
      <c r="F1133" s="56"/>
      <c r="H1133" s="75"/>
      <c r="L1133" s="67"/>
    </row>
    <row r="1134" customFormat="false" ht="12.75" hidden="false" customHeight="false" outlineLevel="0" collapsed="false">
      <c r="A1134" s="75"/>
      <c r="B1134" s="59"/>
      <c r="C1134" s="55"/>
      <c r="D1134" s="55"/>
      <c r="E1134" s="56"/>
      <c r="F1134" s="56"/>
      <c r="H1134" s="75"/>
      <c r="L1134" s="67"/>
    </row>
    <row r="1135" customFormat="false" ht="12.75" hidden="false" customHeight="false" outlineLevel="0" collapsed="false">
      <c r="A1135" s="75"/>
      <c r="B1135" s="59"/>
      <c r="C1135" s="55"/>
      <c r="D1135" s="55"/>
      <c r="E1135" s="56"/>
      <c r="F1135" s="56"/>
      <c r="H1135" s="75"/>
      <c r="L1135" s="67"/>
    </row>
    <row r="1136" customFormat="false" ht="12.75" hidden="false" customHeight="false" outlineLevel="0" collapsed="false">
      <c r="A1136" s="75"/>
      <c r="B1136" s="59"/>
      <c r="C1136" s="55"/>
      <c r="D1136" s="55"/>
      <c r="E1136" s="56"/>
      <c r="F1136" s="56"/>
      <c r="H1136" s="75"/>
      <c r="L1136" s="67"/>
    </row>
    <row r="1137" customFormat="false" ht="12.75" hidden="false" customHeight="false" outlineLevel="0" collapsed="false">
      <c r="A1137" s="75"/>
      <c r="B1137" s="59"/>
      <c r="C1137" s="55"/>
      <c r="D1137" s="55"/>
      <c r="E1137" s="56"/>
      <c r="F1137" s="56"/>
      <c r="H1137" s="75"/>
      <c r="L1137" s="67"/>
    </row>
    <row r="1138" customFormat="false" ht="12.75" hidden="false" customHeight="false" outlineLevel="0" collapsed="false">
      <c r="A1138" s="75"/>
      <c r="B1138" s="59"/>
      <c r="C1138" s="55"/>
      <c r="D1138" s="55"/>
      <c r="E1138" s="56"/>
      <c r="F1138" s="56"/>
      <c r="H1138" s="75"/>
      <c r="L1138" s="67"/>
    </row>
    <row r="1139" customFormat="false" ht="12.75" hidden="false" customHeight="false" outlineLevel="0" collapsed="false">
      <c r="A1139" s="75"/>
      <c r="B1139" s="59"/>
      <c r="C1139" s="55"/>
      <c r="D1139" s="55"/>
      <c r="E1139" s="56"/>
      <c r="F1139" s="56"/>
      <c r="H1139" s="75"/>
      <c r="L1139" s="67"/>
    </row>
    <row r="1140" customFormat="false" ht="12.75" hidden="false" customHeight="false" outlineLevel="0" collapsed="false">
      <c r="A1140" s="75"/>
      <c r="B1140" s="59"/>
      <c r="C1140" s="55"/>
      <c r="D1140" s="55"/>
      <c r="E1140" s="56"/>
      <c r="F1140" s="56"/>
      <c r="H1140" s="75"/>
      <c r="L1140" s="67"/>
    </row>
    <row r="1141" customFormat="false" ht="12.75" hidden="false" customHeight="false" outlineLevel="0" collapsed="false">
      <c r="A1141" s="75"/>
      <c r="B1141" s="59"/>
      <c r="C1141" s="55"/>
      <c r="D1141" s="55"/>
      <c r="E1141" s="56"/>
      <c r="F1141" s="56"/>
      <c r="H1141" s="75"/>
      <c r="L1141" s="67"/>
    </row>
    <row r="1142" customFormat="false" ht="12.75" hidden="false" customHeight="false" outlineLevel="0" collapsed="false">
      <c r="A1142" s="75"/>
      <c r="B1142" s="59"/>
      <c r="C1142" s="55"/>
      <c r="D1142" s="55"/>
      <c r="E1142" s="56"/>
      <c r="F1142" s="56"/>
      <c r="H1142" s="75"/>
      <c r="L1142" s="67"/>
    </row>
    <row r="1143" customFormat="false" ht="12.75" hidden="false" customHeight="false" outlineLevel="0" collapsed="false">
      <c r="A1143" s="75"/>
      <c r="B1143" s="59"/>
      <c r="C1143" s="55"/>
      <c r="D1143" s="55"/>
      <c r="E1143" s="56"/>
      <c r="F1143" s="56"/>
      <c r="H1143" s="75"/>
      <c r="L1143" s="67"/>
    </row>
    <row r="1144" customFormat="false" ht="12.75" hidden="false" customHeight="false" outlineLevel="0" collapsed="false">
      <c r="A1144" s="75"/>
      <c r="B1144" s="59"/>
      <c r="C1144" s="55"/>
      <c r="D1144" s="55"/>
      <c r="E1144" s="56"/>
      <c r="F1144" s="56"/>
      <c r="H1144" s="75"/>
      <c r="L1144" s="67"/>
    </row>
    <row r="1145" customFormat="false" ht="12.75" hidden="false" customHeight="false" outlineLevel="0" collapsed="false">
      <c r="A1145" s="75"/>
      <c r="B1145" s="59"/>
      <c r="C1145" s="55"/>
      <c r="D1145" s="55"/>
      <c r="E1145" s="56"/>
      <c r="F1145" s="56"/>
      <c r="H1145" s="75"/>
      <c r="L1145" s="67"/>
      <c r="N1145" s="89"/>
    </row>
    <row r="1146" customFormat="false" ht="12.75" hidden="false" customHeight="false" outlineLevel="0" collapsed="false">
      <c r="A1146" s="75"/>
      <c r="B1146" s="59"/>
      <c r="C1146" s="55"/>
      <c r="D1146" s="55"/>
      <c r="E1146" s="56"/>
      <c r="F1146" s="56"/>
      <c r="H1146" s="75"/>
      <c r="L1146" s="67"/>
      <c r="N1146" s="89"/>
    </row>
    <row r="1147" customFormat="false" ht="12.75" hidden="false" customHeight="false" outlineLevel="0" collapsed="false">
      <c r="A1147" s="75"/>
      <c r="B1147" s="59"/>
      <c r="C1147" s="55"/>
      <c r="D1147" s="55"/>
      <c r="E1147" s="56"/>
      <c r="F1147" s="56"/>
      <c r="H1147" s="75"/>
      <c r="L1147" s="67"/>
      <c r="N1147" s="89"/>
    </row>
    <row r="1148" customFormat="false" ht="12.75" hidden="false" customHeight="false" outlineLevel="0" collapsed="false">
      <c r="A1148" s="75"/>
      <c r="B1148" s="59"/>
      <c r="C1148" s="55"/>
      <c r="D1148" s="55"/>
      <c r="E1148" s="56"/>
      <c r="F1148" s="56"/>
      <c r="H1148" s="75"/>
      <c r="L1148" s="67"/>
      <c r="N1148" s="89"/>
    </row>
    <row r="1149" customFormat="false" ht="12.75" hidden="false" customHeight="false" outlineLevel="0" collapsed="false">
      <c r="A1149" s="75"/>
      <c r="B1149" s="59"/>
      <c r="C1149" s="55"/>
      <c r="D1149" s="55"/>
      <c r="E1149" s="56"/>
      <c r="F1149" s="56"/>
      <c r="H1149" s="75"/>
      <c r="I1149" s="74"/>
      <c r="L1149" s="67"/>
    </row>
    <row r="1150" customFormat="false" ht="12.75" hidden="false" customHeight="false" outlineLevel="0" collapsed="false">
      <c r="A1150" s="75"/>
      <c r="B1150" s="59"/>
      <c r="C1150" s="55"/>
      <c r="D1150" s="55"/>
      <c r="E1150" s="56"/>
      <c r="F1150" s="56"/>
      <c r="H1150" s="75"/>
      <c r="I1150" s="74"/>
      <c r="L1150" s="67"/>
    </row>
    <row r="1151" customFormat="false" ht="12.75" hidden="false" customHeight="false" outlineLevel="0" collapsed="false">
      <c r="A1151" s="75"/>
      <c r="B1151" s="59"/>
      <c r="C1151" s="55"/>
      <c r="D1151" s="55"/>
      <c r="E1151" s="56"/>
      <c r="F1151" s="56"/>
      <c r="H1151" s="75"/>
      <c r="L1151" s="67"/>
    </row>
    <row r="1152" customFormat="false" ht="12.75" hidden="false" customHeight="false" outlineLevel="0" collapsed="false">
      <c r="A1152" s="75"/>
      <c r="B1152" s="59"/>
      <c r="C1152" s="55"/>
      <c r="D1152" s="55"/>
      <c r="E1152" s="56"/>
      <c r="F1152" s="56"/>
      <c r="H1152" s="75"/>
      <c r="L1152" s="67"/>
    </row>
    <row r="1153" customFormat="false" ht="12.75" hidden="false" customHeight="false" outlineLevel="0" collapsed="false">
      <c r="A1153" s="75"/>
      <c r="B1153" s="59"/>
      <c r="C1153" s="55"/>
      <c r="D1153" s="55"/>
      <c r="E1153" s="56"/>
      <c r="F1153" s="56"/>
      <c r="H1153" s="75"/>
      <c r="L1153" s="67"/>
    </row>
    <row r="1154" customFormat="false" ht="12.75" hidden="false" customHeight="false" outlineLevel="0" collapsed="false">
      <c r="A1154" s="75"/>
      <c r="B1154" s="59"/>
      <c r="C1154" s="55"/>
      <c r="D1154" s="55"/>
      <c r="E1154" s="56"/>
      <c r="F1154" s="56"/>
      <c r="H1154" s="75"/>
      <c r="L1154" s="67"/>
    </row>
    <row r="1155" customFormat="false" ht="12.75" hidden="false" customHeight="false" outlineLevel="0" collapsed="false">
      <c r="A1155" s="75"/>
      <c r="B1155" s="59"/>
      <c r="C1155" s="55"/>
      <c r="D1155" s="55"/>
      <c r="E1155" s="56"/>
      <c r="F1155" s="56"/>
      <c r="H1155" s="75"/>
      <c r="L1155" s="67"/>
    </row>
    <row r="1156" customFormat="false" ht="12.75" hidden="false" customHeight="false" outlineLevel="0" collapsed="false">
      <c r="A1156" s="75"/>
      <c r="B1156" s="59"/>
      <c r="C1156" s="55"/>
      <c r="D1156" s="55"/>
      <c r="E1156" s="56"/>
      <c r="F1156" s="56"/>
      <c r="H1156" s="75"/>
      <c r="L1156" s="67"/>
    </row>
    <row r="1157" customFormat="false" ht="12.75" hidden="false" customHeight="false" outlineLevel="0" collapsed="false">
      <c r="A1157" s="75"/>
      <c r="B1157" s="59"/>
      <c r="C1157" s="55"/>
      <c r="D1157" s="55"/>
      <c r="E1157" s="56"/>
      <c r="F1157" s="56"/>
      <c r="H1157" s="75"/>
      <c r="L1157" s="67"/>
    </row>
    <row r="1158" customFormat="false" ht="12.75" hidden="false" customHeight="false" outlineLevel="0" collapsed="false">
      <c r="A1158" s="75"/>
      <c r="B1158" s="59"/>
      <c r="C1158" s="55"/>
      <c r="D1158" s="55"/>
      <c r="E1158" s="56"/>
      <c r="F1158" s="56"/>
      <c r="H1158" s="75"/>
      <c r="L1158" s="67"/>
    </row>
    <row r="1159" customFormat="false" ht="12.75" hidden="false" customHeight="false" outlineLevel="0" collapsed="false">
      <c r="A1159" s="75"/>
      <c r="B1159" s="59"/>
      <c r="C1159" s="55"/>
      <c r="D1159" s="55"/>
      <c r="E1159" s="56"/>
      <c r="F1159" s="56"/>
      <c r="H1159" s="75"/>
      <c r="L1159" s="67"/>
    </row>
    <row r="1160" customFormat="false" ht="12.75" hidden="false" customHeight="false" outlineLevel="0" collapsed="false">
      <c r="A1160" s="75"/>
      <c r="B1160" s="59"/>
      <c r="C1160" s="55"/>
      <c r="D1160" s="55"/>
      <c r="E1160" s="56"/>
      <c r="F1160" s="56"/>
      <c r="H1160" s="75"/>
      <c r="L1160" s="67"/>
    </row>
    <row r="1161" customFormat="false" ht="12.75" hidden="false" customHeight="false" outlineLevel="0" collapsed="false">
      <c r="A1161" s="75"/>
      <c r="B1161" s="59"/>
      <c r="C1161" s="55"/>
      <c r="D1161" s="55"/>
      <c r="E1161" s="56"/>
      <c r="F1161" s="56"/>
      <c r="H1161" s="75"/>
      <c r="L1161" s="67"/>
    </row>
    <row r="1162" customFormat="false" ht="12.75" hidden="false" customHeight="false" outlineLevel="0" collapsed="false">
      <c r="A1162" s="75"/>
      <c r="B1162" s="59"/>
      <c r="C1162" s="55"/>
      <c r="D1162" s="55"/>
      <c r="E1162" s="56"/>
      <c r="F1162" s="56"/>
      <c r="H1162" s="75"/>
      <c r="L1162" s="67"/>
    </row>
    <row r="1163" customFormat="false" ht="12.75" hidden="false" customHeight="false" outlineLevel="0" collapsed="false">
      <c r="A1163" s="75"/>
      <c r="B1163" s="59"/>
      <c r="C1163" s="55"/>
      <c r="D1163" s="55"/>
      <c r="E1163" s="55"/>
      <c r="F1163" s="56"/>
      <c r="H1163" s="75"/>
      <c r="L1163" s="67"/>
    </row>
    <row r="1164" customFormat="false" ht="12.75" hidden="false" customHeight="false" outlineLevel="0" collapsed="false">
      <c r="A1164" s="75"/>
      <c r="B1164" s="59"/>
      <c r="C1164" s="55"/>
      <c r="D1164" s="55"/>
      <c r="E1164" s="56"/>
      <c r="F1164" s="56"/>
      <c r="H1164" s="75"/>
      <c r="L1164" s="67"/>
    </row>
    <row r="1165" customFormat="false" ht="12.75" hidden="false" customHeight="false" outlineLevel="0" collapsed="false">
      <c r="A1165" s="75"/>
      <c r="B1165" s="59"/>
      <c r="C1165" s="55"/>
      <c r="D1165" s="55"/>
      <c r="E1165" s="56"/>
      <c r="F1165" s="56"/>
      <c r="H1165" s="75"/>
      <c r="L1165" s="67"/>
    </row>
    <row r="1166" customFormat="false" ht="12.75" hidden="false" customHeight="false" outlineLevel="0" collapsed="false">
      <c r="A1166" s="75"/>
      <c r="B1166" s="59"/>
      <c r="C1166" s="55"/>
      <c r="D1166" s="55"/>
      <c r="E1166" s="55"/>
      <c r="F1166" s="56"/>
      <c r="H1166" s="75"/>
      <c r="L1166" s="67"/>
    </row>
    <row r="1167" customFormat="false" ht="12.75" hidden="false" customHeight="false" outlineLevel="0" collapsed="false">
      <c r="A1167" s="75"/>
      <c r="B1167" s="59"/>
      <c r="C1167" s="55"/>
      <c r="D1167" s="55"/>
      <c r="E1167" s="56"/>
      <c r="F1167" s="56"/>
      <c r="H1167" s="75"/>
      <c r="L1167" s="67"/>
    </row>
    <row r="1168" customFormat="false" ht="12.75" hidden="false" customHeight="false" outlineLevel="0" collapsed="false">
      <c r="A1168" s="75"/>
      <c r="B1168" s="59"/>
      <c r="C1168" s="55"/>
      <c r="D1168" s="55"/>
      <c r="E1168" s="55"/>
      <c r="F1168" s="56"/>
      <c r="H1168" s="75"/>
      <c r="L1168" s="67"/>
    </row>
    <row r="1169" customFormat="false" ht="12.75" hidden="false" customHeight="false" outlineLevel="0" collapsed="false">
      <c r="A1169" s="75"/>
      <c r="B1169" s="59"/>
      <c r="C1169" s="55"/>
      <c r="D1169" s="55"/>
      <c r="E1169" s="55"/>
      <c r="F1169" s="56"/>
      <c r="H1169" s="75"/>
      <c r="L1169" s="67"/>
    </row>
    <row r="1170" customFormat="false" ht="12.75" hidden="false" customHeight="false" outlineLevel="0" collapsed="false">
      <c r="A1170" s="75"/>
      <c r="B1170" s="59"/>
      <c r="C1170" s="55"/>
      <c r="D1170" s="55"/>
      <c r="E1170" s="55"/>
      <c r="F1170" s="56"/>
      <c r="H1170" s="75"/>
      <c r="L1170" s="67"/>
    </row>
    <row r="1171" customFormat="false" ht="12.75" hidden="false" customHeight="false" outlineLevel="0" collapsed="false">
      <c r="A1171" s="75"/>
      <c r="B1171" s="59"/>
      <c r="C1171" s="55"/>
      <c r="D1171" s="55"/>
      <c r="E1171" s="55"/>
      <c r="F1171" s="56"/>
      <c r="H1171" s="75"/>
      <c r="L1171" s="67"/>
    </row>
    <row r="1172" customFormat="false" ht="12.75" hidden="false" customHeight="false" outlineLevel="0" collapsed="false">
      <c r="A1172" s="75"/>
      <c r="B1172" s="59"/>
      <c r="C1172" s="55"/>
      <c r="D1172" s="55"/>
      <c r="E1172" s="55"/>
      <c r="F1172" s="56"/>
      <c r="H1172" s="75"/>
      <c r="L1172" s="67"/>
      <c r="N1172" s="89"/>
    </row>
    <row r="1173" customFormat="false" ht="12.75" hidden="false" customHeight="false" outlineLevel="0" collapsed="false">
      <c r="A1173" s="75"/>
      <c r="B1173" s="59"/>
      <c r="C1173" s="55"/>
      <c r="D1173" s="55"/>
      <c r="E1173" s="56"/>
      <c r="F1173" s="56"/>
      <c r="G1173" s="55"/>
      <c r="H1173" s="75"/>
      <c r="L1173" s="67"/>
    </row>
    <row r="1174" customFormat="false" ht="12.75" hidden="false" customHeight="false" outlineLevel="0" collapsed="false">
      <c r="A1174" s="75"/>
      <c r="B1174" s="59"/>
      <c r="C1174" s="55"/>
      <c r="D1174" s="55"/>
      <c r="E1174" s="55"/>
      <c r="F1174" s="56"/>
      <c r="H1174" s="75"/>
      <c r="L1174" s="67"/>
      <c r="N1174" s="89"/>
    </row>
    <row r="1175" customFormat="false" ht="12.75" hidden="false" customHeight="false" outlineLevel="0" collapsed="false">
      <c r="A1175" s="75"/>
      <c r="B1175" s="59"/>
      <c r="C1175" s="55"/>
      <c r="D1175" s="55"/>
      <c r="E1175" s="55"/>
      <c r="F1175" s="56"/>
      <c r="H1175" s="75"/>
      <c r="L1175" s="67"/>
    </row>
    <row r="1176" customFormat="false" ht="12.75" hidden="false" customHeight="false" outlineLevel="0" collapsed="false">
      <c r="A1176" s="75"/>
      <c r="B1176" s="59"/>
      <c r="C1176" s="55"/>
      <c r="D1176" s="55"/>
      <c r="E1176" s="55"/>
      <c r="F1176" s="56"/>
      <c r="H1176" s="75"/>
      <c r="L1176" s="67"/>
    </row>
    <row r="1177" customFormat="false" ht="12.75" hidden="false" customHeight="false" outlineLevel="0" collapsed="false">
      <c r="A1177" s="75"/>
      <c r="B1177" s="59"/>
      <c r="C1177" s="55"/>
      <c r="D1177" s="55"/>
      <c r="E1177" s="55"/>
      <c r="F1177" s="56"/>
      <c r="H1177" s="75"/>
      <c r="L1177" s="67"/>
    </row>
    <row r="1178" customFormat="false" ht="12.75" hidden="false" customHeight="false" outlineLevel="0" collapsed="false">
      <c r="A1178" s="75"/>
      <c r="B1178" s="59"/>
      <c r="C1178" s="55"/>
      <c r="D1178" s="55"/>
      <c r="E1178" s="55"/>
      <c r="F1178" s="56"/>
      <c r="H1178" s="75"/>
      <c r="L1178" s="67"/>
    </row>
    <row r="1179" customFormat="false" ht="12.75" hidden="false" customHeight="false" outlineLevel="0" collapsed="false">
      <c r="A1179" s="75"/>
      <c r="B1179" s="59"/>
      <c r="C1179" s="55"/>
      <c r="D1179" s="55"/>
      <c r="E1179" s="55"/>
      <c r="F1179" s="56"/>
      <c r="H1179" s="75"/>
      <c r="L1179" s="67"/>
    </row>
    <row r="1180" customFormat="false" ht="12.75" hidden="false" customHeight="false" outlineLevel="0" collapsed="false">
      <c r="A1180" s="75"/>
      <c r="B1180" s="59"/>
      <c r="C1180" s="55"/>
      <c r="D1180" s="55"/>
      <c r="E1180" s="55"/>
      <c r="F1180" s="56"/>
      <c r="H1180" s="75"/>
      <c r="L1180" s="67"/>
    </row>
    <row r="1181" customFormat="false" ht="12.75" hidden="false" customHeight="false" outlineLevel="0" collapsed="false">
      <c r="A1181" s="75"/>
      <c r="B1181" s="59"/>
      <c r="C1181" s="55"/>
      <c r="D1181" s="55"/>
      <c r="E1181" s="56"/>
      <c r="F1181" s="56"/>
      <c r="H1181" s="75"/>
      <c r="L1181" s="67"/>
    </row>
    <row r="1182" customFormat="false" ht="12.75" hidden="false" customHeight="false" outlineLevel="0" collapsed="false">
      <c r="A1182" s="75"/>
      <c r="B1182" s="59"/>
      <c r="C1182" s="55"/>
      <c r="D1182" s="55"/>
      <c r="E1182" s="56"/>
      <c r="F1182" s="56"/>
      <c r="H1182" s="75"/>
      <c r="L1182" s="67"/>
    </row>
    <row r="1183" customFormat="false" ht="12.75" hidden="false" customHeight="false" outlineLevel="0" collapsed="false">
      <c r="A1183" s="75"/>
      <c r="B1183" s="59"/>
      <c r="C1183" s="55"/>
      <c r="D1183" s="55"/>
      <c r="E1183" s="56"/>
      <c r="F1183" s="56"/>
      <c r="H1183" s="75"/>
      <c r="L1183" s="67"/>
    </row>
    <row r="1184" customFormat="false" ht="20.25" hidden="false" customHeight="true" outlineLevel="0" collapsed="false">
      <c r="A1184" s="75"/>
      <c r="B1184" s="59"/>
      <c r="C1184" s="55"/>
      <c r="D1184" s="55"/>
      <c r="E1184" s="56"/>
      <c r="F1184" s="56"/>
      <c r="H1184" s="75"/>
      <c r="L1184" s="67"/>
    </row>
    <row r="1185" customFormat="false" ht="12.75" hidden="false" customHeight="false" outlineLevel="0" collapsed="false">
      <c r="A1185" s="75"/>
      <c r="B1185" s="59"/>
      <c r="C1185" s="55"/>
      <c r="D1185" s="55"/>
      <c r="E1185" s="56"/>
      <c r="F1185" s="56"/>
      <c r="H1185" s="75"/>
      <c r="L1185" s="67"/>
    </row>
    <row r="1186" customFormat="false" ht="12.75" hidden="false" customHeight="false" outlineLevel="0" collapsed="false">
      <c r="A1186" s="75"/>
      <c r="B1186" s="59"/>
      <c r="C1186" s="55"/>
      <c r="D1186" s="55"/>
      <c r="E1186" s="56"/>
      <c r="F1186" s="56"/>
      <c r="H1186" s="75"/>
      <c r="L1186" s="67"/>
    </row>
    <row r="1187" customFormat="false" ht="12.75" hidden="false" customHeight="false" outlineLevel="0" collapsed="false">
      <c r="A1187" s="75"/>
      <c r="B1187" s="59"/>
      <c r="C1187" s="55"/>
      <c r="D1187" s="55"/>
      <c r="E1187" s="56"/>
      <c r="F1187" s="56"/>
      <c r="H1187" s="75"/>
      <c r="K1187" s="86"/>
      <c r="L1187" s="67"/>
    </row>
    <row r="1188" customFormat="false" ht="22.5" hidden="false" customHeight="true" outlineLevel="0" collapsed="false">
      <c r="A1188" s="75"/>
      <c r="B1188" s="59"/>
      <c r="C1188" s="55"/>
      <c r="D1188" s="55"/>
      <c r="E1188" s="56"/>
      <c r="F1188" s="56"/>
      <c r="G1188" s="55"/>
      <c r="H1188" s="75"/>
      <c r="I1188" s="108"/>
      <c r="J1188" s="85"/>
      <c r="K1188" s="86"/>
      <c r="L1188" s="67"/>
    </row>
    <row r="1189" customFormat="false" ht="12.75" hidden="false" customHeight="false" outlineLevel="0" collapsed="false">
      <c r="A1189" s="75"/>
      <c r="B1189" s="59"/>
      <c r="C1189" s="55"/>
      <c r="D1189" s="55"/>
      <c r="E1189" s="56"/>
      <c r="F1189" s="56"/>
      <c r="G1189" s="55"/>
      <c r="H1189" s="75"/>
      <c r="I1189" s="108"/>
      <c r="J1189" s="85"/>
      <c r="K1189" s="86"/>
      <c r="L1189" s="67"/>
    </row>
    <row r="1190" customFormat="false" ht="12.75" hidden="false" customHeight="false" outlineLevel="0" collapsed="false">
      <c r="A1190" s="75"/>
      <c r="B1190" s="59"/>
      <c r="C1190" s="55"/>
      <c r="D1190" s="55"/>
      <c r="E1190" s="56"/>
      <c r="F1190" s="56"/>
      <c r="G1190" s="55"/>
      <c r="H1190" s="75"/>
      <c r="I1190" s="108"/>
      <c r="J1190" s="85"/>
      <c r="K1190" s="86"/>
      <c r="L1190" s="67"/>
    </row>
    <row r="1191" customFormat="false" ht="12.75" hidden="false" customHeight="false" outlineLevel="0" collapsed="false">
      <c r="A1191" s="75"/>
      <c r="B1191" s="59"/>
      <c r="C1191" s="55"/>
      <c r="D1191" s="55"/>
      <c r="E1191" s="56"/>
      <c r="F1191" s="56"/>
      <c r="G1191" s="55"/>
      <c r="H1191" s="75"/>
      <c r="I1191" s="108"/>
      <c r="J1191" s="85"/>
      <c r="K1191" s="86"/>
      <c r="L1191" s="67"/>
    </row>
    <row r="1192" customFormat="false" ht="12.75" hidden="false" customHeight="false" outlineLevel="0" collapsed="false">
      <c r="A1192" s="75"/>
      <c r="B1192" s="59"/>
      <c r="C1192" s="55"/>
      <c r="D1192" s="55"/>
      <c r="E1192" s="56"/>
      <c r="F1192" s="56"/>
      <c r="G1192" s="55"/>
      <c r="H1192" s="75"/>
      <c r="I1192" s="108"/>
      <c r="J1192" s="57"/>
      <c r="K1192" s="86"/>
      <c r="L1192" s="67"/>
    </row>
    <row r="1193" customFormat="false" ht="12.75" hidden="false" customHeight="false" outlineLevel="0" collapsed="false">
      <c r="A1193" s="75"/>
      <c r="B1193" s="59"/>
      <c r="C1193" s="55"/>
      <c r="D1193" s="55"/>
      <c r="E1193" s="56"/>
      <c r="F1193" s="56"/>
      <c r="H1193" s="75"/>
      <c r="K1193" s="86"/>
      <c r="L1193" s="67"/>
    </row>
    <row r="1194" customFormat="false" ht="12.75" hidden="false" customHeight="false" outlineLevel="0" collapsed="false">
      <c r="A1194" s="75"/>
      <c r="B1194" s="59"/>
      <c r="C1194" s="55"/>
      <c r="D1194" s="55"/>
      <c r="E1194" s="56"/>
      <c r="F1194" s="56"/>
      <c r="H1194" s="75"/>
      <c r="K1194" s="86"/>
      <c r="L1194" s="67"/>
    </row>
    <row r="1195" customFormat="false" ht="12.75" hidden="false" customHeight="false" outlineLevel="0" collapsed="false">
      <c r="A1195" s="75"/>
      <c r="B1195" s="59"/>
      <c r="C1195" s="55"/>
      <c r="D1195" s="55"/>
      <c r="E1195" s="56"/>
      <c r="F1195" s="56"/>
      <c r="H1195" s="75"/>
      <c r="K1195" s="86"/>
      <c r="L1195" s="67"/>
    </row>
    <row r="1196" customFormat="false" ht="12.75" hidden="false" customHeight="false" outlineLevel="0" collapsed="false">
      <c r="A1196" s="75"/>
      <c r="B1196" s="59"/>
      <c r="C1196" s="55"/>
      <c r="D1196" s="55"/>
      <c r="E1196" s="56"/>
      <c r="F1196" s="56"/>
      <c r="H1196" s="75"/>
      <c r="K1196" s="86"/>
      <c r="L1196" s="67"/>
    </row>
    <row r="1197" customFormat="false" ht="12.75" hidden="false" customHeight="false" outlineLevel="0" collapsed="false">
      <c r="A1197" s="75"/>
      <c r="C1197" s="55"/>
      <c r="D1197" s="55"/>
      <c r="E1197" s="56"/>
      <c r="F1197" s="56"/>
      <c r="H1197" s="75"/>
      <c r="K1197" s="86"/>
      <c r="L1197" s="67"/>
    </row>
    <row r="1198" customFormat="false" ht="12.75" hidden="false" customHeight="false" outlineLevel="0" collapsed="false">
      <c r="A1198" s="75"/>
      <c r="C1198" s="55"/>
      <c r="D1198" s="55"/>
      <c r="E1198" s="56"/>
      <c r="F1198" s="56"/>
      <c r="H1198" s="75"/>
      <c r="K1198" s="86"/>
      <c r="L1198" s="67"/>
    </row>
    <row r="1199" customFormat="false" ht="12.75" hidden="false" customHeight="false" outlineLevel="0" collapsed="false">
      <c r="A1199" s="75"/>
      <c r="B1199" s="59"/>
      <c r="C1199" s="55"/>
      <c r="D1199" s="55"/>
      <c r="E1199" s="56"/>
      <c r="F1199" s="56"/>
      <c r="H1199" s="75"/>
      <c r="K1199" s="86"/>
      <c r="L1199" s="67"/>
    </row>
    <row r="1200" customFormat="false" ht="12.75" hidden="false" customHeight="false" outlineLevel="0" collapsed="false">
      <c r="A1200" s="75"/>
      <c r="B1200" s="59"/>
      <c r="C1200" s="55"/>
      <c r="D1200" s="55"/>
      <c r="E1200" s="56"/>
      <c r="F1200" s="56"/>
      <c r="H1200" s="75"/>
      <c r="K1200" s="86"/>
      <c r="L1200" s="67"/>
    </row>
    <row r="1201" customFormat="false" ht="12.75" hidden="false" customHeight="false" outlineLevel="0" collapsed="false">
      <c r="A1201" s="75"/>
      <c r="B1201" s="59"/>
      <c r="C1201" s="55"/>
      <c r="D1201" s="55"/>
      <c r="E1201" s="56"/>
      <c r="F1201" s="56"/>
      <c r="H1201" s="75"/>
      <c r="K1201" s="86"/>
      <c r="L1201" s="67"/>
    </row>
    <row r="1202" customFormat="false" ht="12.75" hidden="false" customHeight="false" outlineLevel="0" collapsed="false">
      <c r="A1202" s="75"/>
      <c r="B1202" s="59"/>
      <c r="C1202" s="55"/>
      <c r="D1202" s="55"/>
      <c r="E1202" s="56"/>
      <c r="F1202" s="56"/>
      <c r="H1202" s="75"/>
      <c r="K1202" s="86"/>
      <c r="L1202" s="67"/>
    </row>
    <row r="1203" customFormat="false" ht="12.75" hidden="false" customHeight="false" outlineLevel="0" collapsed="false">
      <c r="A1203" s="75"/>
      <c r="B1203" s="59"/>
      <c r="C1203" s="55"/>
      <c r="D1203" s="55"/>
      <c r="E1203" s="56"/>
      <c r="F1203" s="56"/>
      <c r="H1203" s="75"/>
      <c r="K1203" s="86"/>
      <c r="L1203" s="67"/>
    </row>
    <row r="1204" customFormat="false" ht="12.75" hidden="false" customHeight="false" outlineLevel="0" collapsed="false">
      <c r="A1204" s="75"/>
      <c r="B1204" s="59"/>
      <c r="C1204" s="55"/>
      <c r="D1204" s="55"/>
      <c r="E1204" s="56"/>
      <c r="F1204" s="56"/>
      <c r="H1204" s="75"/>
      <c r="K1204" s="86"/>
      <c r="L1204" s="67"/>
    </row>
    <row r="1205" customFormat="false" ht="19.5" hidden="false" customHeight="true" outlineLevel="0" collapsed="false">
      <c r="A1205" s="75"/>
      <c r="B1205" s="59"/>
      <c r="C1205" s="55"/>
      <c r="D1205" s="55"/>
      <c r="E1205" s="55"/>
      <c r="F1205" s="56"/>
      <c r="G1205" s="55"/>
      <c r="H1205" s="75"/>
      <c r="I1205" s="50"/>
      <c r="K1205" s="86"/>
      <c r="L1205" s="67"/>
    </row>
    <row r="1206" customFormat="false" ht="12.75" hidden="false" customHeight="false" outlineLevel="0" collapsed="false">
      <c r="A1206" s="75"/>
      <c r="B1206" s="59"/>
      <c r="C1206" s="55"/>
      <c r="D1206" s="55"/>
      <c r="E1206" s="55"/>
      <c r="F1206" s="56"/>
      <c r="H1206" s="75"/>
      <c r="L1206" s="67"/>
    </row>
    <row r="1207" customFormat="false" ht="12.75" hidden="false" customHeight="false" outlineLevel="0" collapsed="false">
      <c r="A1207" s="75"/>
      <c r="C1207" s="55"/>
      <c r="D1207" s="55"/>
      <c r="E1207" s="56"/>
      <c r="F1207" s="56"/>
      <c r="H1207" s="75"/>
      <c r="J1207" s="86"/>
      <c r="L1207" s="67"/>
    </row>
    <row r="1208" customFormat="false" ht="12.75" hidden="false" customHeight="false" outlineLevel="0" collapsed="false">
      <c r="A1208" s="75"/>
      <c r="B1208" s="59"/>
      <c r="C1208" s="55"/>
      <c r="D1208" s="55"/>
      <c r="E1208" s="55"/>
      <c r="F1208" s="56"/>
      <c r="H1208" s="75"/>
      <c r="L1208" s="67"/>
    </row>
    <row r="1209" customFormat="false" ht="12.75" hidden="false" customHeight="false" outlineLevel="0" collapsed="false">
      <c r="A1209" s="75"/>
      <c r="C1209" s="55"/>
      <c r="D1209" s="55"/>
      <c r="E1209" s="56"/>
      <c r="F1209" s="56"/>
      <c r="H1209" s="75"/>
      <c r="L1209" s="67"/>
    </row>
    <row r="1210" customFormat="false" ht="12.75" hidden="false" customHeight="false" outlineLevel="0" collapsed="false">
      <c r="A1210" s="75"/>
      <c r="B1210" s="59"/>
      <c r="C1210" s="55"/>
      <c r="D1210" s="55"/>
      <c r="E1210" s="56"/>
      <c r="F1210" s="56"/>
      <c r="H1210" s="75"/>
      <c r="L1210" s="67"/>
    </row>
    <row r="1211" customFormat="false" ht="12.75" hidden="false" customHeight="false" outlineLevel="0" collapsed="false">
      <c r="A1211" s="75"/>
      <c r="C1211" s="55"/>
      <c r="D1211" s="55"/>
      <c r="E1211" s="56"/>
      <c r="F1211" s="56"/>
      <c r="H1211" s="75"/>
      <c r="L1211" s="67"/>
    </row>
    <row r="1212" customFormat="false" ht="12.75" hidden="false" customHeight="false" outlineLevel="0" collapsed="false">
      <c r="A1212" s="75"/>
      <c r="B1212" s="59"/>
      <c r="C1212" s="55"/>
      <c r="D1212" s="55"/>
      <c r="E1212" s="56"/>
      <c r="F1212" s="56"/>
      <c r="H1212" s="75"/>
      <c r="L1212" s="67"/>
    </row>
    <row r="1213" customFormat="false" ht="12.75" hidden="false" customHeight="false" outlineLevel="0" collapsed="false">
      <c r="A1213" s="75"/>
      <c r="B1213" s="59"/>
      <c r="C1213" s="55"/>
      <c r="D1213" s="55"/>
      <c r="E1213" s="56"/>
      <c r="F1213" s="56"/>
      <c r="H1213" s="75"/>
      <c r="L1213" s="67"/>
    </row>
    <row r="1214" customFormat="false" ht="12.75" hidden="false" customHeight="false" outlineLevel="0" collapsed="false">
      <c r="A1214" s="75"/>
      <c r="B1214" s="59"/>
      <c r="C1214" s="55"/>
      <c r="D1214" s="55"/>
      <c r="E1214" s="56"/>
      <c r="F1214" s="56"/>
      <c r="H1214" s="75"/>
      <c r="L1214" s="67"/>
    </row>
    <row r="1215" customFormat="false" ht="12.75" hidden="false" customHeight="false" outlineLevel="0" collapsed="false">
      <c r="A1215" s="75"/>
      <c r="B1215" s="59"/>
      <c r="C1215" s="55"/>
      <c r="D1215" s="55"/>
      <c r="E1215" s="56"/>
      <c r="F1215" s="56"/>
      <c r="H1215" s="75"/>
      <c r="L1215" s="67"/>
    </row>
    <row r="1216" customFormat="false" ht="12.75" hidden="false" customHeight="false" outlineLevel="0" collapsed="false">
      <c r="A1216" s="75"/>
      <c r="B1216" s="59"/>
      <c r="C1216" s="55"/>
      <c r="D1216" s="55"/>
      <c r="E1216" s="56"/>
      <c r="F1216" s="56"/>
      <c r="H1216" s="75"/>
      <c r="L1216" s="67"/>
    </row>
    <row r="1217" customFormat="false" ht="19.5" hidden="false" customHeight="true" outlineLevel="0" collapsed="false">
      <c r="A1217" s="75"/>
      <c r="B1217" s="59"/>
      <c r="C1217" s="55"/>
      <c r="D1217" s="55"/>
      <c r="E1217" s="56"/>
      <c r="F1217" s="56"/>
      <c r="H1217" s="75"/>
      <c r="L1217" s="67"/>
    </row>
    <row r="1218" customFormat="false" ht="20.25" hidden="false" customHeight="true" outlineLevel="0" collapsed="false">
      <c r="A1218" s="75"/>
      <c r="B1218" s="59"/>
      <c r="C1218" s="55"/>
      <c r="D1218" s="55"/>
      <c r="E1218" s="56"/>
      <c r="F1218" s="56"/>
      <c r="H1218" s="75"/>
      <c r="L1218" s="67"/>
    </row>
    <row r="1219" customFormat="false" ht="12.75" hidden="false" customHeight="false" outlineLevel="0" collapsed="false">
      <c r="A1219" s="75"/>
      <c r="B1219" s="59"/>
      <c r="C1219" s="55"/>
      <c r="D1219" s="55"/>
      <c r="E1219" s="56"/>
      <c r="F1219" s="56"/>
      <c r="H1219" s="75"/>
      <c r="L1219" s="67"/>
    </row>
    <row r="1220" customFormat="false" ht="12.75" hidden="false" customHeight="false" outlineLevel="0" collapsed="false">
      <c r="A1220" s="75"/>
      <c r="B1220" s="59"/>
      <c r="C1220" s="55"/>
      <c r="D1220" s="55"/>
      <c r="E1220" s="56"/>
      <c r="F1220" s="56"/>
      <c r="H1220" s="75"/>
      <c r="L1220" s="67"/>
    </row>
    <row r="1221" customFormat="false" ht="12.75" hidden="false" customHeight="false" outlineLevel="0" collapsed="false">
      <c r="A1221" s="75"/>
      <c r="B1221" s="59"/>
      <c r="C1221" s="55"/>
      <c r="D1221" s="55"/>
      <c r="E1221" s="56"/>
      <c r="F1221" s="56"/>
      <c r="H1221" s="75"/>
      <c r="L1221" s="67"/>
    </row>
    <row r="1222" customFormat="false" ht="12.75" hidden="false" customHeight="false" outlineLevel="0" collapsed="false">
      <c r="A1222" s="75"/>
      <c r="C1222" s="55"/>
      <c r="D1222" s="55"/>
      <c r="E1222" s="55"/>
      <c r="F1222" s="56"/>
      <c r="H1222" s="75"/>
      <c r="L1222" s="67"/>
    </row>
    <row r="1223" customFormat="false" ht="12.75" hidden="false" customHeight="false" outlineLevel="0" collapsed="false">
      <c r="A1223" s="75"/>
      <c r="C1223" s="55"/>
      <c r="D1223" s="55"/>
      <c r="E1223" s="55"/>
      <c r="F1223" s="56"/>
      <c r="H1223" s="75"/>
      <c r="K1223" s="86"/>
      <c r="L1223" s="67"/>
    </row>
    <row r="1224" customFormat="false" ht="12.75" hidden="false" customHeight="false" outlineLevel="0" collapsed="false">
      <c r="A1224" s="75"/>
      <c r="C1224" s="55"/>
      <c r="D1224" s="55"/>
      <c r="E1224" s="55"/>
      <c r="F1224" s="56"/>
      <c r="G1224" s="55"/>
      <c r="H1224" s="75"/>
      <c r="K1224" s="86"/>
      <c r="L1224" s="67"/>
    </row>
    <row r="1225" customFormat="false" ht="12.75" hidden="false" customHeight="false" outlineLevel="0" collapsed="false">
      <c r="A1225" s="75"/>
      <c r="B1225" s="59"/>
      <c r="C1225" s="49"/>
      <c r="D1225" s="49"/>
      <c r="E1225" s="50"/>
      <c r="F1225" s="50"/>
      <c r="H1225" s="75"/>
      <c r="K1225" s="86"/>
      <c r="L1225" s="67"/>
    </row>
    <row r="1226" customFormat="false" ht="12.75" hidden="false" customHeight="false" outlineLevel="0" collapsed="false">
      <c r="A1226" s="75"/>
      <c r="B1226" s="59"/>
      <c r="C1226" s="55"/>
      <c r="D1226" s="55"/>
      <c r="E1226" s="56"/>
      <c r="F1226" s="56"/>
      <c r="H1226" s="75"/>
      <c r="K1226" s="86"/>
      <c r="L1226" s="67"/>
    </row>
    <row r="1227" customFormat="false" ht="12.75" hidden="false" customHeight="false" outlineLevel="0" collapsed="false">
      <c r="A1227" s="75"/>
      <c r="B1227" s="59"/>
      <c r="C1227" s="55"/>
      <c r="D1227" s="55"/>
      <c r="E1227" s="56"/>
      <c r="F1227" s="56"/>
      <c r="H1227" s="75"/>
      <c r="K1227" s="86"/>
      <c r="L1227" s="67"/>
    </row>
    <row r="1228" customFormat="false" ht="12.75" hidden="false" customHeight="false" outlineLevel="0" collapsed="false">
      <c r="A1228" s="75"/>
      <c r="B1228" s="59"/>
      <c r="C1228" s="55"/>
      <c r="D1228" s="55"/>
      <c r="E1228" s="56"/>
      <c r="F1228" s="56"/>
      <c r="H1228" s="75"/>
      <c r="L1228" s="67"/>
      <c r="N1228" s="89"/>
    </row>
    <row r="1229" customFormat="false" ht="19.5" hidden="false" customHeight="true" outlineLevel="0" collapsed="false">
      <c r="A1229" s="75"/>
      <c r="B1229" s="59"/>
      <c r="C1229" s="55"/>
      <c r="D1229" s="55"/>
      <c r="E1229" s="56"/>
      <c r="F1229" s="56"/>
      <c r="G1229" s="55"/>
      <c r="H1229" s="75"/>
      <c r="I1229" s="108"/>
      <c r="L1229" s="67"/>
    </row>
    <row r="1230" customFormat="false" ht="19.5" hidden="false" customHeight="true" outlineLevel="0" collapsed="false">
      <c r="A1230" s="75"/>
      <c r="B1230" s="59"/>
      <c r="C1230" s="55"/>
      <c r="D1230" s="55"/>
      <c r="E1230" s="56"/>
      <c r="F1230" s="56"/>
      <c r="G1230" s="55"/>
      <c r="H1230" s="75"/>
      <c r="I1230" s="108"/>
      <c r="L1230" s="67"/>
    </row>
    <row r="1231" customFormat="false" ht="12.75" hidden="false" customHeight="false" outlineLevel="0" collapsed="false">
      <c r="A1231" s="75"/>
      <c r="B1231" s="59"/>
      <c r="C1231" s="55"/>
      <c r="D1231" s="55"/>
      <c r="E1231" s="56"/>
      <c r="F1231" s="56"/>
      <c r="H1231" s="75"/>
      <c r="K1231" s="86"/>
      <c r="L1231" s="67"/>
    </row>
    <row r="1232" customFormat="false" ht="12.75" hidden="false" customHeight="false" outlineLevel="0" collapsed="false">
      <c r="A1232" s="75"/>
      <c r="B1232" s="59"/>
      <c r="C1232" s="55"/>
      <c r="D1232" s="55"/>
      <c r="E1232" s="56"/>
      <c r="F1232" s="56"/>
      <c r="H1232" s="75"/>
      <c r="K1232" s="86"/>
      <c r="L1232" s="67"/>
    </row>
    <row r="1233" customFormat="false" ht="12.75" hidden="false" customHeight="false" outlineLevel="0" collapsed="false">
      <c r="A1233" s="75"/>
      <c r="B1233" s="59"/>
      <c r="C1233" s="55"/>
      <c r="D1233" s="55"/>
      <c r="E1233" s="56"/>
      <c r="F1233" s="56"/>
      <c r="H1233" s="75"/>
      <c r="K1233" s="86"/>
      <c r="L1233" s="67"/>
    </row>
    <row r="1234" customFormat="false" ht="12.75" hidden="false" customHeight="false" outlineLevel="0" collapsed="false">
      <c r="A1234" s="75"/>
      <c r="B1234" s="59"/>
      <c r="C1234" s="55"/>
      <c r="D1234" s="55"/>
      <c r="E1234" s="56"/>
      <c r="F1234" s="56"/>
      <c r="H1234" s="75"/>
      <c r="K1234" s="86"/>
      <c r="L1234" s="67"/>
    </row>
    <row r="1235" customFormat="false" ht="12.75" hidden="false" customHeight="false" outlineLevel="0" collapsed="false">
      <c r="A1235" s="75"/>
      <c r="B1235" s="59"/>
      <c r="C1235" s="55"/>
      <c r="D1235" s="55"/>
      <c r="E1235" s="56"/>
      <c r="F1235" s="56"/>
      <c r="H1235" s="75"/>
      <c r="K1235" s="86"/>
      <c r="L1235" s="67"/>
    </row>
    <row r="1236" customFormat="false" ht="12.75" hidden="false" customHeight="false" outlineLevel="0" collapsed="false">
      <c r="A1236" s="75"/>
      <c r="B1236" s="59"/>
      <c r="C1236" s="55"/>
      <c r="D1236" s="55"/>
      <c r="E1236" s="56"/>
      <c r="F1236" s="56"/>
      <c r="H1236" s="75"/>
      <c r="K1236" s="86"/>
      <c r="L1236" s="67"/>
    </row>
    <row r="1237" customFormat="false" ht="12.75" hidden="false" customHeight="false" outlineLevel="0" collapsed="false">
      <c r="A1237" s="75"/>
      <c r="B1237" s="59"/>
      <c r="C1237" s="55"/>
      <c r="D1237" s="55"/>
      <c r="E1237" s="56"/>
      <c r="F1237" s="56"/>
      <c r="H1237" s="75"/>
      <c r="K1237" s="86"/>
      <c r="L1237" s="67"/>
    </row>
    <row r="1238" customFormat="false" ht="12.75" hidden="false" customHeight="false" outlineLevel="0" collapsed="false">
      <c r="A1238" s="75"/>
      <c r="B1238" s="59"/>
      <c r="C1238" s="55"/>
      <c r="D1238" s="55"/>
      <c r="E1238" s="56"/>
      <c r="F1238" s="56"/>
      <c r="H1238" s="75"/>
      <c r="K1238" s="86"/>
      <c r="L1238" s="67"/>
    </row>
    <row r="1239" customFormat="false" ht="12.75" hidden="false" customHeight="false" outlineLevel="0" collapsed="false">
      <c r="A1239" s="75"/>
      <c r="B1239" s="59"/>
      <c r="C1239" s="55"/>
      <c r="D1239" s="55"/>
      <c r="E1239" s="56"/>
      <c r="F1239" s="56"/>
      <c r="H1239" s="75"/>
      <c r="K1239" s="86"/>
      <c r="L1239" s="67"/>
    </row>
    <row r="1240" customFormat="false" ht="12.75" hidden="false" customHeight="false" outlineLevel="0" collapsed="false">
      <c r="A1240" s="75"/>
      <c r="B1240" s="59"/>
      <c r="C1240" s="55"/>
      <c r="D1240" s="55"/>
      <c r="E1240" s="56"/>
      <c r="F1240" s="56"/>
      <c r="H1240" s="75"/>
      <c r="L1240" s="67"/>
    </row>
    <row r="1241" customFormat="false" ht="12.75" hidden="false" customHeight="false" outlineLevel="0" collapsed="false">
      <c r="A1241" s="75"/>
      <c r="B1241" s="59"/>
      <c r="C1241" s="55"/>
      <c r="D1241" s="55"/>
      <c r="E1241" s="56"/>
      <c r="F1241" s="56"/>
      <c r="H1241" s="75"/>
      <c r="L1241" s="67"/>
    </row>
    <row r="1242" customFormat="false" ht="12.75" hidden="false" customHeight="false" outlineLevel="0" collapsed="false">
      <c r="A1242" s="75"/>
      <c r="B1242" s="59"/>
      <c r="C1242" s="55"/>
      <c r="D1242" s="55"/>
      <c r="E1242" s="56"/>
      <c r="F1242" s="56"/>
      <c r="H1242" s="75"/>
      <c r="K1242" s="86"/>
      <c r="L1242" s="67"/>
    </row>
    <row r="1243" customFormat="false" ht="12.75" hidden="false" customHeight="false" outlineLevel="0" collapsed="false">
      <c r="A1243" s="75"/>
      <c r="B1243" s="59"/>
      <c r="C1243" s="55"/>
      <c r="D1243" s="55"/>
      <c r="E1243" s="56"/>
      <c r="F1243" s="56"/>
      <c r="H1243" s="75"/>
      <c r="K1243" s="86"/>
      <c r="L1243" s="67"/>
    </row>
    <row r="1244" customFormat="false" ht="12.75" hidden="false" customHeight="false" outlineLevel="0" collapsed="false">
      <c r="A1244" s="75"/>
      <c r="B1244" s="59"/>
      <c r="C1244" s="55"/>
      <c r="D1244" s="55"/>
      <c r="E1244" s="56"/>
      <c r="F1244" s="56"/>
      <c r="H1244" s="75"/>
      <c r="K1244" s="86"/>
      <c r="L1244" s="67"/>
    </row>
    <row r="1245" customFormat="false" ht="12.75" hidden="false" customHeight="false" outlineLevel="0" collapsed="false">
      <c r="A1245" s="75"/>
      <c r="B1245" s="59"/>
      <c r="C1245" s="55"/>
      <c r="D1245" s="55"/>
      <c r="E1245" s="56"/>
      <c r="F1245" s="56"/>
      <c r="H1245" s="75"/>
      <c r="J1245" s="85"/>
      <c r="K1245" s="86"/>
      <c r="L1245" s="67"/>
    </row>
    <row r="1246" customFormat="false" ht="12.75" hidden="false" customHeight="false" outlineLevel="0" collapsed="false">
      <c r="A1246" s="75"/>
      <c r="B1246" s="59"/>
      <c r="C1246" s="55"/>
      <c r="D1246" s="55"/>
      <c r="E1246" s="56"/>
      <c r="F1246" s="56"/>
      <c r="H1246" s="75"/>
      <c r="L1246" s="67"/>
    </row>
    <row r="1247" customFormat="false" ht="12.75" hidden="false" customHeight="false" outlineLevel="0" collapsed="false">
      <c r="A1247" s="75"/>
      <c r="B1247" s="59"/>
      <c r="C1247" s="55"/>
      <c r="D1247" s="55"/>
      <c r="E1247" s="56"/>
      <c r="F1247" s="56"/>
      <c r="H1247" s="75"/>
      <c r="L1247" s="67"/>
    </row>
    <row r="1248" customFormat="false" ht="12.75" hidden="false" customHeight="false" outlineLevel="0" collapsed="false">
      <c r="A1248" s="75"/>
      <c r="B1248" s="59"/>
      <c r="C1248" s="55"/>
      <c r="D1248" s="55"/>
      <c r="E1248" s="56"/>
      <c r="F1248" s="56"/>
      <c r="H1248" s="75"/>
      <c r="L1248" s="67"/>
    </row>
    <row r="1249" customFormat="false" ht="12.75" hidden="false" customHeight="false" outlineLevel="0" collapsed="false">
      <c r="A1249" s="75"/>
      <c r="B1249" s="59"/>
      <c r="C1249" s="55"/>
      <c r="D1249" s="55"/>
      <c r="E1249" s="56"/>
      <c r="F1249" s="56"/>
      <c r="H1249" s="75"/>
      <c r="L1249" s="67"/>
    </row>
    <row r="1250" customFormat="false" ht="12.75" hidden="false" customHeight="false" outlineLevel="0" collapsed="false">
      <c r="A1250" s="75"/>
      <c r="B1250" s="59"/>
      <c r="C1250" s="55"/>
      <c r="D1250" s="55"/>
      <c r="E1250" s="56"/>
      <c r="F1250" s="56"/>
      <c r="H1250" s="75"/>
      <c r="L1250" s="67"/>
    </row>
    <row r="1251" customFormat="false" ht="12.75" hidden="false" customHeight="false" outlineLevel="0" collapsed="false">
      <c r="A1251" s="75"/>
      <c r="B1251" s="59"/>
      <c r="C1251" s="55"/>
      <c r="D1251" s="55"/>
      <c r="E1251" s="56"/>
      <c r="F1251" s="56"/>
      <c r="H1251" s="75"/>
      <c r="L1251" s="67"/>
    </row>
    <row r="1252" customFormat="false" ht="12.75" hidden="false" customHeight="false" outlineLevel="0" collapsed="false">
      <c r="A1252" s="75"/>
      <c r="B1252" s="59"/>
      <c r="C1252" s="55"/>
      <c r="D1252" s="55"/>
      <c r="E1252" s="56"/>
      <c r="F1252" s="56"/>
      <c r="H1252" s="75"/>
      <c r="L1252" s="67"/>
    </row>
    <row r="1253" customFormat="false" ht="12.75" hidden="false" customHeight="false" outlineLevel="0" collapsed="false">
      <c r="A1253" s="75"/>
      <c r="B1253" s="59"/>
      <c r="C1253" s="55"/>
      <c r="D1253" s="55"/>
      <c r="E1253" s="56"/>
      <c r="F1253" s="56"/>
      <c r="H1253" s="75"/>
      <c r="L1253" s="67"/>
    </row>
    <row r="1254" customFormat="false" ht="12.75" hidden="false" customHeight="false" outlineLevel="0" collapsed="false">
      <c r="A1254" s="75"/>
      <c r="C1254" s="55"/>
      <c r="D1254" s="55"/>
      <c r="E1254" s="56"/>
      <c r="F1254" s="56"/>
      <c r="H1254" s="75"/>
      <c r="L1254" s="67"/>
    </row>
    <row r="1255" customFormat="false" ht="12.75" hidden="false" customHeight="false" outlineLevel="0" collapsed="false">
      <c r="A1255" s="75"/>
      <c r="B1255" s="59"/>
      <c r="C1255" s="55"/>
      <c r="D1255" s="55"/>
      <c r="E1255" s="56"/>
      <c r="F1255" s="56"/>
      <c r="H1255" s="75"/>
      <c r="L1255" s="67"/>
    </row>
    <row r="1256" customFormat="false" ht="12.75" hidden="false" customHeight="false" outlineLevel="0" collapsed="false">
      <c r="A1256" s="75"/>
      <c r="B1256" s="59"/>
      <c r="C1256" s="55"/>
      <c r="D1256" s="55"/>
      <c r="E1256" s="56"/>
      <c r="F1256" s="56"/>
      <c r="H1256" s="75"/>
      <c r="L1256" s="67"/>
    </row>
    <row r="1257" customFormat="false" ht="12.75" hidden="false" customHeight="false" outlineLevel="0" collapsed="false">
      <c r="A1257" s="75"/>
      <c r="B1257" s="59"/>
      <c r="C1257" s="55"/>
      <c r="D1257" s="55"/>
      <c r="E1257" s="56"/>
      <c r="F1257" s="56"/>
      <c r="H1257" s="75"/>
      <c r="L1257" s="67"/>
    </row>
    <row r="1258" customFormat="false" ht="12.75" hidden="false" customHeight="false" outlineLevel="0" collapsed="false">
      <c r="A1258" s="75"/>
      <c r="B1258" s="59"/>
      <c r="C1258" s="55"/>
      <c r="D1258" s="55"/>
      <c r="E1258" s="56"/>
      <c r="F1258" s="56"/>
      <c r="H1258" s="75"/>
      <c r="L1258" s="67"/>
    </row>
    <row r="1259" customFormat="false" ht="12.75" hidden="false" customHeight="false" outlineLevel="0" collapsed="false">
      <c r="A1259" s="75"/>
      <c r="B1259" s="59"/>
      <c r="C1259" s="55"/>
      <c r="D1259" s="55"/>
      <c r="E1259" s="56"/>
      <c r="F1259" s="56"/>
      <c r="H1259" s="75"/>
      <c r="L1259" s="67"/>
    </row>
    <row r="1260" customFormat="false" ht="12.75" hidden="false" customHeight="false" outlineLevel="0" collapsed="false">
      <c r="A1260" s="75"/>
      <c r="B1260" s="59"/>
      <c r="C1260" s="55"/>
      <c r="D1260" s="55"/>
      <c r="E1260" s="56"/>
      <c r="F1260" s="56"/>
      <c r="H1260" s="75"/>
      <c r="L1260" s="67"/>
    </row>
    <row r="1261" customFormat="false" ht="12.75" hidden="false" customHeight="false" outlineLevel="0" collapsed="false">
      <c r="A1261" s="75"/>
      <c r="B1261" s="59"/>
      <c r="C1261" s="55"/>
      <c r="D1261" s="55"/>
      <c r="E1261" s="56"/>
      <c r="F1261" s="56"/>
      <c r="H1261" s="75"/>
      <c r="L1261" s="67"/>
    </row>
    <row r="1262" customFormat="false" ht="12.75" hidden="false" customHeight="false" outlineLevel="0" collapsed="false">
      <c r="A1262" s="75"/>
      <c r="B1262" s="59"/>
      <c r="C1262" s="55"/>
      <c r="D1262" s="55"/>
      <c r="E1262" s="56"/>
      <c r="F1262" s="56"/>
      <c r="H1262" s="75"/>
      <c r="L1262" s="67"/>
    </row>
    <row r="1263" customFormat="false" ht="12.75" hidden="false" customHeight="false" outlineLevel="0" collapsed="false">
      <c r="A1263" s="75"/>
      <c r="B1263" s="59"/>
      <c r="C1263" s="55"/>
      <c r="D1263" s="55"/>
      <c r="E1263" s="56"/>
      <c r="F1263" s="56"/>
      <c r="H1263" s="75"/>
      <c r="L1263" s="67"/>
    </row>
    <row r="1264" customFormat="false" ht="12.75" hidden="false" customHeight="false" outlineLevel="0" collapsed="false">
      <c r="A1264" s="75"/>
      <c r="B1264" s="59"/>
      <c r="C1264" s="55"/>
      <c r="D1264" s="55"/>
      <c r="E1264" s="56"/>
      <c r="F1264" s="56"/>
      <c r="H1264" s="75"/>
      <c r="L1264" s="67"/>
    </row>
    <row r="1265" customFormat="false" ht="12.75" hidden="false" customHeight="false" outlineLevel="0" collapsed="false">
      <c r="A1265" s="75"/>
      <c r="B1265" s="59"/>
      <c r="C1265" s="55"/>
      <c r="D1265" s="55"/>
      <c r="E1265" s="56"/>
      <c r="F1265" s="56"/>
      <c r="H1265" s="75"/>
      <c r="L1265" s="67"/>
    </row>
    <row r="1266" customFormat="false" ht="12.75" hidden="false" customHeight="false" outlineLevel="0" collapsed="false">
      <c r="A1266" s="75"/>
      <c r="B1266" s="59"/>
      <c r="C1266" s="55"/>
      <c r="D1266" s="55"/>
      <c r="E1266" s="56"/>
      <c r="F1266" s="56"/>
      <c r="H1266" s="75"/>
      <c r="L1266" s="67"/>
    </row>
    <row r="1267" customFormat="false" ht="12.75" hidden="false" customHeight="false" outlineLevel="0" collapsed="false">
      <c r="A1267" s="75"/>
      <c r="B1267" s="59"/>
      <c r="C1267" s="55"/>
      <c r="D1267" s="55"/>
      <c r="E1267" s="56"/>
      <c r="F1267" s="56"/>
      <c r="H1267" s="75"/>
      <c r="K1267" s="86"/>
      <c r="L1267" s="67"/>
    </row>
    <row r="1268" customFormat="false" ht="12.75" hidden="false" customHeight="false" outlineLevel="0" collapsed="false">
      <c r="A1268" s="75"/>
      <c r="B1268" s="59"/>
      <c r="C1268" s="55"/>
      <c r="D1268" s="55"/>
      <c r="E1268" s="56"/>
      <c r="F1268" s="56"/>
      <c r="H1268" s="75"/>
      <c r="K1268" s="86"/>
      <c r="L1268" s="67"/>
    </row>
    <row r="1269" customFormat="false" ht="12.75" hidden="false" customHeight="false" outlineLevel="0" collapsed="false">
      <c r="A1269" s="75"/>
      <c r="B1269" s="59"/>
      <c r="C1269" s="55"/>
      <c r="D1269" s="55"/>
      <c r="E1269" s="56"/>
      <c r="F1269" s="56"/>
      <c r="H1269" s="75"/>
      <c r="K1269" s="86"/>
      <c r="L1269" s="67"/>
    </row>
    <row r="1270" customFormat="false" ht="12.75" hidden="false" customHeight="false" outlineLevel="0" collapsed="false">
      <c r="A1270" s="75"/>
      <c r="B1270" s="59"/>
      <c r="C1270" s="55"/>
      <c r="D1270" s="55"/>
      <c r="E1270" s="56"/>
      <c r="F1270" s="56"/>
      <c r="H1270" s="75"/>
      <c r="K1270" s="86"/>
      <c r="L1270" s="67"/>
    </row>
    <row r="1271" customFormat="false" ht="12.75" hidden="false" customHeight="false" outlineLevel="0" collapsed="false">
      <c r="A1271" s="75"/>
      <c r="B1271" s="59"/>
      <c r="C1271" s="55"/>
      <c r="D1271" s="55"/>
      <c r="E1271" s="56"/>
      <c r="F1271" s="56"/>
      <c r="H1271" s="75"/>
      <c r="K1271" s="86"/>
      <c r="L1271" s="67"/>
    </row>
    <row r="1272" customFormat="false" ht="12.75" hidden="false" customHeight="false" outlineLevel="0" collapsed="false">
      <c r="A1272" s="75"/>
      <c r="B1272" s="59"/>
      <c r="C1272" s="49"/>
      <c r="D1272" s="49"/>
      <c r="E1272" s="50"/>
      <c r="F1272" s="50"/>
      <c r="H1272" s="75"/>
      <c r="K1272" s="86"/>
      <c r="L1272" s="67"/>
    </row>
    <row r="1273" customFormat="false" ht="12.75" hidden="false" customHeight="false" outlineLevel="0" collapsed="false">
      <c r="A1273" s="75"/>
      <c r="B1273" s="59"/>
      <c r="C1273" s="55"/>
      <c r="D1273" s="55"/>
      <c r="E1273" s="56"/>
      <c r="F1273" s="56"/>
      <c r="H1273" s="75"/>
      <c r="K1273" s="86"/>
      <c r="L1273" s="67"/>
    </row>
    <row r="1274" customFormat="false" ht="12.75" hidden="false" customHeight="false" outlineLevel="0" collapsed="false">
      <c r="A1274" s="75"/>
      <c r="B1274" s="59"/>
      <c r="C1274" s="55"/>
      <c r="D1274" s="55"/>
      <c r="E1274" s="56"/>
      <c r="F1274" s="56"/>
      <c r="H1274" s="75"/>
      <c r="K1274" s="86"/>
      <c r="L1274" s="67"/>
    </row>
    <row r="1275" customFormat="false" ht="12.75" hidden="false" customHeight="false" outlineLevel="0" collapsed="false">
      <c r="A1275" s="75"/>
      <c r="B1275" s="59"/>
      <c r="C1275" s="55"/>
      <c r="D1275" s="55"/>
      <c r="E1275" s="56"/>
      <c r="F1275" s="56"/>
      <c r="H1275" s="75"/>
      <c r="K1275" s="86"/>
      <c r="L1275" s="67"/>
    </row>
    <row r="1276" customFormat="false" ht="12.75" hidden="false" customHeight="false" outlineLevel="0" collapsed="false">
      <c r="A1276" s="75"/>
      <c r="B1276" s="59"/>
      <c r="C1276" s="55"/>
      <c r="D1276" s="55"/>
      <c r="E1276" s="56"/>
      <c r="F1276" s="56"/>
      <c r="H1276" s="75"/>
      <c r="K1276" s="86"/>
      <c r="L1276" s="67"/>
    </row>
    <row r="1277" customFormat="false" ht="12.75" hidden="false" customHeight="false" outlineLevel="0" collapsed="false">
      <c r="A1277" s="75"/>
      <c r="B1277" s="59"/>
      <c r="C1277" s="55"/>
      <c r="D1277" s="55"/>
      <c r="E1277" s="56"/>
      <c r="F1277" s="56"/>
      <c r="H1277" s="75"/>
      <c r="K1277" s="86"/>
      <c r="L1277" s="67"/>
    </row>
    <row r="1278" customFormat="false" ht="12.75" hidden="false" customHeight="false" outlineLevel="0" collapsed="false">
      <c r="A1278" s="75"/>
      <c r="B1278" s="59"/>
      <c r="C1278" s="55"/>
      <c r="D1278" s="55"/>
      <c r="E1278" s="56"/>
      <c r="F1278" s="56"/>
      <c r="H1278" s="75"/>
      <c r="K1278" s="86"/>
      <c r="L1278" s="67"/>
    </row>
    <row r="1279" customFormat="false" ht="12.75" hidden="false" customHeight="false" outlineLevel="0" collapsed="false">
      <c r="A1279" s="75"/>
      <c r="B1279" s="59"/>
      <c r="C1279" s="55"/>
      <c r="D1279" s="55"/>
      <c r="E1279" s="56"/>
      <c r="F1279" s="56"/>
      <c r="H1279" s="75"/>
      <c r="L1279" s="67"/>
    </row>
    <row r="1280" customFormat="false" ht="12.75" hidden="false" customHeight="false" outlineLevel="0" collapsed="false">
      <c r="A1280" s="75"/>
      <c r="B1280" s="59"/>
      <c r="C1280" s="55"/>
      <c r="D1280" s="55"/>
      <c r="E1280" s="56"/>
      <c r="F1280" s="56"/>
      <c r="H1280" s="75"/>
      <c r="L1280" s="67"/>
    </row>
    <row r="1281" customFormat="false" ht="12.75" hidden="false" customHeight="false" outlineLevel="0" collapsed="false">
      <c r="A1281" s="75"/>
      <c r="B1281" s="59"/>
      <c r="C1281" s="55"/>
      <c r="D1281" s="55"/>
      <c r="E1281" s="56"/>
      <c r="F1281" s="56"/>
      <c r="H1281" s="75"/>
      <c r="L1281" s="67"/>
    </row>
    <row r="1282" customFormat="false" ht="12.75" hidden="false" customHeight="false" outlineLevel="0" collapsed="false">
      <c r="A1282" s="75"/>
      <c r="B1282" s="59"/>
      <c r="C1282" s="55"/>
      <c r="D1282" s="55"/>
      <c r="E1282" s="56"/>
      <c r="F1282" s="56"/>
      <c r="G1282" s="75"/>
      <c r="H1282" s="75"/>
      <c r="J1282" s="91"/>
      <c r="L1282" s="67"/>
    </row>
    <row r="1283" customFormat="false" ht="12.75" hidden="false" customHeight="false" outlineLevel="0" collapsed="false">
      <c r="A1283" s="75"/>
      <c r="B1283" s="59"/>
      <c r="C1283" s="49"/>
      <c r="D1283" s="49"/>
      <c r="E1283" s="50"/>
      <c r="F1283" s="50"/>
      <c r="H1283" s="75"/>
      <c r="L1283" s="67"/>
    </row>
    <row r="1284" customFormat="false" ht="12.75" hidden="false" customHeight="false" outlineLevel="0" collapsed="false">
      <c r="A1284" s="75"/>
      <c r="B1284" s="59"/>
      <c r="C1284" s="55"/>
      <c r="D1284" s="55"/>
      <c r="E1284" s="56"/>
      <c r="F1284" s="56"/>
      <c r="H1284" s="75"/>
      <c r="L1284" s="67"/>
    </row>
    <row r="1285" customFormat="false" ht="12.75" hidden="false" customHeight="false" outlineLevel="0" collapsed="false">
      <c r="A1285" s="75"/>
      <c r="B1285" s="59"/>
      <c r="C1285" s="55"/>
      <c r="D1285" s="55"/>
      <c r="E1285" s="56"/>
      <c r="F1285" s="56"/>
      <c r="H1285" s="75"/>
      <c r="L1285" s="67"/>
    </row>
    <row r="1286" customFormat="false" ht="12.75" hidden="false" customHeight="false" outlineLevel="0" collapsed="false">
      <c r="A1286" s="75"/>
      <c r="B1286" s="59"/>
      <c r="C1286" s="55"/>
      <c r="D1286" s="55"/>
      <c r="E1286" s="56"/>
      <c r="F1286" s="56"/>
      <c r="H1286" s="75"/>
      <c r="L1286" s="67"/>
    </row>
    <row r="1287" customFormat="false" ht="12.75" hidden="false" customHeight="false" outlineLevel="0" collapsed="false">
      <c r="A1287" s="75"/>
      <c r="B1287" s="59"/>
      <c r="C1287" s="55"/>
      <c r="D1287" s="55"/>
      <c r="E1287" s="56"/>
      <c r="F1287" s="56"/>
      <c r="H1287" s="75"/>
      <c r="L1287" s="67"/>
    </row>
    <row r="1288" customFormat="false" ht="12.75" hidden="false" customHeight="false" outlineLevel="0" collapsed="false">
      <c r="A1288" s="75"/>
      <c r="B1288" s="59"/>
      <c r="C1288" s="55"/>
      <c r="D1288" s="55"/>
      <c r="E1288" s="56"/>
      <c r="F1288" s="56"/>
      <c r="H1288" s="75"/>
      <c r="L1288" s="67"/>
    </row>
    <row r="1289" customFormat="false" ht="12.75" hidden="false" customHeight="false" outlineLevel="0" collapsed="false">
      <c r="A1289" s="75"/>
      <c r="B1289" s="59"/>
      <c r="C1289" s="55"/>
      <c r="D1289" s="55"/>
      <c r="E1289" s="56"/>
      <c r="F1289" s="56"/>
      <c r="H1289" s="75"/>
      <c r="K1289" s="86"/>
      <c r="L1289" s="67"/>
    </row>
    <row r="1290" customFormat="false" ht="12.75" hidden="false" customHeight="false" outlineLevel="0" collapsed="false">
      <c r="A1290" s="75"/>
      <c r="B1290" s="59"/>
      <c r="C1290" s="55"/>
      <c r="D1290" s="55"/>
      <c r="E1290" s="56"/>
      <c r="F1290" s="56"/>
      <c r="H1290" s="75"/>
      <c r="K1290" s="86"/>
      <c r="L1290" s="67"/>
    </row>
    <row r="1291" customFormat="false" ht="12.75" hidden="false" customHeight="false" outlineLevel="0" collapsed="false">
      <c r="A1291" s="75"/>
      <c r="B1291" s="59"/>
      <c r="C1291" s="55"/>
      <c r="D1291" s="55"/>
      <c r="E1291" s="56"/>
      <c r="F1291" s="56"/>
      <c r="H1291" s="75"/>
      <c r="K1291" s="86"/>
      <c r="L1291" s="67"/>
    </row>
    <row r="1292" customFormat="false" ht="12.75" hidden="false" customHeight="false" outlineLevel="0" collapsed="false">
      <c r="A1292" s="75"/>
      <c r="B1292" s="59"/>
      <c r="C1292" s="55"/>
      <c r="D1292" s="55"/>
      <c r="E1292" s="56"/>
      <c r="F1292" s="56"/>
      <c r="H1292" s="75"/>
      <c r="K1292" s="86"/>
      <c r="L1292" s="67"/>
    </row>
    <row r="1293" customFormat="false" ht="12.75" hidden="false" customHeight="false" outlineLevel="0" collapsed="false">
      <c r="A1293" s="75"/>
      <c r="B1293" s="59"/>
      <c r="C1293" s="55"/>
      <c r="D1293" s="55"/>
      <c r="E1293" s="56"/>
      <c r="F1293" s="56"/>
      <c r="H1293" s="75"/>
      <c r="K1293" s="86"/>
      <c r="L1293" s="67"/>
    </row>
    <row r="1294" customFormat="false" ht="12.75" hidden="false" customHeight="false" outlineLevel="0" collapsed="false">
      <c r="A1294" s="75"/>
      <c r="B1294" s="59"/>
      <c r="C1294" s="55"/>
      <c r="D1294" s="55"/>
      <c r="E1294" s="56"/>
      <c r="F1294" s="56"/>
      <c r="H1294" s="75"/>
      <c r="K1294" s="86"/>
      <c r="L1294" s="67"/>
    </row>
    <row r="1295" customFormat="false" ht="12.75" hidden="false" customHeight="false" outlineLevel="0" collapsed="false">
      <c r="A1295" s="75"/>
      <c r="B1295" s="59"/>
      <c r="C1295" s="55"/>
      <c r="D1295" s="55"/>
      <c r="E1295" s="56"/>
      <c r="F1295" s="56"/>
      <c r="H1295" s="75"/>
      <c r="K1295" s="86"/>
      <c r="L1295" s="67"/>
    </row>
    <row r="1296" customFormat="false" ht="12.75" hidden="false" customHeight="false" outlineLevel="0" collapsed="false">
      <c r="A1296" s="75"/>
      <c r="B1296" s="59"/>
      <c r="C1296" s="55"/>
      <c r="D1296" s="55"/>
      <c r="E1296" s="56"/>
      <c r="F1296" s="56"/>
      <c r="H1296" s="75"/>
      <c r="K1296" s="86"/>
      <c r="L1296" s="67"/>
    </row>
    <row r="1297" customFormat="false" ht="12.75" hidden="false" customHeight="false" outlineLevel="0" collapsed="false">
      <c r="A1297" s="75"/>
      <c r="B1297" s="59"/>
      <c r="C1297" s="55"/>
      <c r="D1297" s="55"/>
      <c r="E1297" s="56"/>
      <c r="F1297" s="56"/>
      <c r="H1297" s="75"/>
      <c r="K1297" s="86"/>
      <c r="L1297" s="67"/>
    </row>
    <row r="1298" customFormat="false" ht="12.75" hidden="false" customHeight="false" outlineLevel="0" collapsed="false">
      <c r="A1298" s="75"/>
      <c r="B1298" s="59"/>
      <c r="C1298" s="55"/>
      <c r="D1298" s="55"/>
      <c r="E1298" s="56"/>
      <c r="F1298" s="56"/>
      <c r="H1298" s="75"/>
      <c r="K1298" s="86"/>
      <c r="L1298" s="67"/>
    </row>
    <row r="1299" customFormat="false" ht="12.75" hidden="false" customHeight="false" outlineLevel="0" collapsed="false">
      <c r="A1299" s="75"/>
      <c r="B1299" s="59"/>
      <c r="C1299" s="55"/>
      <c r="D1299" s="55"/>
      <c r="E1299" s="56"/>
      <c r="F1299" s="56"/>
      <c r="H1299" s="75"/>
      <c r="K1299" s="86"/>
      <c r="L1299" s="67"/>
    </row>
    <row r="1300" customFormat="false" ht="12.75" hidden="false" customHeight="false" outlineLevel="0" collapsed="false">
      <c r="A1300" s="75"/>
      <c r="B1300" s="59"/>
      <c r="C1300" s="55"/>
      <c r="D1300" s="55"/>
      <c r="E1300" s="56"/>
      <c r="F1300" s="56"/>
      <c r="H1300" s="75"/>
      <c r="L1300" s="67"/>
    </row>
    <row r="1301" customFormat="false" ht="12.75" hidden="false" customHeight="false" outlineLevel="0" collapsed="false">
      <c r="A1301" s="75"/>
      <c r="B1301" s="59"/>
      <c r="C1301" s="55"/>
      <c r="D1301" s="55"/>
      <c r="E1301" s="56"/>
      <c r="F1301" s="56"/>
      <c r="H1301" s="75"/>
      <c r="L1301" s="67"/>
    </row>
    <row r="1302" customFormat="false" ht="12.75" hidden="false" customHeight="false" outlineLevel="0" collapsed="false">
      <c r="A1302" s="75"/>
      <c r="B1302" s="59"/>
      <c r="C1302" s="55"/>
      <c r="D1302" s="55"/>
      <c r="E1302" s="56"/>
      <c r="F1302" s="56"/>
      <c r="H1302" s="75"/>
      <c r="L1302" s="67"/>
    </row>
    <row r="1303" customFormat="false" ht="12.75" hidden="false" customHeight="false" outlineLevel="0" collapsed="false">
      <c r="A1303" s="75"/>
      <c r="B1303" s="59"/>
      <c r="C1303" s="55"/>
      <c r="D1303" s="55"/>
      <c r="E1303" s="56"/>
      <c r="F1303" s="56"/>
      <c r="H1303" s="75"/>
      <c r="L1303" s="67"/>
    </row>
    <row r="1304" customFormat="false" ht="12.75" hidden="false" customHeight="false" outlineLevel="0" collapsed="false">
      <c r="A1304" s="75"/>
      <c r="B1304" s="59"/>
      <c r="C1304" s="55"/>
      <c r="D1304" s="55"/>
      <c r="E1304" s="56"/>
      <c r="F1304" s="56"/>
      <c r="H1304" s="75"/>
      <c r="L1304" s="67"/>
    </row>
    <row r="1305" customFormat="false" ht="12.75" hidden="false" customHeight="false" outlineLevel="0" collapsed="false">
      <c r="A1305" s="75"/>
      <c r="B1305" s="59"/>
      <c r="C1305" s="55"/>
      <c r="D1305" s="55"/>
      <c r="E1305" s="56"/>
      <c r="F1305" s="56"/>
      <c r="H1305" s="75"/>
      <c r="L1305" s="67"/>
    </row>
    <row r="1306" customFormat="false" ht="12.75" hidden="false" customHeight="false" outlineLevel="0" collapsed="false">
      <c r="A1306" s="75"/>
      <c r="B1306" s="59"/>
      <c r="C1306" s="55"/>
      <c r="D1306" s="55"/>
      <c r="E1306" s="56"/>
      <c r="F1306" s="56"/>
      <c r="H1306" s="75"/>
      <c r="L1306" s="67"/>
    </row>
    <row r="1307" customFormat="false" ht="12.75" hidden="false" customHeight="false" outlineLevel="0" collapsed="false">
      <c r="A1307" s="75"/>
      <c r="B1307" s="59"/>
      <c r="C1307" s="55"/>
      <c r="D1307" s="55"/>
      <c r="E1307" s="56"/>
      <c r="F1307" s="56"/>
      <c r="L1307" s="67"/>
    </row>
    <row r="1308" customFormat="false" ht="12.75" hidden="false" customHeight="false" outlineLevel="0" collapsed="false">
      <c r="A1308" s="75"/>
      <c r="B1308" s="59"/>
      <c r="C1308" s="55"/>
      <c r="D1308" s="55"/>
      <c r="E1308" s="56"/>
      <c r="F1308" s="56"/>
      <c r="L1308" s="67"/>
    </row>
    <row r="1309" customFormat="false" ht="12.75" hidden="false" customHeight="false" outlineLevel="0" collapsed="false">
      <c r="A1309" s="75"/>
      <c r="B1309" s="59"/>
      <c r="C1309" s="55"/>
      <c r="D1309" s="55"/>
      <c r="E1309" s="56"/>
      <c r="F1309" s="56"/>
      <c r="L1309" s="67"/>
    </row>
    <row r="1310" customFormat="false" ht="12.75" hidden="false" customHeight="false" outlineLevel="0" collapsed="false">
      <c r="A1310" s="75"/>
      <c r="B1310" s="59"/>
      <c r="C1310" s="55"/>
      <c r="D1310" s="55"/>
      <c r="E1310" s="56"/>
      <c r="F1310" s="56"/>
      <c r="L1310" s="67"/>
    </row>
    <row r="1311" customFormat="false" ht="12.75" hidden="false" customHeight="false" outlineLevel="0" collapsed="false">
      <c r="A1311" s="75"/>
      <c r="B1311" s="59"/>
      <c r="C1311" s="55"/>
      <c r="D1311" s="55"/>
      <c r="E1311" s="56"/>
      <c r="F1311" s="56"/>
      <c r="L1311" s="67"/>
    </row>
    <row r="1312" customFormat="false" ht="12.75" hidden="false" customHeight="false" outlineLevel="0" collapsed="false">
      <c r="A1312" s="75"/>
      <c r="B1312" s="59"/>
      <c r="C1312" s="55"/>
      <c r="D1312" s="55"/>
      <c r="E1312" s="56"/>
      <c r="F1312" s="56"/>
      <c r="L1312" s="67"/>
    </row>
    <row r="1313" customFormat="false" ht="12.75" hidden="false" customHeight="false" outlineLevel="0" collapsed="false">
      <c r="A1313" s="75"/>
      <c r="B1313" s="59"/>
      <c r="C1313" s="55"/>
      <c r="D1313" s="55"/>
      <c r="E1313" s="56"/>
      <c r="F1313" s="56"/>
      <c r="L1313" s="67"/>
    </row>
    <row r="1314" customFormat="false" ht="12.75" hidden="false" customHeight="false" outlineLevel="0" collapsed="false">
      <c r="A1314" s="75"/>
      <c r="B1314" s="59"/>
      <c r="C1314" s="55"/>
      <c r="D1314" s="55"/>
      <c r="E1314" s="56"/>
      <c r="F1314" s="56"/>
      <c r="L1314" s="67"/>
    </row>
    <row r="1315" customFormat="false" ht="12.75" hidden="false" customHeight="false" outlineLevel="0" collapsed="false">
      <c r="A1315" s="75"/>
      <c r="B1315" s="59"/>
      <c r="C1315" s="55"/>
      <c r="D1315" s="55"/>
      <c r="E1315" s="56"/>
      <c r="F1315" s="56"/>
      <c r="L1315" s="67"/>
    </row>
    <row r="1316" customFormat="false" ht="12.75" hidden="false" customHeight="false" outlineLevel="0" collapsed="false">
      <c r="A1316" s="75"/>
      <c r="B1316" s="59"/>
      <c r="C1316" s="55"/>
      <c r="D1316" s="55"/>
      <c r="E1316" s="56"/>
      <c r="F1316" s="56"/>
      <c r="L1316" s="67"/>
    </row>
    <row r="1317" customFormat="false" ht="12.75" hidden="false" customHeight="false" outlineLevel="0" collapsed="false">
      <c r="A1317" s="75"/>
      <c r="B1317" s="59"/>
      <c r="C1317" s="55"/>
      <c r="D1317" s="55"/>
      <c r="E1317" s="56"/>
      <c r="F1317" s="56"/>
      <c r="L1317" s="67"/>
    </row>
    <row r="1318" customFormat="false" ht="12.75" hidden="false" customHeight="false" outlineLevel="0" collapsed="false">
      <c r="A1318" s="75"/>
      <c r="B1318" s="59"/>
      <c r="C1318" s="55"/>
      <c r="D1318" s="55"/>
      <c r="E1318" s="56"/>
      <c r="F1318" s="56"/>
      <c r="L1318" s="67"/>
    </row>
    <row r="1319" customFormat="false" ht="12.75" hidden="false" customHeight="false" outlineLevel="0" collapsed="false">
      <c r="A1319" s="75"/>
      <c r="B1319" s="59"/>
      <c r="C1319" s="55"/>
      <c r="D1319" s="55"/>
      <c r="E1319" s="56"/>
      <c r="F1319" s="56"/>
      <c r="L1319" s="67"/>
    </row>
    <row r="1320" customFormat="false" ht="12.75" hidden="false" customHeight="false" outlineLevel="0" collapsed="false">
      <c r="A1320" s="75"/>
      <c r="B1320" s="59"/>
      <c r="C1320" s="55"/>
      <c r="D1320" s="55"/>
      <c r="E1320" s="56"/>
      <c r="F1320" s="56"/>
      <c r="L1320" s="67"/>
    </row>
    <row r="1321" customFormat="false" ht="12.75" hidden="false" customHeight="false" outlineLevel="0" collapsed="false">
      <c r="A1321" s="75"/>
      <c r="B1321" s="59"/>
      <c r="C1321" s="55"/>
      <c r="D1321" s="55"/>
      <c r="E1321" s="56"/>
      <c r="F1321" s="56"/>
      <c r="K1321" s="86"/>
      <c r="L1321" s="67"/>
    </row>
    <row r="1322" customFormat="false" ht="12.75" hidden="false" customHeight="false" outlineLevel="0" collapsed="false">
      <c r="A1322" s="75"/>
      <c r="B1322" s="59"/>
      <c r="C1322" s="55"/>
      <c r="D1322" s="55"/>
      <c r="E1322" s="56"/>
      <c r="F1322" s="56"/>
      <c r="K1322" s="86"/>
      <c r="L1322" s="67"/>
    </row>
    <row r="1323" customFormat="false" ht="12.75" hidden="false" customHeight="false" outlineLevel="0" collapsed="false">
      <c r="A1323" s="75"/>
      <c r="B1323" s="59"/>
      <c r="C1323" s="55"/>
      <c r="D1323" s="55"/>
      <c r="E1323" s="56"/>
      <c r="F1323" s="56"/>
      <c r="K1323" s="86"/>
      <c r="L1323" s="67"/>
    </row>
    <row r="1324" customFormat="false" ht="12.75" hidden="false" customHeight="false" outlineLevel="0" collapsed="false">
      <c r="A1324" s="75"/>
      <c r="B1324" s="59"/>
      <c r="C1324" s="55"/>
      <c r="D1324" s="55"/>
      <c r="E1324" s="56"/>
      <c r="F1324" s="56"/>
      <c r="K1324" s="86"/>
      <c r="L1324" s="67"/>
    </row>
    <row r="1325" customFormat="false" ht="12.75" hidden="false" customHeight="false" outlineLevel="0" collapsed="false">
      <c r="A1325" s="75"/>
      <c r="B1325" s="59"/>
      <c r="C1325" s="55"/>
      <c r="D1325" s="55"/>
      <c r="E1325" s="56"/>
      <c r="F1325" s="56"/>
      <c r="K1325" s="86"/>
      <c r="L1325" s="67"/>
    </row>
    <row r="1326" customFormat="false" ht="12.75" hidden="false" customHeight="false" outlineLevel="0" collapsed="false">
      <c r="A1326" s="75"/>
      <c r="B1326" s="59"/>
      <c r="C1326" s="55"/>
      <c r="D1326" s="55"/>
      <c r="E1326" s="56"/>
      <c r="F1326" s="56"/>
      <c r="K1326" s="86"/>
      <c r="L1326" s="67"/>
    </row>
    <row r="1327" customFormat="false" ht="12.75" hidden="false" customHeight="false" outlineLevel="0" collapsed="false">
      <c r="A1327" s="75"/>
      <c r="B1327" s="59"/>
      <c r="C1327" s="55"/>
      <c r="D1327" s="55"/>
      <c r="E1327" s="56"/>
      <c r="F1327" s="56"/>
      <c r="L1327" s="67"/>
    </row>
    <row r="1328" customFormat="false" ht="12.75" hidden="false" customHeight="false" outlineLevel="0" collapsed="false">
      <c r="A1328" s="75"/>
      <c r="B1328" s="59"/>
      <c r="C1328" s="55"/>
      <c r="D1328" s="55"/>
      <c r="E1328" s="56"/>
      <c r="F1328" s="56"/>
      <c r="L1328" s="67"/>
    </row>
    <row r="1329" customFormat="false" ht="12.75" hidden="false" customHeight="false" outlineLevel="0" collapsed="false">
      <c r="A1329" s="75"/>
      <c r="B1329" s="59"/>
      <c r="C1329" s="55"/>
      <c r="D1329" s="55"/>
      <c r="E1329" s="56"/>
      <c r="F1329" s="56"/>
      <c r="L1329" s="67"/>
    </row>
    <row r="1330" customFormat="false" ht="12.75" hidden="false" customHeight="false" outlineLevel="0" collapsed="false">
      <c r="A1330" s="75"/>
      <c r="B1330" s="59"/>
      <c r="C1330" s="55"/>
      <c r="D1330" s="55"/>
      <c r="E1330" s="56"/>
      <c r="F1330" s="56"/>
      <c r="L1330" s="67"/>
    </row>
    <row r="1331" customFormat="false" ht="12.75" hidden="false" customHeight="false" outlineLevel="0" collapsed="false">
      <c r="A1331" s="75"/>
      <c r="B1331" s="59"/>
      <c r="C1331" s="55"/>
      <c r="D1331" s="55"/>
      <c r="E1331" s="56"/>
      <c r="F1331" s="56"/>
      <c r="K1331" s="86"/>
      <c r="L1331" s="67"/>
    </row>
    <row r="1332" customFormat="false" ht="12.75" hidden="false" customHeight="false" outlineLevel="0" collapsed="false">
      <c r="A1332" s="75"/>
      <c r="B1332" s="59"/>
      <c r="C1332" s="55"/>
      <c r="D1332" s="55"/>
      <c r="E1332" s="56"/>
      <c r="F1332" s="56"/>
      <c r="K1332" s="86"/>
      <c r="L1332" s="67"/>
    </row>
    <row r="1333" customFormat="false" ht="12.75" hidden="false" customHeight="false" outlineLevel="0" collapsed="false">
      <c r="A1333" s="75"/>
      <c r="B1333" s="59"/>
      <c r="C1333" s="55"/>
      <c r="D1333" s="55"/>
      <c r="E1333" s="56"/>
      <c r="F1333" s="56"/>
      <c r="K1333" s="86"/>
      <c r="L1333" s="67"/>
    </row>
    <row r="1334" customFormat="false" ht="12.75" hidden="false" customHeight="false" outlineLevel="0" collapsed="false">
      <c r="A1334" s="75"/>
      <c r="B1334" s="59"/>
      <c r="C1334" s="55"/>
      <c r="D1334" s="55"/>
      <c r="E1334" s="56"/>
      <c r="F1334" s="56"/>
      <c r="K1334" s="86"/>
      <c r="L1334" s="67"/>
    </row>
    <row r="1335" customFormat="false" ht="12.75" hidden="false" customHeight="false" outlineLevel="0" collapsed="false">
      <c r="A1335" s="75"/>
      <c r="B1335" s="59"/>
      <c r="C1335" s="55"/>
      <c r="D1335" s="55"/>
      <c r="E1335" s="56"/>
      <c r="F1335" s="56"/>
      <c r="K1335" s="86"/>
      <c r="L1335" s="67"/>
    </row>
    <row r="1336" customFormat="false" ht="12.75" hidden="false" customHeight="false" outlineLevel="0" collapsed="false">
      <c r="A1336" s="75"/>
      <c r="B1336" s="59"/>
      <c r="C1336" s="55"/>
      <c r="D1336" s="55"/>
      <c r="E1336" s="56"/>
      <c r="F1336" s="56"/>
      <c r="K1336" s="86"/>
      <c r="L1336" s="67"/>
    </row>
    <row r="1337" customFormat="false" ht="12.75" hidden="false" customHeight="false" outlineLevel="0" collapsed="false">
      <c r="A1337" s="75"/>
      <c r="B1337" s="59"/>
      <c r="C1337" s="55"/>
      <c r="D1337" s="55"/>
      <c r="E1337" s="56"/>
      <c r="F1337" s="56"/>
      <c r="K1337" s="86"/>
      <c r="L1337" s="67"/>
    </row>
    <row r="1338" customFormat="false" ht="12.75" hidden="false" customHeight="false" outlineLevel="0" collapsed="false">
      <c r="A1338" s="75"/>
      <c r="B1338" s="59"/>
      <c r="C1338" s="55"/>
      <c r="D1338" s="55"/>
      <c r="E1338" s="56"/>
      <c r="F1338" s="56"/>
      <c r="K1338" s="86"/>
      <c r="L1338" s="67"/>
    </row>
    <row r="1339" customFormat="false" ht="12.75" hidden="false" customHeight="false" outlineLevel="0" collapsed="false">
      <c r="A1339" s="75"/>
      <c r="B1339" s="59"/>
      <c r="C1339" s="55"/>
      <c r="D1339" s="55"/>
      <c r="E1339" s="56"/>
      <c r="F1339" s="56"/>
      <c r="L1339" s="67"/>
    </row>
    <row r="1340" customFormat="false" ht="12.75" hidden="false" customHeight="false" outlineLevel="0" collapsed="false">
      <c r="A1340" s="75"/>
      <c r="B1340" s="59"/>
      <c r="C1340" s="55"/>
      <c r="D1340" s="55"/>
      <c r="E1340" s="56"/>
      <c r="F1340" s="56"/>
      <c r="K1340" s="86"/>
      <c r="L1340" s="67"/>
    </row>
    <row r="1341" customFormat="false" ht="12.75" hidden="false" customHeight="false" outlineLevel="0" collapsed="false">
      <c r="A1341" s="75"/>
      <c r="B1341" s="59"/>
      <c r="C1341" s="55"/>
      <c r="D1341" s="55"/>
      <c r="E1341" s="56"/>
      <c r="F1341" s="56"/>
      <c r="K1341" s="86"/>
      <c r="L1341" s="67"/>
    </row>
    <row r="1342" customFormat="false" ht="12.75" hidden="false" customHeight="false" outlineLevel="0" collapsed="false">
      <c r="A1342" s="75"/>
      <c r="B1342" s="59"/>
      <c r="C1342" s="55"/>
      <c r="D1342" s="55"/>
      <c r="E1342" s="56"/>
      <c r="F1342" s="56"/>
      <c r="H1342" s="75"/>
      <c r="K1342" s="86"/>
      <c r="L1342" s="67"/>
    </row>
    <row r="1343" customFormat="false" ht="12.75" hidden="false" customHeight="false" outlineLevel="0" collapsed="false">
      <c r="B1343" s="59"/>
      <c r="C1343" s="55"/>
      <c r="D1343" s="55"/>
      <c r="E1343" s="56"/>
      <c r="F1343" s="56"/>
      <c r="L1343" s="67"/>
    </row>
    <row r="1344" customFormat="false" ht="12.75" hidden="false" customHeight="false" outlineLevel="0" collapsed="false">
      <c r="B1344" s="59"/>
      <c r="C1344" s="55"/>
      <c r="D1344" s="55"/>
      <c r="E1344" s="56"/>
      <c r="F1344" s="56"/>
      <c r="H1344" s="75"/>
      <c r="L1344" s="67"/>
    </row>
    <row r="1345" customFormat="false" ht="12.75" hidden="false" customHeight="false" outlineLevel="0" collapsed="false">
      <c r="B1345" s="59"/>
      <c r="C1345" s="55"/>
      <c r="D1345" s="55"/>
      <c r="E1345" s="56"/>
      <c r="F1345" s="56"/>
      <c r="H1345" s="75"/>
      <c r="L1345" s="67"/>
    </row>
    <row r="1346" customFormat="false" ht="12.75" hidden="false" customHeight="false" outlineLevel="0" collapsed="false">
      <c r="B1346" s="59"/>
      <c r="C1346" s="55"/>
      <c r="D1346" s="55"/>
      <c r="E1346" s="56"/>
      <c r="F1346" s="56"/>
      <c r="H1346" s="75"/>
      <c r="L1346" s="67"/>
    </row>
    <row r="1347" customFormat="false" ht="12.75" hidden="false" customHeight="false" outlineLevel="0" collapsed="false">
      <c r="B1347" s="59"/>
      <c r="C1347" s="55"/>
      <c r="D1347" s="55"/>
      <c r="E1347" s="56"/>
      <c r="F1347" s="56"/>
      <c r="H1347" s="75"/>
      <c r="L1347" s="67"/>
    </row>
    <row r="1348" customFormat="false" ht="12.75" hidden="false" customHeight="false" outlineLevel="0" collapsed="false">
      <c r="B1348" s="59"/>
      <c r="C1348" s="55"/>
      <c r="D1348" s="55"/>
      <c r="E1348" s="56"/>
      <c r="F1348" s="56"/>
      <c r="H1348" s="75"/>
      <c r="L1348" s="67"/>
    </row>
    <row r="1349" customFormat="false" ht="12.75" hidden="false" customHeight="false" outlineLevel="0" collapsed="false">
      <c r="B1349" s="59"/>
      <c r="C1349" s="55"/>
      <c r="D1349" s="55"/>
      <c r="E1349" s="56"/>
      <c r="F1349" s="56"/>
      <c r="H1349" s="75"/>
      <c r="L1349" s="67"/>
    </row>
    <row r="1350" customFormat="false" ht="12.75" hidden="false" customHeight="false" outlineLevel="0" collapsed="false">
      <c r="B1350" s="59"/>
      <c r="C1350" s="55"/>
      <c r="D1350" s="55"/>
      <c r="E1350" s="56"/>
      <c r="F1350" s="56"/>
      <c r="H1350" s="75"/>
      <c r="L1350" s="67"/>
    </row>
    <row r="1351" customFormat="false" ht="12.75" hidden="false" customHeight="false" outlineLevel="0" collapsed="false">
      <c r="B1351" s="59"/>
      <c r="C1351" s="55"/>
      <c r="D1351" s="55"/>
      <c r="E1351" s="56"/>
      <c r="F1351" s="56"/>
      <c r="H1351" s="75"/>
      <c r="L1351" s="67"/>
    </row>
    <row r="1352" customFormat="false" ht="12.75" hidden="false" customHeight="false" outlineLevel="0" collapsed="false">
      <c r="B1352" s="59"/>
      <c r="C1352" s="55"/>
      <c r="D1352" s="55"/>
      <c r="E1352" s="56"/>
      <c r="F1352" s="56"/>
      <c r="H1352" s="75"/>
      <c r="L1352" s="67"/>
    </row>
    <row r="1353" customFormat="false" ht="12.75" hidden="false" customHeight="false" outlineLevel="0" collapsed="false">
      <c r="B1353" s="59"/>
      <c r="C1353" s="55"/>
      <c r="D1353" s="55"/>
      <c r="E1353" s="56"/>
      <c r="F1353" s="56"/>
      <c r="L1353" s="67"/>
    </row>
    <row r="1354" customFormat="false" ht="12.75" hidden="false" customHeight="false" outlineLevel="0" collapsed="false">
      <c r="B1354" s="59"/>
      <c r="C1354" s="55"/>
      <c r="D1354" s="55"/>
      <c r="E1354" s="56"/>
      <c r="F1354" s="56"/>
      <c r="H1354" s="75"/>
      <c r="L1354" s="67"/>
    </row>
    <row r="1355" customFormat="false" ht="12.75" hidden="false" customHeight="false" outlineLevel="0" collapsed="false">
      <c r="B1355" s="59"/>
      <c r="C1355" s="55"/>
      <c r="D1355" s="55"/>
      <c r="E1355" s="56"/>
      <c r="F1355" s="56"/>
      <c r="H1355" s="75"/>
      <c r="L1355" s="67"/>
    </row>
    <row r="1356" customFormat="false" ht="12.75" hidden="false" customHeight="false" outlineLevel="0" collapsed="false">
      <c r="B1356" s="59"/>
      <c r="C1356" s="55"/>
      <c r="D1356" s="55"/>
      <c r="E1356" s="56"/>
      <c r="F1356" s="56"/>
      <c r="H1356" s="75"/>
      <c r="L1356" s="67"/>
    </row>
    <row r="1357" customFormat="false" ht="12.75" hidden="false" customHeight="false" outlineLevel="0" collapsed="false">
      <c r="B1357" s="59"/>
      <c r="C1357" s="55"/>
      <c r="D1357" s="55"/>
      <c r="E1357" s="56"/>
      <c r="F1357" s="56"/>
      <c r="H1357" s="75"/>
      <c r="L1357" s="67"/>
    </row>
    <row r="1358" customFormat="false" ht="12.75" hidden="false" customHeight="false" outlineLevel="0" collapsed="false">
      <c r="B1358" s="59"/>
      <c r="C1358" s="55"/>
      <c r="D1358" s="55"/>
      <c r="E1358" s="56"/>
      <c r="F1358" s="56"/>
      <c r="H1358" s="75"/>
      <c r="L1358" s="67"/>
    </row>
    <row r="1359" customFormat="false" ht="12.75" hidden="false" customHeight="false" outlineLevel="0" collapsed="false">
      <c r="B1359" s="59"/>
      <c r="C1359" s="55"/>
      <c r="D1359" s="55"/>
      <c r="E1359" s="56"/>
      <c r="F1359" s="56"/>
      <c r="H1359" s="75"/>
      <c r="L1359" s="67"/>
    </row>
    <row r="1360" customFormat="false" ht="12.75" hidden="false" customHeight="false" outlineLevel="0" collapsed="false">
      <c r="B1360" s="59"/>
      <c r="C1360" s="55"/>
      <c r="D1360" s="55"/>
      <c r="E1360" s="56"/>
      <c r="F1360" s="56"/>
      <c r="H1360" s="75"/>
      <c r="L1360" s="67"/>
    </row>
    <row r="1361" customFormat="false" ht="12.75" hidden="false" customHeight="false" outlineLevel="0" collapsed="false">
      <c r="B1361" s="59"/>
      <c r="C1361" s="49"/>
      <c r="D1361" s="49"/>
      <c r="E1361" s="50"/>
      <c r="F1361" s="50"/>
      <c r="H1361" s="75"/>
      <c r="L1361" s="67"/>
    </row>
    <row r="1362" customFormat="false" ht="12.75" hidden="false" customHeight="false" outlineLevel="0" collapsed="false">
      <c r="B1362" s="59"/>
      <c r="C1362" s="55"/>
      <c r="D1362" s="55"/>
      <c r="E1362" s="56"/>
      <c r="F1362" s="56"/>
      <c r="H1362" s="75"/>
      <c r="L1362" s="67"/>
    </row>
    <row r="1363" customFormat="false" ht="12.75" hidden="false" customHeight="false" outlineLevel="0" collapsed="false">
      <c r="B1363" s="59"/>
      <c r="C1363" s="55"/>
      <c r="D1363" s="55"/>
      <c r="E1363" s="56"/>
      <c r="F1363" s="56"/>
      <c r="H1363" s="75"/>
      <c r="L1363" s="67"/>
    </row>
    <row r="1364" customFormat="false" ht="12.75" hidden="false" customHeight="false" outlineLevel="0" collapsed="false">
      <c r="B1364" s="59"/>
      <c r="C1364" s="55"/>
      <c r="D1364" s="55"/>
      <c r="E1364" s="56"/>
      <c r="F1364" s="56"/>
      <c r="H1364" s="75"/>
      <c r="L1364" s="67"/>
    </row>
    <row r="1365" customFormat="false" ht="12.75" hidden="false" customHeight="false" outlineLevel="0" collapsed="false">
      <c r="B1365" s="59"/>
      <c r="C1365" s="55"/>
      <c r="D1365" s="55"/>
      <c r="E1365" s="56"/>
      <c r="F1365" s="56"/>
      <c r="H1365" s="75"/>
      <c r="L1365" s="67"/>
    </row>
    <row r="1366" customFormat="false" ht="12.75" hidden="false" customHeight="false" outlineLevel="0" collapsed="false">
      <c r="B1366" s="59"/>
      <c r="C1366" s="55"/>
      <c r="D1366" s="55"/>
      <c r="E1366" s="56"/>
      <c r="F1366" s="56"/>
      <c r="H1366" s="75"/>
      <c r="L1366" s="67"/>
    </row>
    <row r="1367" customFormat="false" ht="12.75" hidden="false" customHeight="false" outlineLevel="0" collapsed="false">
      <c r="B1367" s="59"/>
      <c r="C1367" s="55"/>
      <c r="D1367" s="55"/>
      <c r="E1367" s="56"/>
      <c r="F1367" s="56"/>
      <c r="H1367" s="75"/>
      <c r="L1367" s="67"/>
    </row>
    <row r="1368" customFormat="false" ht="12.75" hidden="false" customHeight="false" outlineLevel="0" collapsed="false">
      <c r="B1368" s="59"/>
      <c r="C1368" s="55"/>
      <c r="D1368" s="55"/>
      <c r="E1368" s="56"/>
      <c r="F1368" s="56"/>
      <c r="H1368" s="75"/>
      <c r="L1368" s="67"/>
    </row>
    <row r="1369" customFormat="false" ht="12.75" hidden="false" customHeight="false" outlineLevel="0" collapsed="false">
      <c r="B1369" s="59"/>
      <c r="C1369" s="55"/>
      <c r="D1369" s="55"/>
      <c r="E1369" s="56"/>
      <c r="F1369" s="56"/>
      <c r="L1369" s="67"/>
    </row>
    <row r="1370" customFormat="false" ht="12.75" hidden="false" customHeight="false" outlineLevel="0" collapsed="false">
      <c r="B1370" s="59"/>
      <c r="C1370" s="55"/>
      <c r="D1370" s="55"/>
      <c r="E1370" s="56"/>
      <c r="F1370" s="56"/>
      <c r="L1370" s="67"/>
    </row>
    <row r="1371" customFormat="false" ht="12.75" hidden="false" customHeight="false" outlineLevel="0" collapsed="false">
      <c r="B1371" s="59"/>
      <c r="C1371" s="55"/>
      <c r="D1371" s="55"/>
      <c r="E1371" s="56"/>
      <c r="F1371" s="56"/>
      <c r="L1371" s="67"/>
    </row>
    <row r="1372" customFormat="false" ht="12.75" hidden="false" customHeight="false" outlineLevel="0" collapsed="false">
      <c r="B1372" s="59"/>
      <c r="C1372" s="55"/>
      <c r="D1372" s="55"/>
      <c r="E1372" s="56"/>
      <c r="F1372" s="56"/>
      <c r="L1372" s="67"/>
    </row>
    <row r="1373" customFormat="false" ht="12.75" hidden="false" customHeight="false" outlineLevel="0" collapsed="false">
      <c r="B1373" s="59"/>
      <c r="C1373" s="55"/>
      <c r="D1373" s="55"/>
      <c r="E1373" s="56"/>
      <c r="F1373" s="56"/>
      <c r="H1373" s="75"/>
      <c r="L1373" s="67"/>
    </row>
    <row r="1374" customFormat="false" ht="12.75" hidden="false" customHeight="false" outlineLevel="0" collapsed="false">
      <c r="B1374" s="59"/>
      <c r="C1374" s="55"/>
      <c r="D1374" s="55"/>
      <c r="E1374" s="56"/>
      <c r="F1374" s="56"/>
      <c r="L1374" s="67"/>
    </row>
    <row r="1375" customFormat="false" ht="12.75" hidden="false" customHeight="false" outlineLevel="0" collapsed="false">
      <c r="C1375" s="55"/>
      <c r="D1375" s="55"/>
      <c r="E1375" s="56"/>
      <c r="F1375" s="56"/>
      <c r="L1375" s="67"/>
    </row>
    <row r="1376" customFormat="false" ht="12.75" hidden="false" customHeight="false" outlineLevel="0" collapsed="false">
      <c r="B1376" s="59"/>
      <c r="C1376" s="55"/>
      <c r="D1376" s="55"/>
      <c r="E1376" s="56"/>
      <c r="F1376" s="56"/>
      <c r="L1376" s="67"/>
    </row>
    <row r="1377" customFormat="false" ht="12.75" hidden="false" customHeight="false" outlineLevel="0" collapsed="false">
      <c r="B1377" s="59"/>
      <c r="C1377" s="55"/>
      <c r="D1377" s="55"/>
      <c r="E1377" s="56"/>
      <c r="F1377" s="56"/>
      <c r="L1377" s="67"/>
    </row>
    <row r="1378" customFormat="false" ht="12.75" hidden="false" customHeight="false" outlineLevel="0" collapsed="false">
      <c r="B1378" s="59"/>
      <c r="C1378" s="55"/>
      <c r="D1378" s="55"/>
      <c r="E1378" s="56"/>
      <c r="F1378" s="67"/>
      <c r="L1378" s="67"/>
    </row>
    <row r="1379" customFormat="false" ht="12.75" hidden="false" customHeight="false" outlineLevel="0" collapsed="false">
      <c r="B1379" s="59"/>
      <c r="C1379" s="55"/>
      <c r="D1379" s="55"/>
      <c r="E1379" s="56"/>
      <c r="F1379" s="56"/>
      <c r="L1379" s="67"/>
    </row>
    <row r="1380" customFormat="false" ht="12.75" hidden="false" customHeight="false" outlineLevel="0" collapsed="false">
      <c r="B1380" s="59"/>
      <c r="C1380" s="55"/>
      <c r="D1380" s="55"/>
      <c r="E1380" s="56"/>
      <c r="F1380" s="56"/>
      <c r="L1380" s="67"/>
    </row>
    <row r="1381" customFormat="false" ht="12.75" hidden="false" customHeight="false" outlineLevel="0" collapsed="false">
      <c r="B1381" s="59"/>
      <c r="C1381" s="55"/>
      <c r="D1381" s="55"/>
      <c r="E1381" s="56"/>
      <c r="F1381" s="56"/>
      <c r="L1381" s="67"/>
    </row>
    <row r="1382" customFormat="false" ht="12.75" hidden="false" customHeight="false" outlineLevel="0" collapsed="false">
      <c r="B1382" s="59"/>
      <c r="C1382" s="49"/>
      <c r="D1382" s="49"/>
      <c r="E1382" s="50"/>
      <c r="F1382" s="50"/>
      <c r="L1382" s="67"/>
    </row>
    <row r="1383" customFormat="false" ht="12.75" hidden="false" customHeight="false" outlineLevel="0" collapsed="false">
      <c r="B1383" s="59"/>
      <c r="C1383" s="55"/>
      <c r="D1383" s="55"/>
      <c r="E1383" s="56"/>
      <c r="F1383" s="56"/>
      <c r="L1383" s="67"/>
    </row>
    <row r="1384" customFormat="false" ht="12.75" hidden="false" customHeight="false" outlineLevel="0" collapsed="false">
      <c r="B1384" s="59"/>
      <c r="C1384" s="55"/>
      <c r="D1384" s="55"/>
      <c r="E1384" s="56"/>
      <c r="F1384" s="56"/>
      <c r="L1384" s="67"/>
    </row>
    <row r="1385" customFormat="false" ht="12.75" hidden="false" customHeight="false" outlineLevel="0" collapsed="false">
      <c r="B1385" s="59"/>
      <c r="C1385" s="55"/>
      <c r="D1385" s="55"/>
      <c r="E1385" s="56"/>
      <c r="F1385" s="56"/>
      <c r="L1385" s="67"/>
    </row>
    <row r="1386" customFormat="false" ht="12.75" hidden="false" customHeight="false" outlineLevel="0" collapsed="false">
      <c r="B1386" s="59"/>
      <c r="C1386" s="55"/>
      <c r="D1386" s="55"/>
      <c r="E1386" s="56"/>
      <c r="F1386" s="56"/>
      <c r="L1386" s="67"/>
    </row>
    <row r="1387" customFormat="false" ht="12.75" hidden="false" customHeight="false" outlineLevel="0" collapsed="false">
      <c r="B1387" s="59"/>
      <c r="C1387" s="55"/>
      <c r="D1387" s="55"/>
      <c r="E1387" s="56"/>
      <c r="F1387" s="56"/>
      <c r="L1387" s="67"/>
    </row>
    <row r="1388" customFormat="false" ht="12.75" hidden="false" customHeight="false" outlineLevel="0" collapsed="false">
      <c r="B1388" s="59"/>
      <c r="C1388" s="55"/>
      <c r="D1388" s="55"/>
      <c r="E1388" s="56"/>
      <c r="F1388" s="56"/>
      <c r="L1388" s="67"/>
    </row>
    <row r="1389" customFormat="false" ht="12.75" hidden="false" customHeight="false" outlineLevel="0" collapsed="false">
      <c r="B1389" s="59"/>
      <c r="C1389" s="55"/>
      <c r="D1389" s="55"/>
      <c r="E1389" s="56"/>
      <c r="F1389" s="56"/>
      <c r="L1389" s="67"/>
    </row>
    <row r="1390" customFormat="false" ht="12.75" hidden="false" customHeight="false" outlineLevel="0" collapsed="false">
      <c r="B1390" s="59"/>
      <c r="C1390" s="55"/>
      <c r="D1390" s="55"/>
      <c r="E1390" s="56"/>
      <c r="F1390" s="56"/>
      <c r="L1390" s="67"/>
    </row>
    <row r="1391" customFormat="false" ht="12.75" hidden="false" customHeight="false" outlineLevel="0" collapsed="false">
      <c r="B1391" s="59"/>
      <c r="C1391" s="55"/>
      <c r="D1391" s="55"/>
      <c r="E1391" s="56"/>
      <c r="F1391" s="56"/>
      <c r="L1391" s="67"/>
    </row>
    <row r="1392" customFormat="false" ht="12.75" hidden="false" customHeight="false" outlineLevel="0" collapsed="false">
      <c r="B1392" s="59"/>
      <c r="C1392" s="55"/>
      <c r="D1392" s="55"/>
      <c r="E1392" s="56"/>
      <c r="F1392" s="56"/>
      <c r="L1392" s="67"/>
    </row>
    <row r="1393" customFormat="false" ht="12.75" hidden="false" customHeight="false" outlineLevel="0" collapsed="false">
      <c r="B1393" s="59"/>
      <c r="C1393" s="55"/>
      <c r="D1393" s="55"/>
      <c r="E1393" s="56"/>
      <c r="F1393" s="56"/>
      <c r="L1393" s="67"/>
    </row>
    <row r="1394" customFormat="false" ht="12.75" hidden="false" customHeight="false" outlineLevel="0" collapsed="false">
      <c r="B1394" s="59"/>
      <c r="C1394" s="55"/>
      <c r="D1394" s="55"/>
      <c r="E1394" s="56"/>
      <c r="F1394" s="56"/>
      <c r="L1394" s="67"/>
    </row>
    <row r="1395" customFormat="false" ht="12.75" hidden="false" customHeight="false" outlineLevel="0" collapsed="false">
      <c r="B1395" s="59"/>
      <c r="C1395" s="55"/>
      <c r="D1395" s="55"/>
      <c r="E1395" s="56"/>
      <c r="F1395" s="56"/>
      <c r="L1395" s="67"/>
    </row>
    <row r="1396" customFormat="false" ht="12.75" hidden="false" customHeight="false" outlineLevel="0" collapsed="false">
      <c r="B1396" s="59"/>
      <c r="C1396" s="55"/>
      <c r="D1396" s="55"/>
      <c r="E1396" s="56"/>
      <c r="F1396" s="56"/>
      <c r="L1396" s="67"/>
    </row>
    <row r="1397" customFormat="false" ht="12.75" hidden="false" customHeight="false" outlineLevel="0" collapsed="false">
      <c r="B1397" s="59"/>
      <c r="C1397" s="55"/>
      <c r="D1397" s="55"/>
      <c r="E1397" s="56"/>
      <c r="F1397" s="56"/>
      <c r="L1397" s="67"/>
    </row>
    <row r="1398" customFormat="false" ht="12.75" hidden="false" customHeight="false" outlineLevel="0" collapsed="false">
      <c r="B1398" s="59"/>
      <c r="C1398" s="55"/>
      <c r="D1398" s="55"/>
      <c r="E1398" s="56"/>
      <c r="F1398" s="56"/>
      <c r="L1398" s="67"/>
    </row>
    <row r="1399" customFormat="false" ht="12.75" hidden="false" customHeight="false" outlineLevel="0" collapsed="false">
      <c r="B1399" s="59"/>
      <c r="C1399" s="55"/>
      <c r="D1399" s="55"/>
      <c r="E1399" s="56"/>
      <c r="F1399" s="56"/>
      <c r="L1399" s="67"/>
    </row>
    <row r="1400" customFormat="false" ht="12.75" hidden="false" customHeight="false" outlineLevel="0" collapsed="false">
      <c r="B1400" s="59"/>
      <c r="C1400" s="55"/>
      <c r="D1400" s="55"/>
      <c r="E1400" s="56"/>
      <c r="F1400" s="56"/>
      <c r="L1400" s="67"/>
    </row>
    <row r="1401" customFormat="false" ht="12.75" hidden="false" customHeight="false" outlineLevel="0" collapsed="false">
      <c r="B1401" s="59"/>
      <c r="C1401" s="55"/>
      <c r="D1401" s="55"/>
      <c r="E1401" s="56"/>
      <c r="F1401" s="56"/>
      <c r="L1401" s="67"/>
    </row>
    <row r="1402" customFormat="false" ht="12.75" hidden="false" customHeight="false" outlineLevel="0" collapsed="false">
      <c r="B1402" s="59"/>
      <c r="C1402" s="55"/>
      <c r="D1402" s="55"/>
      <c r="E1402" s="56"/>
      <c r="F1402" s="56"/>
      <c r="L1402" s="67"/>
    </row>
    <row r="1403" customFormat="false" ht="12.75" hidden="false" customHeight="false" outlineLevel="0" collapsed="false">
      <c r="B1403" s="59"/>
      <c r="C1403" s="55"/>
      <c r="D1403" s="55"/>
      <c r="E1403" s="56"/>
      <c r="F1403" s="56"/>
      <c r="L1403" s="67"/>
    </row>
    <row r="1404" customFormat="false" ht="12.75" hidden="false" customHeight="false" outlineLevel="0" collapsed="false">
      <c r="B1404" s="59"/>
      <c r="C1404" s="55"/>
      <c r="D1404" s="55"/>
      <c r="E1404" s="56"/>
      <c r="F1404" s="56"/>
      <c r="L1404" s="67"/>
    </row>
    <row r="1405" customFormat="false" ht="12.75" hidden="false" customHeight="false" outlineLevel="0" collapsed="false">
      <c r="B1405" s="59"/>
      <c r="C1405" s="55"/>
      <c r="D1405" s="55"/>
      <c r="E1405" s="56"/>
      <c r="F1405" s="56"/>
      <c r="L1405" s="67"/>
    </row>
    <row r="1406" customFormat="false" ht="12.75" hidden="false" customHeight="false" outlineLevel="0" collapsed="false">
      <c r="B1406" s="59"/>
      <c r="C1406" s="55"/>
      <c r="D1406" s="55"/>
      <c r="E1406" s="56"/>
      <c r="F1406" s="56"/>
      <c r="L1406" s="67"/>
    </row>
    <row r="1407" customFormat="false" ht="12.75" hidden="false" customHeight="false" outlineLevel="0" collapsed="false">
      <c r="B1407" s="59"/>
      <c r="C1407" s="55"/>
      <c r="D1407" s="55"/>
      <c r="E1407" s="56"/>
      <c r="F1407" s="56"/>
      <c r="L1407" s="67"/>
    </row>
    <row r="1408" customFormat="false" ht="12.75" hidden="false" customHeight="false" outlineLevel="0" collapsed="false">
      <c r="B1408" s="59"/>
      <c r="C1408" s="55"/>
      <c r="D1408" s="55"/>
      <c r="E1408" s="56"/>
      <c r="F1408" s="56"/>
      <c r="L1408" s="67"/>
    </row>
    <row r="1409" customFormat="false" ht="12.75" hidden="false" customHeight="false" outlineLevel="0" collapsed="false">
      <c r="B1409" s="59"/>
      <c r="C1409" s="55"/>
      <c r="D1409" s="55"/>
      <c r="E1409" s="56"/>
      <c r="F1409" s="56"/>
      <c r="L1409" s="67"/>
    </row>
    <row r="1410" customFormat="false" ht="12.75" hidden="false" customHeight="false" outlineLevel="0" collapsed="false">
      <c r="B1410" s="59"/>
      <c r="C1410" s="49"/>
      <c r="D1410" s="49"/>
      <c r="E1410" s="50"/>
      <c r="F1410" s="50"/>
      <c r="L1410" s="67"/>
    </row>
    <row r="1411" customFormat="false" ht="12.75" hidden="false" customHeight="false" outlineLevel="0" collapsed="false">
      <c r="B1411" s="59"/>
      <c r="C1411" s="55"/>
      <c r="D1411" s="55"/>
      <c r="E1411" s="56"/>
      <c r="F1411" s="56"/>
      <c r="L1411" s="67"/>
    </row>
    <row r="1412" customFormat="false" ht="12.75" hidden="false" customHeight="false" outlineLevel="0" collapsed="false">
      <c r="B1412" s="59"/>
      <c r="C1412" s="55"/>
      <c r="D1412" s="55"/>
      <c r="E1412" s="56"/>
      <c r="F1412" s="56"/>
      <c r="L1412" s="67"/>
    </row>
    <row r="1413" customFormat="false" ht="12.75" hidden="false" customHeight="false" outlineLevel="0" collapsed="false">
      <c r="B1413" s="59"/>
      <c r="C1413" s="55"/>
      <c r="D1413" s="55"/>
      <c r="E1413" s="56"/>
      <c r="F1413" s="56"/>
      <c r="L1413" s="67"/>
    </row>
    <row r="1414" customFormat="false" ht="12.75" hidden="false" customHeight="false" outlineLevel="0" collapsed="false">
      <c r="B1414" s="59"/>
      <c r="C1414" s="55"/>
      <c r="D1414" s="55"/>
      <c r="E1414" s="56"/>
      <c r="F1414" s="67"/>
      <c r="L1414" s="67"/>
    </row>
    <row r="1415" customFormat="false" ht="12.75" hidden="false" customHeight="false" outlineLevel="0" collapsed="false">
      <c r="B1415" s="59"/>
      <c r="C1415" s="55"/>
      <c r="D1415" s="55"/>
      <c r="E1415" s="56"/>
      <c r="F1415" s="56"/>
      <c r="L1415" s="67"/>
    </row>
    <row r="1416" customFormat="false" ht="12.75" hidden="false" customHeight="false" outlineLevel="0" collapsed="false">
      <c r="B1416" s="59"/>
      <c r="C1416" s="55"/>
      <c r="D1416" s="55"/>
      <c r="E1416" s="56"/>
      <c r="F1416" s="56"/>
      <c r="L1416" s="67"/>
    </row>
    <row r="1417" customFormat="false" ht="12.75" hidden="false" customHeight="false" outlineLevel="0" collapsed="false">
      <c r="B1417" s="59"/>
      <c r="C1417" s="55"/>
      <c r="D1417" s="55"/>
      <c r="E1417" s="56"/>
      <c r="F1417" s="56"/>
      <c r="L1417" s="67"/>
    </row>
    <row r="1418" customFormat="false" ht="12.75" hidden="false" customHeight="false" outlineLevel="0" collapsed="false">
      <c r="B1418" s="59"/>
      <c r="C1418" s="55"/>
      <c r="D1418" s="55"/>
      <c r="E1418" s="56"/>
      <c r="F1418" s="56"/>
      <c r="L1418" s="67"/>
    </row>
    <row r="1419" customFormat="false" ht="12.75" hidden="false" customHeight="false" outlineLevel="0" collapsed="false">
      <c r="B1419" s="59"/>
      <c r="C1419" s="55"/>
      <c r="D1419" s="55"/>
      <c r="E1419" s="56"/>
      <c r="F1419" s="56"/>
      <c r="L1419" s="67"/>
    </row>
    <row r="1420" customFormat="false" ht="12.75" hidden="false" customHeight="false" outlineLevel="0" collapsed="false">
      <c r="B1420" s="59"/>
      <c r="C1420" s="55"/>
      <c r="D1420" s="55"/>
      <c r="E1420" s="56"/>
      <c r="F1420" s="56"/>
      <c r="L1420" s="67"/>
    </row>
    <row r="1421" customFormat="false" ht="12.75" hidden="false" customHeight="false" outlineLevel="0" collapsed="false">
      <c r="B1421" s="59"/>
      <c r="C1421" s="55"/>
      <c r="D1421" s="55"/>
      <c r="E1421" s="56"/>
      <c r="F1421" s="56"/>
      <c r="L1421" s="67"/>
    </row>
    <row r="1422" customFormat="false" ht="12.75" hidden="false" customHeight="false" outlineLevel="0" collapsed="false">
      <c r="B1422" s="59"/>
      <c r="C1422" s="55"/>
      <c r="D1422" s="55"/>
      <c r="E1422" s="56"/>
      <c r="F1422" s="56"/>
      <c r="L1422" s="67"/>
    </row>
    <row r="1423" customFormat="false" ht="12.75" hidden="false" customHeight="false" outlineLevel="0" collapsed="false">
      <c r="B1423" s="59"/>
      <c r="C1423" s="55"/>
      <c r="D1423" s="55"/>
      <c r="E1423" s="56"/>
      <c r="F1423" s="56"/>
      <c r="L1423" s="67"/>
    </row>
    <row r="1424" customFormat="false" ht="12.75" hidden="false" customHeight="false" outlineLevel="0" collapsed="false">
      <c r="B1424" s="59"/>
      <c r="C1424" s="55"/>
      <c r="D1424" s="55"/>
      <c r="E1424" s="56"/>
      <c r="F1424" s="56"/>
      <c r="L1424" s="67"/>
    </row>
    <row r="1425" customFormat="false" ht="12.75" hidden="false" customHeight="false" outlineLevel="0" collapsed="false">
      <c r="B1425" s="59"/>
      <c r="C1425" s="55"/>
      <c r="D1425" s="55"/>
      <c r="E1425" s="56"/>
      <c r="F1425" s="56"/>
      <c r="L1425" s="67"/>
      <c r="N1425" s="89"/>
    </row>
    <row r="1426" customFormat="false" ht="12.75" hidden="false" customHeight="false" outlineLevel="0" collapsed="false">
      <c r="B1426" s="59"/>
      <c r="C1426" s="55"/>
      <c r="D1426" s="55"/>
      <c r="E1426" s="56"/>
      <c r="F1426" s="56"/>
      <c r="L1426" s="67"/>
      <c r="N1426" s="89"/>
    </row>
    <row r="1427" customFormat="false" ht="12.75" hidden="false" customHeight="false" outlineLevel="0" collapsed="false">
      <c r="B1427" s="59"/>
      <c r="C1427" s="55"/>
      <c r="D1427" s="55"/>
      <c r="E1427" s="56"/>
      <c r="F1427" s="56"/>
      <c r="L1427" s="67"/>
      <c r="N1427" s="89"/>
    </row>
    <row r="1428" customFormat="false" ht="12.75" hidden="false" customHeight="false" outlineLevel="0" collapsed="false">
      <c r="B1428" s="59"/>
      <c r="C1428" s="55"/>
      <c r="D1428" s="55"/>
      <c r="E1428" s="56"/>
      <c r="F1428" s="56"/>
      <c r="L1428" s="67"/>
      <c r="N1428" s="89"/>
    </row>
    <row r="1429" customFormat="false" ht="12.75" hidden="false" customHeight="false" outlineLevel="0" collapsed="false">
      <c r="B1429" s="59"/>
      <c r="C1429" s="55"/>
      <c r="D1429" s="55"/>
      <c r="E1429" s="56"/>
      <c r="F1429" s="56"/>
      <c r="L1429" s="67"/>
    </row>
    <row r="1430" customFormat="false" ht="12.75" hidden="false" customHeight="false" outlineLevel="0" collapsed="false">
      <c r="C1430" s="55"/>
      <c r="D1430" s="55"/>
      <c r="E1430" s="56"/>
      <c r="F1430" s="56"/>
      <c r="L1430" s="67"/>
    </row>
    <row r="1431" customFormat="false" ht="12.75" hidden="false" customHeight="false" outlineLevel="0" collapsed="false">
      <c r="B1431" s="59"/>
      <c r="C1431" s="55"/>
      <c r="D1431" s="55"/>
      <c r="E1431" s="56"/>
      <c r="F1431" s="56"/>
      <c r="L1431" s="67"/>
    </row>
    <row r="1432" customFormat="false" ht="12.75" hidden="false" customHeight="false" outlineLevel="0" collapsed="false">
      <c r="B1432" s="59"/>
      <c r="C1432" s="55"/>
      <c r="D1432" s="55"/>
      <c r="E1432" s="56"/>
      <c r="F1432" s="56"/>
      <c r="L1432" s="67"/>
    </row>
    <row r="1433" customFormat="false" ht="12.75" hidden="false" customHeight="false" outlineLevel="0" collapsed="false">
      <c r="B1433" s="59"/>
      <c r="C1433" s="55"/>
      <c r="D1433" s="55"/>
      <c r="E1433" s="56"/>
      <c r="F1433" s="56"/>
      <c r="L1433" s="67"/>
    </row>
    <row r="1434" customFormat="false" ht="12.75" hidden="false" customHeight="false" outlineLevel="0" collapsed="false">
      <c r="B1434" s="59"/>
      <c r="C1434" s="55"/>
      <c r="D1434" s="55"/>
      <c r="E1434" s="56"/>
      <c r="F1434" s="56"/>
      <c r="L1434" s="67"/>
    </row>
    <row r="1435" customFormat="false" ht="12.75" hidden="false" customHeight="false" outlineLevel="0" collapsed="false">
      <c r="B1435" s="59"/>
      <c r="C1435" s="55"/>
      <c r="D1435" s="55"/>
      <c r="E1435" s="56"/>
      <c r="F1435" s="56"/>
      <c r="L1435" s="67"/>
    </row>
    <row r="1436" customFormat="false" ht="12.75" hidden="false" customHeight="false" outlineLevel="0" collapsed="false">
      <c r="B1436" s="59"/>
      <c r="C1436" s="55"/>
      <c r="D1436" s="55"/>
      <c r="E1436" s="56"/>
      <c r="F1436" s="56"/>
      <c r="L1436" s="67"/>
    </row>
    <row r="1437" customFormat="false" ht="12.75" hidden="false" customHeight="false" outlineLevel="0" collapsed="false">
      <c r="B1437" s="59"/>
      <c r="C1437" s="55"/>
      <c r="D1437" s="55"/>
      <c r="E1437" s="56"/>
      <c r="F1437" s="56"/>
      <c r="L1437" s="67"/>
    </row>
    <row r="1438" customFormat="false" ht="12.75" hidden="false" customHeight="false" outlineLevel="0" collapsed="false">
      <c r="B1438" s="59"/>
      <c r="C1438" s="55"/>
      <c r="D1438" s="55"/>
      <c r="E1438" s="56"/>
      <c r="F1438" s="56"/>
      <c r="L1438" s="67"/>
    </row>
    <row r="1439" customFormat="false" ht="12.75" hidden="false" customHeight="false" outlineLevel="0" collapsed="false">
      <c r="B1439" s="59"/>
      <c r="C1439" s="55"/>
      <c r="D1439" s="55"/>
      <c r="E1439" s="56"/>
      <c r="F1439" s="56"/>
      <c r="L1439" s="67"/>
    </row>
    <row r="1440" customFormat="false" ht="12.75" hidden="false" customHeight="false" outlineLevel="0" collapsed="false">
      <c r="B1440" s="59"/>
      <c r="C1440" s="55"/>
      <c r="D1440" s="55"/>
      <c r="E1440" s="56"/>
      <c r="F1440" s="56"/>
      <c r="L1440" s="67"/>
    </row>
    <row r="1441" customFormat="false" ht="12.75" hidden="false" customHeight="false" outlineLevel="0" collapsed="false">
      <c r="B1441" s="59"/>
      <c r="C1441" s="55"/>
      <c r="D1441" s="55"/>
      <c r="E1441" s="56"/>
      <c r="F1441" s="56"/>
      <c r="L1441" s="67"/>
    </row>
    <row r="1442" customFormat="false" ht="12.75" hidden="false" customHeight="false" outlineLevel="0" collapsed="false">
      <c r="B1442" s="59"/>
      <c r="C1442" s="55"/>
      <c r="D1442" s="55"/>
      <c r="E1442" s="56"/>
      <c r="F1442" s="56"/>
      <c r="L1442" s="67"/>
    </row>
    <row r="1443" customFormat="false" ht="12.75" hidden="false" customHeight="false" outlineLevel="0" collapsed="false">
      <c r="B1443" s="59"/>
      <c r="L1443" s="67"/>
    </row>
    <row r="1444" customFormat="false" ht="12.75" hidden="false" customHeight="false" outlineLevel="0" collapsed="false">
      <c r="B1444" s="59"/>
      <c r="C1444" s="55"/>
      <c r="D1444" s="55"/>
      <c r="E1444" s="56"/>
      <c r="F1444" s="56"/>
      <c r="L1444" s="67"/>
    </row>
    <row r="1445" customFormat="false" ht="12.75" hidden="false" customHeight="false" outlineLevel="0" collapsed="false">
      <c r="B1445" s="59"/>
      <c r="C1445" s="55"/>
      <c r="D1445" s="55"/>
      <c r="E1445" s="56"/>
      <c r="F1445" s="56"/>
      <c r="L1445" s="67"/>
    </row>
    <row r="1446" customFormat="false" ht="12.75" hidden="false" customHeight="false" outlineLevel="0" collapsed="false">
      <c r="B1446" s="59"/>
      <c r="C1446" s="55"/>
      <c r="D1446" s="55"/>
      <c r="E1446" s="56"/>
      <c r="F1446" s="56"/>
      <c r="L1446" s="67"/>
    </row>
    <row r="1447" customFormat="false" ht="12.75" hidden="false" customHeight="false" outlineLevel="0" collapsed="false">
      <c r="B1447" s="59"/>
      <c r="C1447" s="55"/>
      <c r="D1447" s="55"/>
      <c r="E1447" s="56"/>
      <c r="F1447" s="56"/>
      <c r="L1447" s="67"/>
    </row>
    <row r="1448" customFormat="false" ht="12.75" hidden="false" customHeight="false" outlineLevel="0" collapsed="false">
      <c r="B1448" s="59"/>
      <c r="C1448" s="55"/>
      <c r="D1448" s="55"/>
      <c r="E1448" s="56"/>
      <c r="F1448" s="56"/>
      <c r="L1448" s="67"/>
    </row>
    <row r="1449" customFormat="false" ht="12.75" hidden="false" customHeight="false" outlineLevel="0" collapsed="false">
      <c r="B1449" s="59"/>
      <c r="C1449" s="55"/>
      <c r="D1449" s="55"/>
      <c r="E1449" s="56"/>
      <c r="F1449" s="56"/>
      <c r="L1449" s="67"/>
    </row>
    <row r="1450" customFormat="false" ht="12.75" hidden="false" customHeight="false" outlineLevel="0" collapsed="false">
      <c r="B1450" s="59"/>
      <c r="C1450" s="55"/>
      <c r="D1450" s="55"/>
      <c r="E1450" s="56"/>
      <c r="F1450" s="56"/>
      <c r="L1450" s="67"/>
    </row>
    <row r="1451" customFormat="false" ht="12.75" hidden="false" customHeight="false" outlineLevel="0" collapsed="false">
      <c r="B1451" s="59"/>
      <c r="C1451" s="55"/>
      <c r="D1451" s="55"/>
      <c r="E1451" s="56"/>
      <c r="F1451" s="56"/>
      <c r="L1451" s="67"/>
    </row>
    <row r="1452" customFormat="false" ht="12.75" hidden="false" customHeight="false" outlineLevel="0" collapsed="false">
      <c r="B1452" s="59"/>
      <c r="C1452" s="55"/>
      <c r="D1452" s="55"/>
      <c r="E1452" s="56"/>
      <c r="F1452" s="56"/>
      <c r="L1452" s="67"/>
    </row>
    <row r="1453" customFormat="false" ht="12.75" hidden="false" customHeight="false" outlineLevel="0" collapsed="false">
      <c r="B1453" s="59"/>
      <c r="C1453" s="55"/>
      <c r="D1453" s="55"/>
      <c r="E1453" s="56"/>
      <c r="F1453" s="56"/>
      <c r="L1453" s="67"/>
    </row>
    <row r="1454" customFormat="false" ht="12.75" hidden="false" customHeight="false" outlineLevel="0" collapsed="false">
      <c r="B1454" s="59"/>
      <c r="C1454" s="55"/>
      <c r="D1454" s="55"/>
      <c r="E1454" s="56"/>
      <c r="F1454" s="56"/>
      <c r="L1454" s="67"/>
    </row>
    <row r="1455" customFormat="false" ht="12.75" hidden="false" customHeight="false" outlineLevel="0" collapsed="false">
      <c r="B1455" s="59"/>
      <c r="C1455" s="55"/>
      <c r="D1455" s="55"/>
      <c r="E1455" s="56"/>
      <c r="F1455" s="56"/>
      <c r="L1455" s="67"/>
    </row>
    <row r="1456" customFormat="false" ht="12.75" hidden="false" customHeight="false" outlineLevel="0" collapsed="false">
      <c r="B1456" s="59"/>
      <c r="C1456" s="55"/>
      <c r="D1456" s="55"/>
      <c r="E1456" s="56"/>
      <c r="F1456" s="56"/>
      <c r="L1456" s="67"/>
    </row>
    <row r="1457" customFormat="false" ht="12.75" hidden="false" customHeight="false" outlineLevel="0" collapsed="false">
      <c r="B1457" s="59"/>
      <c r="C1457" s="55"/>
      <c r="D1457" s="55"/>
      <c r="E1457" s="56"/>
      <c r="F1457" s="56"/>
      <c r="L1457" s="67"/>
    </row>
    <row r="1458" customFormat="false" ht="12.75" hidden="false" customHeight="false" outlineLevel="0" collapsed="false">
      <c r="B1458" s="59"/>
      <c r="C1458" s="55"/>
      <c r="D1458" s="55"/>
      <c r="E1458" s="56"/>
      <c r="F1458" s="56"/>
      <c r="L1458" s="67"/>
    </row>
    <row r="1459" customFormat="false" ht="12.75" hidden="false" customHeight="false" outlineLevel="0" collapsed="false">
      <c r="B1459" s="59"/>
      <c r="C1459" s="55"/>
      <c r="D1459" s="55"/>
      <c r="E1459" s="56"/>
      <c r="F1459" s="56"/>
      <c r="L1459" s="67"/>
    </row>
    <row r="1460" customFormat="false" ht="12.75" hidden="false" customHeight="false" outlineLevel="0" collapsed="false">
      <c r="B1460" s="59"/>
      <c r="C1460" s="55"/>
      <c r="D1460" s="55"/>
      <c r="E1460" s="56"/>
      <c r="F1460" s="56"/>
      <c r="L1460" s="67"/>
    </row>
    <row r="1461" customFormat="false" ht="12.75" hidden="false" customHeight="false" outlineLevel="0" collapsed="false">
      <c r="B1461" s="59"/>
      <c r="C1461" s="55"/>
      <c r="D1461" s="55"/>
      <c r="E1461" s="56"/>
      <c r="F1461" s="56"/>
      <c r="L1461" s="67"/>
    </row>
    <row r="1462" customFormat="false" ht="12.75" hidden="false" customHeight="false" outlineLevel="0" collapsed="false">
      <c r="B1462" s="59"/>
      <c r="C1462" s="55"/>
      <c r="D1462" s="55"/>
      <c r="E1462" s="56"/>
      <c r="F1462" s="56"/>
      <c r="L1462" s="67"/>
    </row>
    <row r="1463" customFormat="false" ht="12.75" hidden="false" customHeight="false" outlineLevel="0" collapsed="false">
      <c r="B1463" s="59"/>
      <c r="C1463" s="55"/>
      <c r="D1463" s="55"/>
      <c r="E1463" s="56"/>
      <c r="F1463" s="56"/>
      <c r="L1463" s="67"/>
    </row>
    <row r="1464" customFormat="false" ht="12.75" hidden="false" customHeight="false" outlineLevel="0" collapsed="false">
      <c r="B1464" s="59"/>
      <c r="C1464" s="55"/>
      <c r="D1464" s="55"/>
      <c r="E1464" s="56"/>
      <c r="F1464" s="56"/>
      <c r="L1464" s="67"/>
    </row>
    <row r="1465" customFormat="false" ht="12.75" hidden="false" customHeight="false" outlineLevel="0" collapsed="false">
      <c r="B1465" s="59"/>
      <c r="C1465" s="55"/>
      <c r="D1465" s="55"/>
      <c r="E1465" s="56"/>
      <c r="F1465" s="56"/>
      <c r="L1465" s="67"/>
    </row>
    <row r="1466" customFormat="false" ht="12.75" hidden="false" customHeight="false" outlineLevel="0" collapsed="false">
      <c r="B1466" s="59"/>
      <c r="C1466" s="55"/>
      <c r="D1466" s="55"/>
      <c r="E1466" s="56"/>
      <c r="F1466" s="56"/>
      <c r="L1466" s="67"/>
    </row>
    <row r="1467" customFormat="false" ht="12.75" hidden="false" customHeight="false" outlineLevel="0" collapsed="false">
      <c r="B1467" s="59"/>
      <c r="C1467" s="55"/>
      <c r="D1467" s="55"/>
      <c r="E1467" s="56"/>
      <c r="F1467" s="56"/>
      <c r="L1467" s="67"/>
    </row>
    <row r="1468" customFormat="false" ht="12.75" hidden="false" customHeight="false" outlineLevel="0" collapsed="false">
      <c r="B1468" s="59"/>
      <c r="C1468" s="55"/>
      <c r="D1468" s="55"/>
      <c r="E1468" s="56"/>
      <c r="F1468" s="56"/>
      <c r="L1468" s="67"/>
    </row>
    <row r="1469" customFormat="false" ht="12.75" hidden="false" customHeight="false" outlineLevel="0" collapsed="false">
      <c r="B1469" s="59"/>
      <c r="C1469" s="55"/>
      <c r="D1469" s="55"/>
      <c r="E1469" s="56"/>
      <c r="F1469" s="56"/>
      <c r="L1469" s="67"/>
    </row>
    <row r="1470" customFormat="false" ht="12.75" hidden="false" customHeight="false" outlineLevel="0" collapsed="false">
      <c r="B1470" s="59"/>
      <c r="C1470" s="55"/>
      <c r="D1470" s="55"/>
      <c r="E1470" s="56"/>
      <c r="F1470" s="56"/>
      <c r="L1470" s="67"/>
    </row>
    <row r="1471" customFormat="false" ht="12.75" hidden="false" customHeight="false" outlineLevel="0" collapsed="false">
      <c r="B1471" s="59"/>
      <c r="C1471" s="55"/>
      <c r="D1471" s="55"/>
      <c r="E1471" s="56"/>
      <c r="F1471" s="56"/>
      <c r="L1471" s="67"/>
    </row>
    <row r="1472" customFormat="false" ht="12.75" hidden="false" customHeight="false" outlineLevel="0" collapsed="false">
      <c r="B1472" s="59"/>
      <c r="C1472" s="49"/>
      <c r="D1472" s="49"/>
      <c r="E1472" s="50"/>
      <c r="F1472" s="50"/>
      <c r="L1472" s="67"/>
    </row>
    <row r="1473" customFormat="false" ht="12.75" hidden="false" customHeight="false" outlineLevel="0" collapsed="false">
      <c r="B1473" s="59"/>
      <c r="C1473" s="55"/>
      <c r="D1473" s="55"/>
      <c r="E1473" s="56"/>
      <c r="F1473" s="56"/>
      <c r="L1473" s="67"/>
    </row>
    <row r="1474" customFormat="false" ht="12.75" hidden="false" customHeight="false" outlineLevel="0" collapsed="false">
      <c r="B1474" s="59"/>
      <c r="C1474" s="55"/>
      <c r="D1474" s="55"/>
      <c r="E1474" s="56"/>
      <c r="F1474" s="56"/>
      <c r="L1474" s="67"/>
    </row>
    <row r="1475" customFormat="false" ht="12.75" hidden="false" customHeight="false" outlineLevel="0" collapsed="false">
      <c r="B1475" s="59"/>
      <c r="C1475" s="49"/>
      <c r="D1475" s="49"/>
      <c r="E1475" s="50"/>
      <c r="F1475" s="50"/>
      <c r="L1475" s="67"/>
    </row>
    <row r="1476" customFormat="false" ht="12.75" hidden="false" customHeight="false" outlineLevel="0" collapsed="false">
      <c r="B1476" s="59"/>
      <c r="C1476" s="55"/>
      <c r="D1476" s="55"/>
      <c r="E1476" s="56"/>
      <c r="F1476" s="56"/>
      <c r="L1476" s="67"/>
    </row>
    <row r="1477" customFormat="false" ht="12.75" hidden="false" customHeight="false" outlineLevel="0" collapsed="false">
      <c r="B1477" s="59"/>
      <c r="C1477" s="55"/>
      <c r="D1477" s="55"/>
      <c r="E1477" s="56"/>
      <c r="F1477" s="56"/>
      <c r="L1477" s="67"/>
    </row>
    <row r="1478" customFormat="false" ht="12.75" hidden="false" customHeight="false" outlineLevel="0" collapsed="false">
      <c r="B1478" s="59"/>
      <c r="C1478" s="55"/>
      <c r="D1478" s="55"/>
      <c r="E1478" s="56"/>
      <c r="F1478" s="56"/>
      <c r="L1478" s="67"/>
    </row>
    <row r="1479" customFormat="false" ht="12.75" hidden="false" customHeight="false" outlineLevel="0" collapsed="false">
      <c r="B1479" s="59"/>
      <c r="C1479" s="55"/>
      <c r="D1479" s="55"/>
      <c r="E1479" s="56"/>
      <c r="F1479" s="56"/>
      <c r="L1479" s="67"/>
    </row>
    <row r="1480" customFormat="false" ht="12.75" hidden="false" customHeight="false" outlineLevel="0" collapsed="false">
      <c r="B1480" s="59"/>
      <c r="C1480" s="55"/>
      <c r="D1480" s="55"/>
      <c r="E1480" s="56"/>
      <c r="F1480" s="56"/>
      <c r="L1480" s="67"/>
    </row>
    <row r="1481" customFormat="false" ht="12.75" hidden="false" customHeight="false" outlineLevel="0" collapsed="false">
      <c r="B1481" s="59"/>
      <c r="C1481" s="55"/>
      <c r="D1481" s="55"/>
      <c r="E1481" s="56"/>
      <c r="F1481" s="56"/>
      <c r="L1481" s="67"/>
    </row>
    <row r="1482" customFormat="false" ht="12.75" hidden="false" customHeight="false" outlineLevel="0" collapsed="false">
      <c r="B1482" s="59"/>
      <c r="C1482" s="55"/>
      <c r="D1482" s="55"/>
      <c r="E1482" s="56"/>
      <c r="F1482" s="56"/>
      <c r="L1482" s="67"/>
    </row>
    <row r="1483" customFormat="false" ht="12.75" hidden="false" customHeight="false" outlineLevel="0" collapsed="false">
      <c r="B1483" s="59"/>
      <c r="C1483" s="55"/>
      <c r="D1483" s="55"/>
      <c r="E1483" s="56"/>
      <c r="F1483" s="56"/>
      <c r="L1483" s="67"/>
    </row>
    <row r="1484" customFormat="false" ht="12.75" hidden="false" customHeight="false" outlineLevel="0" collapsed="false">
      <c r="B1484" s="59"/>
      <c r="C1484" s="55"/>
      <c r="D1484" s="55"/>
      <c r="E1484" s="56"/>
      <c r="F1484" s="56"/>
      <c r="L1484" s="67"/>
    </row>
    <row r="1485" customFormat="false" ht="12.75" hidden="false" customHeight="false" outlineLevel="0" collapsed="false">
      <c r="B1485" s="59"/>
      <c r="C1485" s="55"/>
      <c r="D1485" s="55"/>
      <c r="E1485" s="56"/>
      <c r="F1485" s="56"/>
      <c r="L1485" s="67"/>
    </row>
    <row r="1486" customFormat="false" ht="12.75" hidden="false" customHeight="false" outlineLevel="0" collapsed="false">
      <c r="B1486" s="59"/>
      <c r="C1486" s="55"/>
      <c r="D1486" s="55"/>
      <c r="E1486" s="56"/>
      <c r="F1486" s="56"/>
      <c r="L1486" s="67"/>
    </row>
    <row r="1487" customFormat="false" ht="12.75" hidden="false" customHeight="false" outlineLevel="0" collapsed="false">
      <c r="B1487" s="59"/>
      <c r="C1487" s="55"/>
      <c r="D1487" s="55"/>
      <c r="E1487" s="56"/>
      <c r="F1487" s="56"/>
      <c r="L1487" s="67"/>
    </row>
    <row r="1488" customFormat="false" ht="12.75" hidden="false" customHeight="false" outlineLevel="0" collapsed="false">
      <c r="B1488" s="59"/>
      <c r="C1488" s="55"/>
      <c r="D1488" s="55"/>
      <c r="E1488" s="56"/>
      <c r="F1488" s="56"/>
      <c r="L1488" s="67"/>
    </row>
    <row r="1489" customFormat="false" ht="12.75" hidden="false" customHeight="false" outlineLevel="0" collapsed="false">
      <c r="B1489" s="59"/>
      <c r="C1489" s="55"/>
      <c r="D1489" s="55"/>
      <c r="E1489" s="56"/>
      <c r="F1489" s="56"/>
      <c r="L1489" s="67"/>
    </row>
    <row r="1490" customFormat="false" ht="12.75" hidden="false" customHeight="false" outlineLevel="0" collapsed="false">
      <c r="B1490" s="59"/>
      <c r="C1490" s="55"/>
      <c r="D1490" s="55"/>
      <c r="E1490" s="56"/>
      <c r="F1490" s="56"/>
      <c r="L1490" s="67"/>
    </row>
    <row r="1491" customFormat="false" ht="12.75" hidden="false" customHeight="false" outlineLevel="0" collapsed="false">
      <c r="B1491" s="59"/>
      <c r="C1491" s="55"/>
      <c r="D1491" s="55"/>
      <c r="E1491" s="56"/>
      <c r="F1491" s="56"/>
      <c r="L1491" s="67"/>
    </row>
    <row r="1492" customFormat="false" ht="12.75" hidden="false" customHeight="false" outlineLevel="0" collapsed="false">
      <c r="B1492" s="59"/>
      <c r="C1492" s="55"/>
      <c r="D1492" s="55"/>
      <c r="E1492" s="56"/>
      <c r="F1492" s="56"/>
      <c r="L1492" s="67"/>
    </row>
    <row r="1493" customFormat="false" ht="12.75" hidden="false" customHeight="false" outlineLevel="0" collapsed="false">
      <c r="B1493" s="59"/>
      <c r="C1493" s="55"/>
      <c r="D1493" s="55"/>
      <c r="E1493" s="56"/>
      <c r="F1493" s="56"/>
      <c r="L1493" s="67"/>
    </row>
    <row r="1494" customFormat="false" ht="12.75" hidden="false" customHeight="false" outlineLevel="0" collapsed="false">
      <c r="B1494" s="59"/>
      <c r="C1494" s="55"/>
      <c r="D1494" s="55"/>
      <c r="E1494" s="56"/>
      <c r="F1494" s="56"/>
      <c r="L1494" s="67"/>
    </row>
    <row r="1495" customFormat="false" ht="12.75" hidden="false" customHeight="false" outlineLevel="0" collapsed="false">
      <c r="B1495" s="59"/>
      <c r="C1495" s="55"/>
      <c r="D1495" s="55"/>
      <c r="E1495" s="56"/>
      <c r="F1495" s="56"/>
      <c r="L1495" s="67"/>
    </row>
    <row r="1496" customFormat="false" ht="12.75" hidden="false" customHeight="false" outlineLevel="0" collapsed="false">
      <c r="B1496" s="59"/>
      <c r="C1496" s="55"/>
      <c r="D1496" s="55"/>
      <c r="E1496" s="56"/>
      <c r="F1496" s="56"/>
      <c r="L1496" s="67"/>
    </row>
    <row r="1497" customFormat="false" ht="12.75" hidden="false" customHeight="false" outlineLevel="0" collapsed="false">
      <c r="B1497" s="59"/>
      <c r="C1497" s="55"/>
      <c r="D1497" s="55"/>
      <c r="E1497" s="56"/>
      <c r="F1497" s="56"/>
      <c r="L1497" s="67"/>
    </row>
    <row r="1498" customFormat="false" ht="12.75" hidden="false" customHeight="false" outlineLevel="0" collapsed="false">
      <c r="B1498" s="59"/>
      <c r="C1498" s="55"/>
      <c r="D1498" s="55"/>
      <c r="E1498" s="56"/>
      <c r="F1498" s="56"/>
      <c r="L1498" s="67"/>
    </row>
    <row r="1499" customFormat="false" ht="12.75" hidden="false" customHeight="false" outlineLevel="0" collapsed="false">
      <c r="B1499" s="59"/>
      <c r="C1499" s="55"/>
      <c r="D1499" s="55"/>
      <c r="E1499" s="56"/>
      <c r="F1499" s="56"/>
      <c r="L1499" s="67"/>
    </row>
    <row r="1500" customFormat="false" ht="12.75" hidden="false" customHeight="false" outlineLevel="0" collapsed="false">
      <c r="B1500" s="59"/>
      <c r="C1500" s="55"/>
      <c r="D1500" s="55"/>
      <c r="E1500" s="56"/>
      <c r="F1500" s="56"/>
      <c r="L1500" s="67"/>
    </row>
    <row r="1501" customFormat="false" ht="12.75" hidden="false" customHeight="false" outlineLevel="0" collapsed="false">
      <c r="B1501" s="59"/>
      <c r="C1501" s="55"/>
      <c r="D1501" s="55"/>
      <c r="E1501" s="56"/>
      <c r="F1501" s="56"/>
      <c r="L1501" s="67"/>
    </row>
    <row r="1502" customFormat="false" ht="12.75" hidden="false" customHeight="false" outlineLevel="0" collapsed="false">
      <c r="B1502" s="59"/>
      <c r="C1502" s="55"/>
      <c r="D1502" s="55"/>
      <c r="E1502" s="56"/>
      <c r="F1502" s="56"/>
      <c r="L1502" s="67"/>
    </row>
    <row r="1503" customFormat="false" ht="12.75" hidden="false" customHeight="false" outlineLevel="0" collapsed="false">
      <c r="B1503" s="59"/>
      <c r="C1503" s="55"/>
      <c r="D1503" s="55"/>
      <c r="E1503" s="56"/>
      <c r="F1503" s="56"/>
      <c r="L1503" s="67"/>
    </row>
    <row r="1504" customFormat="false" ht="12.75" hidden="false" customHeight="false" outlineLevel="0" collapsed="false">
      <c r="B1504" s="59"/>
      <c r="C1504" s="55"/>
      <c r="D1504" s="55"/>
      <c r="E1504" s="56"/>
      <c r="F1504" s="56"/>
      <c r="L1504" s="67"/>
    </row>
    <row r="1505" customFormat="false" ht="12.75" hidden="false" customHeight="false" outlineLevel="0" collapsed="false">
      <c r="B1505" s="59"/>
      <c r="C1505" s="55"/>
      <c r="D1505" s="55"/>
      <c r="E1505" s="56"/>
      <c r="F1505" s="56"/>
      <c r="L1505" s="67"/>
    </row>
    <row r="1506" customFormat="false" ht="12.75" hidden="false" customHeight="false" outlineLevel="0" collapsed="false">
      <c r="B1506" s="59"/>
      <c r="C1506" s="55"/>
      <c r="D1506" s="55"/>
      <c r="E1506" s="56"/>
      <c r="F1506" s="56"/>
      <c r="L1506" s="67"/>
    </row>
    <row r="1507" customFormat="false" ht="12.75" hidden="false" customHeight="false" outlineLevel="0" collapsed="false">
      <c r="B1507" s="59"/>
      <c r="C1507" s="55"/>
      <c r="D1507" s="55"/>
      <c r="E1507" s="56"/>
      <c r="F1507" s="56"/>
      <c r="L1507" s="67"/>
    </row>
    <row r="1508" customFormat="false" ht="12.75" hidden="false" customHeight="false" outlineLevel="0" collapsed="false">
      <c r="B1508" s="59"/>
      <c r="C1508" s="55"/>
      <c r="D1508" s="55"/>
      <c r="E1508" s="56"/>
      <c r="F1508" s="56"/>
      <c r="L1508" s="67"/>
    </row>
    <row r="1509" customFormat="false" ht="12.75" hidden="false" customHeight="false" outlineLevel="0" collapsed="false">
      <c r="B1509" s="59"/>
      <c r="C1509" s="55"/>
      <c r="D1509" s="55"/>
      <c r="E1509" s="56"/>
      <c r="F1509" s="56"/>
      <c r="L1509" s="67"/>
    </row>
    <row r="1510" customFormat="false" ht="12.75" hidden="false" customHeight="false" outlineLevel="0" collapsed="false">
      <c r="B1510" s="59"/>
      <c r="C1510" s="55"/>
      <c r="D1510" s="55"/>
      <c r="E1510" s="56"/>
      <c r="F1510" s="56"/>
      <c r="L1510" s="67"/>
    </row>
    <row r="1511" customFormat="false" ht="12.75" hidden="false" customHeight="false" outlineLevel="0" collapsed="false">
      <c r="B1511" s="59"/>
      <c r="C1511" s="55"/>
      <c r="D1511" s="55"/>
      <c r="E1511" s="56"/>
      <c r="F1511" s="56"/>
      <c r="L1511" s="67"/>
    </row>
    <row r="1512" customFormat="false" ht="12.75" hidden="false" customHeight="false" outlineLevel="0" collapsed="false">
      <c r="B1512" s="59"/>
      <c r="C1512" s="55"/>
      <c r="D1512" s="55"/>
      <c r="E1512" s="56"/>
      <c r="F1512" s="56"/>
      <c r="L1512" s="67"/>
    </row>
    <row r="1513" customFormat="false" ht="12.75" hidden="false" customHeight="false" outlineLevel="0" collapsed="false">
      <c r="B1513" s="59"/>
      <c r="C1513" s="55"/>
      <c r="D1513" s="55"/>
      <c r="E1513" s="56"/>
      <c r="F1513" s="56"/>
      <c r="L1513" s="67"/>
    </row>
    <row r="1514" customFormat="false" ht="12.75" hidden="false" customHeight="false" outlineLevel="0" collapsed="false">
      <c r="B1514" s="59"/>
      <c r="C1514" s="55"/>
      <c r="D1514" s="55"/>
      <c r="E1514" s="56"/>
      <c r="F1514" s="56"/>
      <c r="L1514" s="67"/>
    </row>
    <row r="1515" customFormat="false" ht="12.75" hidden="false" customHeight="false" outlineLevel="0" collapsed="false">
      <c r="B1515" s="59"/>
      <c r="C1515" s="55"/>
      <c r="D1515" s="55"/>
      <c r="E1515" s="56"/>
      <c r="F1515" s="56"/>
      <c r="L1515" s="67"/>
    </row>
    <row r="1516" customFormat="false" ht="12.75" hidden="false" customHeight="false" outlineLevel="0" collapsed="false">
      <c r="B1516" s="59"/>
      <c r="C1516" s="55"/>
      <c r="D1516" s="55"/>
      <c r="E1516" s="56"/>
      <c r="F1516" s="56"/>
      <c r="L1516" s="67"/>
    </row>
    <row r="1517" customFormat="false" ht="12.75" hidden="false" customHeight="false" outlineLevel="0" collapsed="false">
      <c r="B1517" s="59"/>
      <c r="C1517" s="55"/>
      <c r="D1517" s="55"/>
      <c r="E1517" s="56"/>
      <c r="F1517" s="56"/>
      <c r="L1517" s="67"/>
    </row>
    <row r="1518" customFormat="false" ht="12.75" hidden="false" customHeight="false" outlineLevel="0" collapsed="false">
      <c r="B1518" s="59"/>
      <c r="C1518" s="55"/>
      <c r="D1518" s="55"/>
      <c r="E1518" s="56"/>
      <c r="F1518" s="56"/>
      <c r="L1518" s="67"/>
    </row>
    <row r="1519" customFormat="false" ht="12.75" hidden="false" customHeight="false" outlineLevel="0" collapsed="false">
      <c r="B1519" s="59"/>
      <c r="C1519" s="55"/>
      <c r="D1519" s="55"/>
      <c r="E1519" s="56"/>
      <c r="F1519" s="56"/>
      <c r="L1519" s="67"/>
    </row>
    <row r="1520" customFormat="false" ht="12.75" hidden="false" customHeight="false" outlineLevel="0" collapsed="false">
      <c r="B1520" s="59"/>
      <c r="C1520" s="55"/>
      <c r="D1520" s="55"/>
      <c r="E1520" s="56"/>
      <c r="F1520" s="56"/>
      <c r="L1520" s="67"/>
    </row>
    <row r="1521" customFormat="false" ht="12.75" hidden="false" customHeight="false" outlineLevel="0" collapsed="false">
      <c r="B1521" s="59"/>
      <c r="C1521" s="55"/>
      <c r="D1521" s="55"/>
      <c r="E1521" s="56"/>
      <c r="F1521" s="56"/>
      <c r="L1521" s="67"/>
    </row>
    <row r="1522" customFormat="false" ht="12.75" hidden="false" customHeight="false" outlineLevel="0" collapsed="false">
      <c r="B1522" s="59"/>
      <c r="C1522" s="55"/>
      <c r="D1522" s="55"/>
      <c r="E1522" s="56"/>
      <c r="F1522" s="56"/>
      <c r="L1522" s="67"/>
    </row>
    <row r="1523" customFormat="false" ht="12.75" hidden="false" customHeight="false" outlineLevel="0" collapsed="false">
      <c r="B1523" s="59"/>
      <c r="C1523" s="55"/>
      <c r="D1523" s="55"/>
      <c r="E1523" s="56"/>
      <c r="F1523" s="56"/>
      <c r="L1523" s="67"/>
    </row>
    <row r="1524" customFormat="false" ht="12.75" hidden="false" customHeight="false" outlineLevel="0" collapsed="false">
      <c r="B1524" s="59"/>
      <c r="C1524" s="55"/>
      <c r="D1524" s="55"/>
      <c r="E1524" s="56"/>
      <c r="F1524" s="56"/>
      <c r="L1524" s="67"/>
    </row>
    <row r="1525" customFormat="false" ht="12.75" hidden="false" customHeight="false" outlineLevel="0" collapsed="false">
      <c r="B1525" s="59"/>
      <c r="C1525" s="55"/>
      <c r="D1525" s="55"/>
      <c r="E1525" s="56"/>
      <c r="F1525" s="56"/>
      <c r="L1525" s="67"/>
    </row>
    <row r="1526" customFormat="false" ht="12.75" hidden="false" customHeight="false" outlineLevel="0" collapsed="false">
      <c r="B1526" s="59"/>
      <c r="C1526" s="55"/>
      <c r="D1526" s="55"/>
      <c r="E1526" s="56"/>
      <c r="F1526" s="56"/>
      <c r="L1526" s="67"/>
    </row>
    <row r="1527" customFormat="false" ht="12.75" hidden="false" customHeight="false" outlineLevel="0" collapsed="false">
      <c r="B1527" s="59"/>
      <c r="C1527" s="55"/>
      <c r="D1527" s="55"/>
      <c r="E1527" s="56"/>
      <c r="F1527" s="56"/>
      <c r="L1527" s="67"/>
    </row>
    <row r="1528" customFormat="false" ht="12.75" hidden="false" customHeight="false" outlineLevel="0" collapsed="false">
      <c r="B1528" s="59"/>
      <c r="E1528" s="67"/>
      <c r="F1528" s="67"/>
      <c r="L1528" s="67"/>
    </row>
    <row r="1529" customFormat="false" ht="12.75" hidden="false" customHeight="false" outlineLevel="0" collapsed="false">
      <c r="B1529" s="59"/>
      <c r="C1529" s="55"/>
      <c r="E1529" s="67"/>
      <c r="F1529" s="67"/>
      <c r="L1529" s="67"/>
    </row>
    <row r="1530" customFormat="false" ht="12.75" hidden="false" customHeight="false" outlineLevel="0" collapsed="false">
      <c r="B1530" s="59"/>
      <c r="C1530" s="55"/>
      <c r="E1530" s="67"/>
      <c r="F1530" s="67"/>
      <c r="L1530" s="67"/>
    </row>
    <row r="1531" customFormat="false" ht="12.75" hidden="false" customHeight="false" outlineLevel="0" collapsed="false">
      <c r="B1531" s="59"/>
      <c r="C1531" s="55"/>
      <c r="D1531" s="55"/>
      <c r="E1531" s="56"/>
      <c r="F1531" s="56"/>
      <c r="L1531" s="67"/>
    </row>
    <row r="1532" customFormat="false" ht="12.75" hidden="false" customHeight="false" outlineLevel="0" collapsed="false">
      <c r="B1532" s="59"/>
      <c r="C1532" s="55"/>
      <c r="D1532" s="55"/>
      <c r="E1532" s="56"/>
      <c r="F1532" s="56"/>
      <c r="L1532" s="67"/>
    </row>
    <row r="1533" customFormat="false" ht="12.75" hidden="false" customHeight="false" outlineLevel="0" collapsed="false">
      <c r="B1533" s="59"/>
      <c r="E1533" s="67"/>
      <c r="F1533" s="67"/>
      <c r="L1533" s="67"/>
    </row>
    <row r="1534" customFormat="false" ht="12.75" hidden="false" customHeight="false" outlineLevel="0" collapsed="false">
      <c r="B1534" s="59"/>
      <c r="C1534" s="55"/>
      <c r="E1534" s="67"/>
      <c r="F1534" s="67"/>
      <c r="L1534" s="67"/>
    </row>
    <row r="1535" customFormat="false" ht="12.75" hidden="false" customHeight="false" outlineLevel="0" collapsed="false">
      <c r="B1535" s="59"/>
      <c r="E1535" s="67"/>
      <c r="F1535" s="67"/>
      <c r="L1535" s="67"/>
    </row>
    <row r="1536" customFormat="false" ht="12.75" hidden="false" customHeight="false" outlineLevel="0" collapsed="false">
      <c r="B1536" s="59"/>
      <c r="C1536" s="55"/>
      <c r="E1536" s="67"/>
      <c r="F1536" s="67"/>
      <c r="L1536" s="67"/>
    </row>
    <row r="1537" customFormat="false" ht="12.75" hidden="false" customHeight="false" outlineLevel="0" collapsed="false">
      <c r="B1537" s="59"/>
      <c r="C1537" s="55"/>
      <c r="D1537" s="55"/>
      <c r="E1537" s="56"/>
      <c r="F1537" s="56"/>
      <c r="L1537" s="67"/>
    </row>
    <row r="1538" customFormat="false" ht="12.75" hidden="false" customHeight="false" outlineLevel="0" collapsed="false">
      <c r="B1538" s="59"/>
      <c r="C1538" s="55"/>
      <c r="D1538" s="55"/>
      <c r="E1538" s="56"/>
      <c r="F1538" s="56"/>
      <c r="L1538" s="67"/>
    </row>
    <row r="1539" customFormat="false" ht="12.75" hidden="false" customHeight="false" outlineLevel="0" collapsed="false">
      <c r="B1539" s="59"/>
      <c r="C1539" s="55"/>
      <c r="D1539" s="55"/>
      <c r="E1539" s="56"/>
      <c r="F1539" s="56"/>
      <c r="L1539" s="67"/>
    </row>
    <row r="1540" customFormat="false" ht="12.75" hidden="false" customHeight="false" outlineLevel="0" collapsed="false">
      <c r="B1540" s="59"/>
      <c r="C1540" s="55"/>
      <c r="D1540" s="55"/>
      <c r="E1540" s="56"/>
      <c r="F1540" s="56"/>
      <c r="L1540" s="67"/>
    </row>
    <row r="1541" customFormat="false" ht="12.75" hidden="false" customHeight="false" outlineLevel="0" collapsed="false">
      <c r="B1541" s="59"/>
      <c r="C1541" s="55"/>
      <c r="D1541" s="55"/>
      <c r="E1541" s="56"/>
      <c r="F1541" s="56"/>
      <c r="L1541" s="67"/>
    </row>
    <row r="1542" customFormat="false" ht="12.75" hidden="false" customHeight="false" outlineLevel="0" collapsed="false">
      <c r="B1542" s="59"/>
      <c r="C1542" s="55"/>
      <c r="D1542" s="55"/>
      <c r="E1542" s="56"/>
      <c r="F1542" s="56"/>
      <c r="L1542" s="67"/>
    </row>
    <row r="1543" customFormat="false" ht="12.75" hidden="false" customHeight="false" outlineLevel="0" collapsed="false">
      <c r="B1543" s="59"/>
      <c r="C1543" s="55"/>
      <c r="D1543" s="55"/>
      <c r="E1543" s="56"/>
      <c r="F1543" s="56"/>
      <c r="L1543" s="67"/>
    </row>
    <row r="1544" customFormat="false" ht="12.75" hidden="false" customHeight="false" outlineLevel="0" collapsed="false">
      <c r="B1544" s="59"/>
      <c r="C1544" s="55"/>
      <c r="D1544" s="55"/>
      <c r="E1544" s="56"/>
      <c r="F1544" s="56"/>
      <c r="L1544" s="67"/>
    </row>
    <row r="1545" customFormat="false" ht="12.75" hidden="false" customHeight="false" outlineLevel="0" collapsed="false">
      <c r="B1545" s="59"/>
      <c r="C1545" s="55"/>
      <c r="D1545" s="55"/>
      <c r="E1545" s="56"/>
      <c r="F1545" s="56"/>
      <c r="L1545" s="67"/>
    </row>
    <row r="1546" customFormat="false" ht="12.75" hidden="false" customHeight="false" outlineLevel="0" collapsed="false">
      <c r="B1546" s="59"/>
      <c r="C1546" s="55"/>
      <c r="D1546" s="55"/>
      <c r="E1546" s="56"/>
      <c r="F1546" s="56"/>
      <c r="L1546" s="67"/>
    </row>
    <row r="1547" customFormat="false" ht="12.75" hidden="false" customHeight="false" outlineLevel="0" collapsed="false">
      <c r="B1547" s="59"/>
      <c r="C1547" s="55"/>
      <c r="D1547" s="55"/>
      <c r="E1547" s="56"/>
      <c r="F1547" s="56"/>
      <c r="L1547" s="67"/>
    </row>
    <row r="1548" customFormat="false" ht="12.75" hidden="false" customHeight="false" outlineLevel="0" collapsed="false">
      <c r="C1548" s="55"/>
      <c r="D1548" s="55"/>
      <c r="E1548" s="56"/>
      <c r="F1548" s="56"/>
      <c r="L1548" s="67"/>
    </row>
    <row r="1549" customFormat="false" ht="12.75" hidden="false" customHeight="false" outlineLevel="0" collapsed="false">
      <c r="B1549" s="59"/>
      <c r="C1549" s="55"/>
      <c r="D1549" s="55"/>
      <c r="E1549" s="56"/>
      <c r="F1549" s="56"/>
      <c r="L1549" s="67"/>
    </row>
    <row r="1550" customFormat="false" ht="12.75" hidden="false" customHeight="false" outlineLevel="0" collapsed="false">
      <c r="B1550" s="59"/>
      <c r="C1550" s="55"/>
      <c r="D1550" s="55"/>
      <c r="E1550" s="56"/>
      <c r="F1550" s="56"/>
      <c r="L1550" s="67"/>
    </row>
    <row r="1551" customFormat="false" ht="12.75" hidden="false" customHeight="false" outlineLevel="0" collapsed="false">
      <c r="B1551" s="59"/>
      <c r="C1551" s="55"/>
      <c r="D1551" s="55"/>
      <c r="E1551" s="56"/>
      <c r="F1551" s="56"/>
      <c r="L1551" s="67"/>
    </row>
    <row r="1552" customFormat="false" ht="12.75" hidden="false" customHeight="false" outlineLevel="0" collapsed="false">
      <c r="B1552" s="59"/>
      <c r="C1552" s="55"/>
      <c r="D1552" s="55"/>
      <c r="E1552" s="56"/>
      <c r="F1552" s="56"/>
      <c r="L1552" s="67"/>
    </row>
    <row r="1553" customFormat="false" ht="12.75" hidden="false" customHeight="false" outlineLevel="0" collapsed="false">
      <c r="B1553" s="59"/>
      <c r="C1553" s="55"/>
      <c r="D1553" s="55"/>
      <c r="E1553" s="56"/>
      <c r="F1553" s="56"/>
      <c r="L1553" s="67"/>
    </row>
    <row r="1554" customFormat="false" ht="12.75" hidden="false" customHeight="false" outlineLevel="0" collapsed="false">
      <c r="B1554" s="59"/>
      <c r="C1554" s="55"/>
      <c r="D1554" s="55"/>
      <c r="E1554" s="56"/>
      <c r="F1554" s="56"/>
      <c r="L1554" s="67"/>
    </row>
    <row r="1555" customFormat="false" ht="12.75" hidden="false" customHeight="false" outlineLevel="0" collapsed="false">
      <c r="B1555" s="59"/>
      <c r="C1555" s="55"/>
      <c r="D1555" s="55"/>
      <c r="E1555" s="56"/>
      <c r="F1555" s="56"/>
      <c r="L1555" s="67"/>
    </row>
    <row r="1556" customFormat="false" ht="12.75" hidden="false" customHeight="false" outlineLevel="0" collapsed="false">
      <c r="B1556" s="59"/>
      <c r="C1556" s="55"/>
      <c r="D1556" s="55"/>
      <c r="E1556" s="56"/>
      <c r="F1556" s="56"/>
      <c r="L1556" s="67"/>
    </row>
    <row r="1557" customFormat="false" ht="12.75" hidden="false" customHeight="false" outlineLevel="0" collapsed="false">
      <c r="B1557" s="59"/>
      <c r="C1557" s="55"/>
      <c r="D1557" s="55"/>
      <c r="E1557" s="56"/>
      <c r="F1557" s="56"/>
      <c r="L1557" s="67"/>
    </row>
    <row r="1558" customFormat="false" ht="12.75" hidden="false" customHeight="false" outlineLevel="0" collapsed="false">
      <c r="B1558" s="59"/>
      <c r="C1558" s="55"/>
      <c r="D1558" s="55"/>
      <c r="E1558" s="56"/>
      <c r="F1558" s="56"/>
      <c r="L1558" s="67"/>
    </row>
    <row r="1559" customFormat="false" ht="12.75" hidden="false" customHeight="false" outlineLevel="0" collapsed="false">
      <c r="B1559" s="59"/>
      <c r="C1559" s="55"/>
      <c r="D1559" s="55"/>
      <c r="E1559" s="56"/>
      <c r="F1559" s="56"/>
      <c r="L1559" s="67"/>
    </row>
    <row r="1560" customFormat="false" ht="12.75" hidden="false" customHeight="false" outlineLevel="0" collapsed="false">
      <c r="B1560" s="59"/>
      <c r="C1560" s="55"/>
      <c r="D1560" s="55"/>
      <c r="E1560" s="56"/>
      <c r="F1560" s="56"/>
      <c r="L1560" s="67"/>
    </row>
    <row r="1561" customFormat="false" ht="12.75" hidden="false" customHeight="false" outlineLevel="0" collapsed="false">
      <c r="B1561" s="59"/>
      <c r="C1561" s="55"/>
      <c r="D1561" s="55"/>
      <c r="E1561" s="56"/>
      <c r="F1561" s="56"/>
      <c r="L1561" s="67"/>
    </row>
    <row r="1562" customFormat="false" ht="12.75" hidden="false" customHeight="false" outlineLevel="0" collapsed="false">
      <c r="B1562" s="59"/>
      <c r="C1562" s="55"/>
      <c r="D1562" s="55"/>
      <c r="E1562" s="56"/>
      <c r="F1562" s="56"/>
      <c r="L1562" s="67"/>
    </row>
    <row r="1563" customFormat="false" ht="12.75" hidden="false" customHeight="false" outlineLevel="0" collapsed="false">
      <c r="B1563" s="59"/>
      <c r="C1563" s="55"/>
      <c r="D1563" s="55"/>
      <c r="E1563" s="56"/>
      <c r="F1563" s="56"/>
      <c r="L1563" s="67"/>
    </row>
    <row r="1564" customFormat="false" ht="12.75" hidden="false" customHeight="false" outlineLevel="0" collapsed="false">
      <c r="B1564" s="59"/>
      <c r="C1564" s="55"/>
      <c r="D1564" s="55"/>
      <c r="E1564" s="56"/>
      <c r="F1564" s="56"/>
      <c r="L1564" s="67"/>
    </row>
    <row r="1565" customFormat="false" ht="12.75" hidden="false" customHeight="false" outlineLevel="0" collapsed="false">
      <c r="B1565" s="59"/>
      <c r="C1565" s="55"/>
      <c r="D1565" s="55"/>
      <c r="E1565" s="56"/>
      <c r="F1565" s="56"/>
      <c r="L1565" s="67"/>
    </row>
    <row r="1566" customFormat="false" ht="12.75" hidden="false" customHeight="false" outlineLevel="0" collapsed="false">
      <c r="B1566" s="59"/>
      <c r="C1566" s="55"/>
      <c r="D1566" s="55"/>
      <c r="E1566" s="56"/>
      <c r="F1566" s="56"/>
      <c r="L1566" s="67"/>
    </row>
    <row r="1567" customFormat="false" ht="12.75" hidden="false" customHeight="false" outlineLevel="0" collapsed="false">
      <c r="B1567" s="59"/>
      <c r="C1567" s="55"/>
      <c r="D1567" s="55"/>
      <c r="E1567" s="56"/>
      <c r="F1567" s="56"/>
      <c r="L1567" s="67"/>
    </row>
    <row r="1568" customFormat="false" ht="12.75" hidden="false" customHeight="false" outlineLevel="0" collapsed="false">
      <c r="B1568" s="59"/>
      <c r="C1568" s="55"/>
      <c r="D1568" s="55"/>
      <c r="E1568" s="56"/>
      <c r="F1568" s="56"/>
      <c r="L1568" s="67"/>
    </row>
    <row r="1569" customFormat="false" ht="12.75" hidden="false" customHeight="false" outlineLevel="0" collapsed="false">
      <c r="B1569" s="59"/>
      <c r="C1569" s="55"/>
      <c r="D1569" s="55"/>
      <c r="E1569" s="56"/>
      <c r="F1569" s="56"/>
      <c r="L1569" s="67"/>
    </row>
    <row r="1570" customFormat="false" ht="12.75" hidden="false" customHeight="false" outlineLevel="0" collapsed="false">
      <c r="B1570" s="59"/>
      <c r="C1570" s="55"/>
      <c r="D1570" s="55"/>
      <c r="E1570" s="56"/>
      <c r="F1570" s="56"/>
      <c r="L1570" s="67"/>
    </row>
    <row r="1571" customFormat="false" ht="12.75" hidden="false" customHeight="false" outlineLevel="0" collapsed="false">
      <c r="B1571" s="49"/>
      <c r="C1571" s="55"/>
      <c r="D1571" s="55"/>
      <c r="E1571" s="56"/>
      <c r="F1571" s="56"/>
      <c r="L1571" s="67"/>
    </row>
    <row r="1572" customFormat="false" ht="12.75" hidden="false" customHeight="false" outlineLevel="0" collapsed="false">
      <c r="B1572" s="59"/>
      <c r="C1572" s="55"/>
      <c r="D1572" s="55"/>
      <c r="E1572" s="56"/>
      <c r="F1572" s="56"/>
      <c r="L1572" s="67"/>
    </row>
    <row r="1573" customFormat="false" ht="12.75" hidden="false" customHeight="false" outlineLevel="0" collapsed="false">
      <c r="B1573" s="59"/>
      <c r="C1573" s="55"/>
      <c r="D1573" s="55"/>
      <c r="E1573" s="56"/>
      <c r="F1573" s="56"/>
      <c r="L1573" s="67"/>
    </row>
    <row r="1574" customFormat="false" ht="12.75" hidden="false" customHeight="false" outlineLevel="0" collapsed="false">
      <c r="B1574" s="59"/>
      <c r="C1574" s="55"/>
      <c r="D1574" s="55"/>
      <c r="E1574" s="56"/>
      <c r="F1574" s="56"/>
      <c r="L1574" s="67"/>
    </row>
    <row r="1575" customFormat="false" ht="12.75" hidden="false" customHeight="false" outlineLevel="0" collapsed="false">
      <c r="C1575" s="55"/>
      <c r="D1575" s="55"/>
      <c r="E1575" s="56"/>
      <c r="F1575" s="56"/>
      <c r="L1575" s="67"/>
    </row>
    <row r="1576" customFormat="false" ht="12.75" hidden="false" customHeight="false" outlineLevel="0" collapsed="false">
      <c r="C1576" s="55"/>
      <c r="D1576" s="55"/>
      <c r="E1576" s="56"/>
      <c r="F1576" s="56"/>
      <c r="L1576" s="67"/>
    </row>
    <row r="1577" customFormat="false" ht="12.75" hidden="false" customHeight="false" outlineLevel="0" collapsed="false">
      <c r="B1577" s="49"/>
      <c r="C1577" s="55"/>
      <c r="D1577" s="55"/>
      <c r="E1577" s="56"/>
      <c r="F1577" s="56"/>
      <c r="L1577" s="67"/>
    </row>
    <row r="1578" customFormat="false" ht="12.75" hidden="false" customHeight="false" outlineLevel="0" collapsed="false">
      <c r="B1578" s="49"/>
      <c r="C1578" s="55"/>
      <c r="D1578" s="55"/>
      <c r="E1578" s="56"/>
      <c r="F1578" s="56"/>
      <c r="L1578" s="67"/>
    </row>
    <row r="1579" customFormat="false" ht="12.75" hidden="false" customHeight="false" outlineLevel="0" collapsed="false">
      <c r="B1579" s="59"/>
      <c r="C1579" s="55"/>
      <c r="D1579" s="55"/>
      <c r="E1579" s="56"/>
      <c r="F1579" s="56"/>
      <c r="L1579" s="67"/>
    </row>
    <row r="1580" customFormat="false" ht="12.75" hidden="false" customHeight="false" outlineLevel="0" collapsed="false">
      <c r="B1580" s="59"/>
      <c r="C1580" s="55"/>
      <c r="D1580" s="55"/>
      <c r="E1580" s="56"/>
      <c r="F1580" s="56"/>
      <c r="L1580" s="67"/>
    </row>
    <row r="1581" customFormat="false" ht="12.75" hidden="false" customHeight="false" outlineLevel="0" collapsed="false">
      <c r="C1581" s="55"/>
      <c r="D1581" s="55"/>
      <c r="E1581" s="56"/>
      <c r="F1581" s="56"/>
      <c r="L1581" s="67"/>
    </row>
    <row r="1582" customFormat="false" ht="12.75" hidden="false" customHeight="false" outlineLevel="0" collapsed="false">
      <c r="C1582" s="55"/>
      <c r="D1582" s="55"/>
      <c r="E1582" s="56"/>
      <c r="F1582" s="56"/>
      <c r="L1582" s="67"/>
    </row>
    <row r="1583" customFormat="false" ht="12.75" hidden="false" customHeight="false" outlineLevel="0" collapsed="false">
      <c r="C1583" s="55"/>
      <c r="D1583" s="55"/>
      <c r="E1583" s="56"/>
      <c r="F1583" s="56"/>
      <c r="L1583" s="67"/>
    </row>
    <row r="1584" customFormat="false" ht="12.75" hidden="false" customHeight="false" outlineLevel="0" collapsed="false">
      <c r="C1584" s="55"/>
      <c r="D1584" s="55"/>
      <c r="E1584" s="56"/>
      <c r="F1584" s="56"/>
      <c r="L1584" s="67"/>
    </row>
    <row r="1585" customFormat="false" ht="12.75" hidden="false" customHeight="false" outlineLevel="0" collapsed="false">
      <c r="C1585" s="55"/>
      <c r="D1585" s="55"/>
      <c r="E1585" s="56"/>
      <c r="F1585" s="56"/>
      <c r="L1585" s="67"/>
    </row>
    <row r="1586" customFormat="false" ht="12.75" hidden="false" customHeight="false" outlineLevel="0" collapsed="false">
      <c r="B1586" s="59"/>
      <c r="C1586" s="55"/>
      <c r="D1586" s="55"/>
      <c r="E1586" s="56"/>
      <c r="F1586" s="56"/>
      <c r="L1586" s="67"/>
    </row>
    <row r="1587" customFormat="false" ht="12.75" hidden="false" customHeight="false" outlineLevel="0" collapsed="false">
      <c r="B1587" s="59"/>
      <c r="C1587" s="55"/>
      <c r="D1587" s="55"/>
      <c r="E1587" s="56"/>
      <c r="F1587" s="56"/>
      <c r="L1587" s="67"/>
    </row>
    <row r="1588" customFormat="false" ht="12.75" hidden="false" customHeight="false" outlineLevel="0" collapsed="false">
      <c r="B1588" s="59"/>
      <c r="C1588" s="55"/>
      <c r="D1588" s="55"/>
      <c r="E1588" s="56"/>
      <c r="F1588" s="56"/>
      <c r="L1588" s="67"/>
    </row>
    <row r="1589" customFormat="false" ht="12.75" hidden="false" customHeight="false" outlineLevel="0" collapsed="false">
      <c r="B1589" s="59"/>
      <c r="E1589" s="67"/>
      <c r="F1589" s="67"/>
      <c r="L1589" s="67"/>
    </row>
    <row r="1590" customFormat="false" ht="12.75" hidden="false" customHeight="false" outlineLevel="0" collapsed="false">
      <c r="B1590" s="59"/>
      <c r="C1590" s="55"/>
      <c r="D1590" s="55"/>
      <c r="E1590" s="56"/>
      <c r="F1590" s="56"/>
      <c r="L1590" s="67"/>
    </row>
    <row r="1591" customFormat="false" ht="12.75" hidden="false" customHeight="false" outlineLevel="0" collapsed="false">
      <c r="B1591" s="49"/>
      <c r="C1591" s="55"/>
      <c r="D1591" s="55"/>
      <c r="E1591" s="56"/>
      <c r="F1591" s="56"/>
      <c r="L1591" s="67"/>
    </row>
    <row r="1592" customFormat="false" ht="12.75" hidden="false" customHeight="false" outlineLevel="0" collapsed="false">
      <c r="B1592" s="59"/>
      <c r="E1592" s="67"/>
      <c r="F1592" s="67"/>
      <c r="L1592" s="67"/>
    </row>
    <row r="1593" customFormat="false" ht="12.75" hidden="false" customHeight="false" outlineLevel="0" collapsed="false">
      <c r="B1593" s="59"/>
      <c r="C1593" s="55"/>
      <c r="D1593" s="55"/>
      <c r="E1593" s="56"/>
      <c r="F1593" s="56"/>
      <c r="L1593" s="67"/>
    </row>
    <row r="1594" customFormat="false" ht="12.75" hidden="false" customHeight="false" outlineLevel="0" collapsed="false">
      <c r="B1594" s="59"/>
      <c r="C1594" s="55"/>
      <c r="D1594" s="55"/>
      <c r="E1594" s="56"/>
      <c r="F1594" s="56"/>
      <c r="L1594" s="67"/>
    </row>
    <row r="1595" customFormat="false" ht="12.75" hidden="false" customHeight="false" outlineLevel="0" collapsed="false">
      <c r="B1595" s="59"/>
      <c r="E1595" s="67"/>
      <c r="F1595" s="67"/>
      <c r="L1595" s="67"/>
    </row>
    <row r="1596" customFormat="false" ht="12.75" hidden="false" customHeight="false" outlineLevel="0" collapsed="false">
      <c r="B1596" s="59"/>
      <c r="E1596" s="67"/>
      <c r="F1596" s="67"/>
      <c r="L1596" s="67"/>
    </row>
    <row r="1597" customFormat="false" ht="12.75" hidden="false" customHeight="false" outlineLevel="0" collapsed="false">
      <c r="B1597" s="59"/>
      <c r="C1597" s="55"/>
      <c r="D1597" s="55"/>
      <c r="E1597" s="56"/>
      <c r="F1597" s="56"/>
      <c r="L1597" s="67"/>
    </row>
    <row r="1598" customFormat="false" ht="12.75" hidden="false" customHeight="false" outlineLevel="0" collapsed="false">
      <c r="B1598" s="59"/>
      <c r="E1598" s="67"/>
      <c r="F1598" s="67"/>
      <c r="L1598" s="67"/>
    </row>
    <row r="1599" customFormat="false" ht="12.75" hidden="false" customHeight="false" outlineLevel="0" collapsed="false">
      <c r="B1599" s="59"/>
      <c r="C1599" s="55"/>
      <c r="D1599" s="55"/>
      <c r="E1599" s="56"/>
      <c r="F1599" s="56"/>
      <c r="L1599" s="67"/>
    </row>
    <row r="1600" customFormat="false" ht="12.75" hidden="false" customHeight="false" outlineLevel="0" collapsed="false">
      <c r="B1600" s="49"/>
      <c r="C1600" s="55"/>
      <c r="D1600" s="55"/>
      <c r="E1600" s="56"/>
      <c r="F1600" s="56"/>
      <c r="L1600" s="67"/>
    </row>
    <row r="1601" customFormat="false" ht="12.75" hidden="false" customHeight="false" outlineLevel="0" collapsed="false">
      <c r="B1601" s="59"/>
      <c r="C1601" s="55"/>
      <c r="D1601" s="55"/>
      <c r="E1601" s="56"/>
      <c r="F1601" s="56"/>
      <c r="L1601" s="67"/>
    </row>
    <row r="1602" customFormat="false" ht="12.75" hidden="false" customHeight="false" outlineLevel="0" collapsed="false">
      <c r="B1602" s="59"/>
      <c r="E1602" s="67"/>
      <c r="F1602" s="67"/>
      <c r="L1602" s="67"/>
    </row>
    <row r="1603" customFormat="false" ht="12.75" hidden="false" customHeight="false" outlineLevel="0" collapsed="false">
      <c r="B1603" s="49"/>
      <c r="C1603" s="55"/>
      <c r="D1603" s="55"/>
      <c r="E1603" s="56"/>
      <c r="F1603" s="56"/>
      <c r="L1603" s="67"/>
    </row>
    <row r="1604" customFormat="false" ht="12.75" hidden="false" customHeight="false" outlineLevel="0" collapsed="false">
      <c r="B1604" s="59"/>
      <c r="C1604" s="55"/>
      <c r="D1604" s="55"/>
      <c r="E1604" s="56"/>
      <c r="F1604" s="56"/>
      <c r="L1604" s="67"/>
    </row>
    <row r="1605" customFormat="false" ht="12.75" hidden="false" customHeight="false" outlineLevel="0" collapsed="false">
      <c r="B1605" s="59"/>
      <c r="C1605" s="55"/>
      <c r="D1605" s="55"/>
      <c r="E1605" s="56"/>
      <c r="F1605" s="56"/>
      <c r="L1605" s="67"/>
    </row>
    <row r="1606" customFormat="false" ht="12.75" hidden="false" customHeight="false" outlineLevel="0" collapsed="false">
      <c r="B1606" s="49"/>
      <c r="C1606" s="55"/>
      <c r="D1606" s="55"/>
      <c r="E1606" s="56"/>
      <c r="F1606" s="56"/>
      <c r="L1606" s="67"/>
    </row>
    <row r="1607" customFormat="false" ht="12.75" hidden="false" customHeight="false" outlineLevel="0" collapsed="false">
      <c r="B1607" s="59"/>
      <c r="C1607" s="55"/>
      <c r="D1607" s="55"/>
      <c r="E1607" s="56"/>
      <c r="F1607" s="56"/>
      <c r="L1607" s="67"/>
    </row>
    <row r="1608" customFormat="false" ht="12.75" hidden="false" customHeight="false" outlineLevel="0" collapsed="false">
      <c r="B1608" s="59"/>
      <c r="C1608" s="55"/>
      <c r="D1608" s="55"/>
      <c r="E1608" s="56"/>
      <c r="F1608" s="56"/>
      <c r="L1608" s="67"/>
    </row>
    <row r="1609" customFormat="false" ht="12.75" hidden="false" customHeight="false" outlineLevel="0" collapsed="false">
      <c r="B1609" s="59"/>
      <c r="C1609" s="55"/>
      <c r="D1609" s="55"/>
      <c r="E1609" s="56"/>
      <c r="F1609" s="56"/>
      <c r="L1609" s="67"/>
    </row>
    <row r="1610" customFormat="false" ht="12.75" hidden="false" customHeight="false" outlineLevel="0" collapsed="false">
      <c r="B1610" s="59"/>
      <c r="C1610" s="55"/>
      <c r="D1610" s="55"/>
      <c r="E1610" s="56"/>
      <c r="F1610" s="56"/>
      <c r="L1610" s="67"/>
    </row>
    <row r="1611" customFormat="false" ht="12.75" hidden="false" customHeight="false" outlineLevel="0" collapsed="false">
      <c r="B1611" s="49"/>
      <c r="C1611" s="55"/>
      <c r="D1611" s="55"/>
      <c r="E1611" s="56"/>
      <c r="F1611" s="56"/>
      <c r="L1611" s="67"/>
    </row>
    <row r="1612" customFormat="false" ht="12.75" hidden="false" customHeight="false" outlineLevel="0" collapsed="false">
      <c r="B1612" s="59"/>
      <c r="C1612" s="55"/>
      <c r="D1612" s="55"/>
      <c r="E1612" s="56"/>
      <c r="F1612" s="56"/>
      <c r="L1612" s="67"/>
    </row>
    <row r="1613" customFormat="false" ht="12.75" hidden="false" customHeight="false" outlineLevel="0" collapsed="false">
      <c r="C1613" s="55"/>
      <c r="E1613" s="67"/>
      <c r="F1613" s="67"/>
      <c r="L1613" s="67"/>
    </row>
    <row r="1614" customFormat="false" ht="12.75" hidden="false" customHeight="false" outlineLevel="0" collapsed="false">
      <c r="E1614" s="67"/>
      <c r="F1614" s="67"/>
      <c r="L1614" s="67"/>
    </row>
    <row r="1615" customFormat="false" ht="12.75" hidden="false" customHeight="false" outlineLevel="0" collapsed="false">
      <c r="E1615" s="67"/>
      <c r="F1615" s="67"/>
    </row>
    <row r="1616" customFormat="false" ht="12.75" hidden="false" customHeight="false" outlineLevel="0" collapsed="false">
      <c r="E1616" s="67"/>
      <c r="F1616" s="67"/>
      <c r="L1616" s="67"/>
    </row>
    <row r="1617" customFormat="false" ht="12.75" hidden="false" customHeight="false" outlineLevel="0" collapsed="false">
      <c r="E1617" s="67"/>
      <c r="F1617" s="67"/>
      <c r="L1617" s="67"/>
    </row>
    <row r="1618" customFormat="false" ht="12.75" hidden="false" customHeight="false" outlineLevel="0" collapsed="false">
      <c r="E1618" s="67"/>
      <c r="F1618" s="67"/>
      <c r="L1618" s="67"/>
    </row>
    <row r="1619" customFormat="false" ht="12.75" hidden="false" customHeight="false" outlineLevel="0" collapsed="false">
      <c r="E1619" s="67"/>
      <c r="F1619" s="67"/>
      <c r="L1619" s="67"/>
    </row>
    <row r="1620" customFormat="false" ht="12.75" hidden="false" customHeight="false" outlineLevel="0" collapsed="false">
      <c r="C1620" s="55"/>
      <c r="D1620" s="55"/>
      <c r="E1620" s="67"/>
      <c r="F1620" s="67"/>
      <c r="L1620" s="67"/>
    </row>
    <row r="1621" customFormat="false" ht="12.75" hidden="false" customHeight="false" outlineLevel="0" collapsed="false">
      <c r="C1621" s="55"/>
      <c r="E1621" s="67"/>
      <c r="F1621" s="67"/>
      <c r="L1621" s="67"/>
    </row>
    <row r="1622" customFormat="false" ht="12.75" hidden="false" customHeight="false" outlineLevel="0" collapsed="false">
      <c r="F1622" s="67"/>
      <c r="L1622" s="67"/>
    </row>
    <row r="1623" customFormat="false" ht="12.75" hidden="false" customHeight="false" outlineLevel="0" collapsed="false">
      <c r="F1623" s="67"/>
      <c r="L1623" s="67"/>
    </row>
    <row r="1624" customFormat="false" ht="12.75" hidden="false" customHeight="false" outlineLevel="0" collapsed="false">
      <c r="C1624" s="55"/>
      <c r="E1624" s="67"/>
      <c r="F1624" s="75"/>
      <c r="L1624" s="67"/>
    </row>
    <row r="1625" customFormat="false" ht="12.75" hidden="false" customHeight="false" outlineLevel="0" collapsed="false">
      <c r="C1625" s="55"/>
      <c r="E1625" s="67"/>
      <c r="F1625" s="67"/>
      <c r="L1625" s="67"/>
    </row>
    <row r="1626" customFormat="false" ht="12.75" hidden="false" customHeight="false" outlineLevel="0" collapsed="false">
      <c r="E1626" s="67"/>
      <c r="F1626" s="67"/>
      <c r="L1626" s="67"/>
    </row>
    <row r="1627" customFormat="false" ht="12.75" hidden="false" customHeight="false" outlineLevel="0" collapsed="false">
      <c r="E1627" s="67"/>
      <c r="F1627" s="67"/>
      <c r="L1627" s="67"/>
    </row>
    <row r="1628" customFormat="false" ht="12.75" hidden="false" customHeight="false" outlineLevel="0" collapsed="false">
      <c r="C1628" s="55"/>
      <c r="E1628" s="67"/>
      <c r="F1628" s="57"/>
      <c r="L1628" s="67"/>
    </row>
    <row r="1629" customFormat="false" ht="12.75" hidden="false" customHeight="false" outlineLevel="0" collapsed="false">
      <c r="C1629" s="55"/>
      <c r="E1629" s="67"/>
      <c r="F1629" s="75"/>
      <c r="L1629" s="67"/>
    </row>
    <row r="1630" customFormat="false" ht="12.75" hidden="false" customHeight="false" outlineLevel="0" collapsed="false">
      <c r="E1630" s="67"/>
      <c r="F1630" s="67"/>
      <c r="L1630" s="67"/>
    </row>
    <row r="1631" customFormat="false" ht="12.75" hidden="false" customHeight="false" outlineLevel="0" collapsed="false">
      <c r="C1631" s="55"/>
      <c r="E1631" s="67"/>
      <c r="F1631" s="67"/>
      <c r="L1631" s="67"/>
    </row>
    <row r="1632" customFormat="false" ht="12.75" hidden="false" customHeight="false" outlineLevel="0" collapsed="false">
      <c r="E1632" s="67"/>
      <c r="F1632" s="67"/>
      <c r="L1632" s="67"/>
    </row>
    <row r="1633" customFormat="false" ht="12.75" hidden="false" customHeight="false" outlineLevel="0" collapsed="false">
      <c r="E1633" s="67"/>
      <c r="F1633" s="67"/>
      <c r="L1633" s="67"/>
    </row>
    <row r="1634" customFormat="false" ht="12.75" hidden="false" customHeight="false" outlineLevel="0" collapsed="false">
      <c r="E1634" s="67"/>
      <c r="F1634" s="67"/>
      <c r="L1634" s="67"/>
    </row>
    <row r="1635" customFormat="false" ht="12.75" hidden="false" customHeight="false" outlineLevel="0" collapsed="false">
      <c r="C1635" s="55"/>
      <c r="F1635" s="67"/>
      <c r="L1635" s="67"/>
    </row>
    <row r="1636" customFormat="false" ht="12.75" hidden="false" customHeight="false" outlineLevel="0" collapsed="false">
      <c r="E1636" s="67"/>
      <c r="F1636" s="67"/>
      <c r="L1636" s="67"/>
    </row>
    <row r="1637" customFormat="false" ht="12.75" hidden="false" customHeight="false" outlineLevel="0" collapsed="false">
      <c r="C1637" s="55"/>
      <c r="E1637" s="67"/>
      <c r="F1637" s="67"/>
      <c r="L1637" s="67"/>
    </row>
    <row r="1638" customFormat="false" ht="12.75" hidden="false" customHeight="false" outlineLevel="0" collapsed="false">
      <c r="C1638" s="55"/>
      <c r="E1638" s="67"/>
      <c r="F1638" s="57"/>
      <c r="L1638" s="67"/>
    </row>
    <row r="1639" customFormat="false" ht="12.75" hidden="false" customHeight="false" outlineLevel="0" collapsed="false">
      <c r="E1639" s="67"/>
      <c r="F1639" s="67"/>
      <c r="L1639" s="67"/>
    </row>
    <row r="1640" customFormat="false" ht="12.75" hidden="false" customHeight="false" outlineLevel="0" collapsed="false">
      <c r="E1640" s="67"/>
      <c r="F1640" s="67"/>
      <c r="L1640" s="67"/>
    </row>
    <row r="1641" customFormat="false" ht="12.75" hidden="false" customHeight="false" outlineLevel="0" collapsed="false">
      <c r="E1641" s="67"/>
      <c r="F1641" s="67"/>
      <c r="L1641" s="67"/>
    </row>
    <row r="1642" customFormat="false" ht="12.75" hidden="false" customHeight="false" outlineLevel="0" collapsed="false">
      <c r="E1642" s="67"/>
      <c r="F1642" s="67"/>
      <c r="L1642" s="67"/>
    </row>
    <row r="1643" customFormat="false" ht="12.75" hidden="false" customHeight="false" outlineLevel="0" collapsed="false">
      <c r="C1643" s="55"/>
      <c r="E1643" s="67"/>
      <c r="F1643" s="57"/>
      <c r="L1643" s="67"/>
    </row>
    <row r="1644" customFormat="false" ht="12.75" hidden="false" customHeight="false" outlineLevel="0" collapsed="false">
      <c r="E1644" s="67"/>
      <c r="F1644" s="67"/>
      <c r="L1644" s="67"/>
    </row>
    <row r="1645" customFormat="false" ht="12.75" hidden="false" customHeight="false" outlineLevel="0" collapsed="false">
      <c r="E1645" s="67"/>
      <c r="F1645" s="57"/>
      <c r="L1645" s="67"/>
    </row>
    <row r="1646" customFormat="false" ht="12.75" hidden="false" customHeight="false" outlineLevel="0" collapsed="false">
      <c r="E1646" s="67"/>
      <c r="F1646" s="67"/>
      <c r="L1646" s="67"/>
    </row>
    <row r="1647" customFormat="false" ht="12.75" hidden="false" customHeight="false" outlineLevel="0" collapsed="false">
      <c r="C1647" s="55"/>
      <c r="E1647" s="67"/>
      <c r="F1647" s="67"/>
      <c r="L1647" s="67"/>
    </row>
    <row r="1648" customFormat="false" ht="12.75" hidden="false" customHeight="false" outlineLevel="0" collapsed="false">
      <c r="E1648" s="67"/>
      <c r="F1648" s="67"/>
      <c r="L1648" s="67"/>
    </row>
    <row r="1649" customFormat="false" ht="12.75" hidden="false" customHeight="false" outlineLevel="0" collapsed="false">
      <c r="E1649" s="67"/>
      <c r="F1649" s="67"/>
      <c r="L1649" s="67"/>
    </row>
    <row r="1650" customFormat="false" ht="12.75" hidden="false" customHeight="false" outlineLevel="0" collapsed="false">
      <c r="E1650" s="67"/>
      <c r="F1650" s="67"/>
      <c r="L1650" s="67"/>
    </row>
    <row r="1651" customFormat="false" ht="12.75" hidden="false" customHeight="false" outlineLevel="0" collapsed="false">
      <c r="E1651" s="67"/>
      <c r="F1651" s="67"/>
      <c r="L1651" s="67"/>
    </row>
    <row r="1652" customFormat="false" ht="12.75" hidden="false" customHeight="false" outlineLevel="0" collapsed="false">
      <c r="E1652" s="67"/>
      <c r="F1652" s="67"/>
      <c r="L1652" s="67"/>
    </row>
    <row r="1653" customFormat="false" ht="12.75" hidden="false" customHeight="false" outlineLevel="0" collapsed="false">
      <c r="E1653" s="67"/>
      <c r="F1653" s="67"/>
      <c r="L1653" s="67"/>
    </row>
    <row r="1654" customFormat="false" ht="12.75" hidden="false" customHeight="false" outlineLevel="0" collapsed="false">
      <c r="E1654" s="67"/>
      <c r="F1654" s="67"/>
      <c r="L1654" s="67"/>
    </row>
    <row r="1655" customFormat="false" ht="12.75" hidden="false" customHeight="false" outlineLevel="0" collapsed="false">
      <c r="E1655" s="67"/>
      <c r="F1655" s="67"/>
      <c r="L1655" s="67"/>
    </row>
    <row r="1656" customFormat="false" ht="12.75" hidden="false" customHeight="false" outlineLevel="0" collapsed="false">
      <c r="E1656" s="67"/>
      <c r="F1656" s="67"/>
      <c r="L1656" s="67"/>
    </row>
    <row r="1657" customFormat="false" ht="12.75" hidden="false" customHeight="false" outlineLevel="0" collapsed="false">
      <c r="B1657" s="49"/>
      <c r="C1657" s="55"/>
      <c r="D1657" s="55"/>
      <c r="E1657" s="56"/>
      <c r="F1657" s="56"/>
      <c r="L1657" s="67"/>
    </row>
    <row r="1658" customFormat="false" ht="12.75" hidden="false" customHeight="false" outlineLevel="0" collapsed="false">
      <c r="B1658" s="49"/>
      <c r="C1658" s="55"/>
      <c r="D1658" s="55"/>
      <c r="E1658" s="56"/>
      <c r="F1658" s="56"/>
      <c r="L1658" s="67"/>
    </row>
    <row r="1659" customFormat="false" ht="12.75" hidden="false" customHeight="false" outlineLevel="0" collapsed="false">
      <c r="B1659" s="49"/>
      <c r="C1659" s="55"/>
      <c r="D1659" s="55"/>
      <c r="E1659" s="56"/>
      <c r="F1659" s="56"/>
      <c r="L1659" s="67"/>
    </row>
    <row r="1660" customFormat="false" ht="12.75" hidden="false" customHeight="false" outlineLevel="0" collapsed="false">
      <c r="B1660" s="49"/>
      <c r="C1660" s="55"/>
      <c r="D1660" s="55"/>
      <c r="E1660" s="56"/>
      <c r="F1660" s="56"/>
      <c r="L1660" s="67"/>
    </row>
    <row r="1661" customFormat="false" ht="12.75" hidden="false" customHeight="false" outlineLevel="0" collapsed="false">
      <c r="B1661" s="49"/>
      <c r="C1661" s="55"/>
      <c r="D1661" s="55"/>
      <c r="E1661" s="56"/>
      <c r="F1661" s="56"/>
      <c r="L1661" s="67"/>
    </row>
    <row r="1662" customFormat="false" ht="12.75" hidden="false" customHeight="false" outlineLevel="0" collapsed="false">
      <c r="B1662" s="49"/>
      <c r="C1662" s="55"/>
      <c r="D1662" s="55"/>
      <c r="E1662" s="56"/>
      <c r="F1662" s="56"/>
      <c r="L1662" s="67"/>
    </row>
    <row r="1663" customFormat="false" ht="12.75" hidden="false" customHeight="false" outlineLevel="0" collapsed="false">
      <c r="B1663" s="49"/>
      <c r="C1663" s="55"/>
      <c r="D1663" s="55"/>
      <c r="E1663" s="56"/>
      <c r="F1663" s="56"/>
      <c r="L1663" s="67"/>
    </row>
    <row r="1664" customFormat="false" ht="12.75" hidden="false" customHeight="false" outlineLevel="0" collapsed="false">
      <c r="B1664" s="49"/>
      <c r="C1664" s="55"/>
      <c r="D1664" s="55"/>
      <c r="E1664" s="56"/>
      <c r="F1664" s="56"/>
      <c r="L1664" s="67"/>
    </row>
    <row r="1665" customFormat="false" ht="12.75" hidden="false" customHeight="false" outlineLevel="0" collapsed="false">
      <c r="B1665" s="49"/>
      <c r="C1665" s="55"/>
      <c r="D1665" s="55"/>
      <c r="E1665" s="56"/>
      <c r="F1665" s="56"/>
      <c r="L1665" s="67"/>
    </row>
    <row r="1666" customFormat="false" ht="12.75" hidden="false" customHeight="false" outlineLevel="0" collapsed="false">
      <c r="C1666" s="55"/>
      <c r="D1666" s="55"/>
      <c r="E1666" s="56"/>
      <c r="F1666" s="56"/>
      <c r="L1666" s="67"/>
    </row>
    <row r="1667" customFormat="false" ht="12.75" hidden="false" customHeight="false" outlineLevel="0" collapsed="false">
      <c r="C1667" s="55"/>
      <c r="D1667" s="55"/>
      <c r="E1667" s="56"/>
      <c r="F1667" s="56"/>
      <c r="L1667" s="67"/>
    </row>
    <row r="1668" customFormat="false" ht="12.75" hidden="false" customHeight="false" outlineLevel="0" collapsed="false">
      <c r="B1668" s="49"/>
      <c r="C1668" s="55"/>
      <c r="D1668" s="55"/>
      <c r="E1668" s="56"/>
      <c r="F1668" s="56"/>
      <c r="L1668" s="67"/>
    </row>
    <row r="1669" customFormat="false" ht="12.75" hidden="false" customHeight="false" outlineLevel="0" collapsed="false">
      <c r="C1669" s="55"/>
      <c r="D1669" s="55"/>
      <c r="E1669" s="56"/>
      <c r="F1669" s="56"/>
      <c r="L1669" s="67"/>
    </row>
    <row r="1670" customFormat="false" ht="12.75" hidden="false" customHeight="false" outlineLevel="0" collapsed="false">
      <c r="C1670" s="55"/>
      <c r="D1670" s="55"/>
      <c r="E1670" s="56"/>
      <c r="F1670" s="56"/>
      <c r="L1670" s="67"/>
    </row>
    <row r="1671" customFormat="false" ht="12.75" hidden="false" customHeight="false" outlineLevel="0" collapsed="false">
      <c r="B1671" s="49"/>
      <c r="C1671" s="55"/>
      <c r="D1671" s="55"/>
      <c r="E1671" s="56"/>
      <c r="F1671" s="56"/>
      <c r="L1671" s="67"/>
    </row>
    <row r="1672" customFormat="false" ht="12.75" hidden="false" customHeight="false" outlineLevel="0" collapsed="false">
      <c r="B1672" s="49"/>
      <c r="C1672" s="55"/>
      <c r="D1672" s="55"/>
      <c r="E1672" s="56"/>
      <c r="F1672" s="56"/>
      <c r="L1672" s="67"/>
    </row>
    <row r="1673" customFormat="false" ht="12.75" hidden="false" customHeight="false" outlineLevel="0" collapsed="false">
      <c r="B1673" s="49"/>
      <c r="C1673" s="55"/>
      <c r="D1673" s="55"/>
      <c r="E1673" s="56"/>
      <c r="F1673" s="56"/>
      <c r="L1673" s="67"/>
    </row>
    <row r="1674" customFormat="false" ht="12.75" hidden="false" customHeight="false" outlineLevel="0" collapsed="false">
      <c r="B1674" s="49"/>
      <c r="C1674" s="55"/>
      <c r="D1674" s="55"/>
      <c r="E1674" s="56"/>
      <c r="F1674" s="56"/>
      <c r="L1674" s="67"/>
    </row>
    <row r="1675" customFormat="false" ht="12.75" hidden="false" customHeight="false" outlineLevel="0" collapsed="false">
      <c r="B1675" s="49"/>
      <c r="C1675" s="55"/>
      <c r="D1675" s="55"/>
      <c r="E1675" s="56"/>
      <c r="F1675" s="56"/>
      <c r="L1675" s="67"/>
    </row>
    <row r="1676" customFormat="false" ht="12.75" hidden="false" customHeight="false" outlineLevel="0" collapsed="false">
      <c r="B1676" s="49"/>
      <c r="C1676" s="55"/>
      <c r="D1676" s="55"/>
      <c r="E1676" s="56"/>
      <c r="F1676" s="56"/>
      <c r="L1676" s="67"/>
    </row>
    <row r="1677" customFormat="false" ht="12.75" hidden="false" customHeight="false" outlineLevel="0" collapsed="false">
      <c r="B1677" s="49"/>
      <c r="C1677" s="55"/>
      <c r="D1677" s="55"/>
      <c r="E1677" s="56"/>
      <c r="F1677" s="56"/>
      <c r="L1677" s="67"/>
    </row>
    <row r="1678" customFormat="false" ht="12.75" hidden="false" customHeight="false" outlineLevel="0" collapsed="false">
      <c r="B1678" s="49"/>
      <c r="C1678" s="55"/>
      <c r="D1678" s="55"/>
      <c r="E1678" s="56"/>
      <c r="F1678" s="56"/>
      <c r="L1678" s="67"/>
    </row>
    <row r="1679" customFormat="false" ht="12.75" hidden="false" customHeight="false" outlineLevel="0" collapsed="false">
      <c r="B1679" s="49"/>
      <c r="C1679" s="55"/>
      <c r="D1679" s="55"/>
      <c r="E1679" s="56"/>
      <c r="F1679" s="56"/>
      <c r="L1679" s="67"/>
    </row>
    <row r="1680" customFormat="false" ht="12.75" hidden="false" customHeight="false" outlineLevel="0" collapsed="false">
      <c r="B1680" s="49"/>
      <c r="C1680" s="55"/>
      <c r="D1680" s="55"/>
      <c r="E1680" s="56"/>
      <c r="F1680" s="56"/>
      <c r="L1680" s="67"/>
    </row>
    <row r="1681" customFormat="false" ht="12.75" hidden="false" customHeight="false" outlineLevel="0" collapsed="false">
      <c r="B1681" s="49"/>
      <c r="C1681" s="55"/>
      <c r="D1681" s="55"/>
      <c r="E1681" s="56"/>
      <c r="F1681" s="56"/>
      <c r="L1681" s="67"/>
    </row>
    <row r="1682" customFormat="false" ht="12.75" hidden="false" customHeight="false" outlineLevel="0" collapsed="false">
      <c r="B1682" s="49"/>
      <c r="C1682" s="55"/>
      <c r="D1682" s="55"/>
      <c r="E1682" s="56"/>
      <c r="F1682" s="56"/>
      <c r="L1682" s="67"/>
    </row>
    <row r="1683" customFormat="false" ht="12.75" hidden="false" customHeight="false" outlineLevel="0" collapsed="false">
      <c r="B1683" s="49"/>
      <c r="C1683" s="55"/>
      <c r="D1683" s="55"/>
      <c r="E1683" s="56"/>
      <c r="F1683" s="56"/>
      <c r="L1683" s="67"/>
    </row>
    <row r="1684" customFormat="false" ht="12.75" hidden="false" customHeight="false" outlineLevel="0" collapsed="false">
      <c r="B1684" s="49"/>
      <c r="C1684" s="55"/>
      <c r="D1684" s="55"/>
      <c r="E1684" s="56"/>
      <c r="F1684" s="56"/>
      <c r="L1684" s="67"/>
    </row>
    <row r="1685" customFormat="false" ht="12.75" hidden="false" customHeight="false" outlineLevel="0" collapsed="false">
      <c r="B1685" s="49"/>
      <c r="C1685" s="55"/>
      <c r="D1685" s="55"/>
      <c r="E1685" s="56"/>
      <c r="F1685" s="56"/>
      <c r="L1685" s="67"/>
    </row>
    <row r="1686" customFormat="false" ht="12.75" hidden="false" customHeight="false" outlineLevel="0" collapsed="false">
      <c r="C1686" s="55"/>
      <c r="D1686" s="55"/>
      <c r="E1686" s="56"/>
      <c r="F1686" s="56"/>
      <c r="L1686" s="67"/>
    </row>
    <row r="1687" customFormat="false" ht="12.75" hidden="false" customHeight="false" outlineLevel="0" collapsed="false">
      <c r="C1687" s="55"/>
      <c r="D1687" s="55"/>
      <c r="E1687" s="56"/>
      <c r="F1687" s="56"/>
      <c r="L1687" s="67"/>
    </row>
    <row r="1688" customFormat="false" ht="12.75" hidden="false" customHeight="false" outlineLevel="0" collapsed="false">
      <c r="B1688" s="49"/>
      <c r="C1688" s="55"/>
      <c r="D1688" s="55"/>
      <c r="E1688" s="56"/>
      <c r="F1688" s="56"/>
      <c r="L1688" s="67"/>
    </row>
    <row r="1689" customFormat="false" ht="12.75" hidden="false" customHeight="false" outlineLevel="0" collapsed="false">
      <c r="B1689" s="49"/>
      <c r="C1689" s="55"/>
      <c r="D1689" s="55"/>
      <c r="E1689" s="56"/>
      <c r="F1689" s="56"/>
      <c r="L1689" s="67"/>
    </row>
    <row r="1690" customFormat="false" ht="12.75" hidden="false" customHeight="false" outlineLevel="0" collapsed="false">
      <c r="B1690" s="49"/>
      <c r="C1690" s="55"/>
      <c r="D1690" s="55"/>
      <c r="E1690" s="56"/>
      <c r="F1690" s="56"/>
      <c r="L1690" s="67"/>
    </row>
    <row r="1691" customFormat="false" ht="12.75" hidden="false" customHeight="false" outlineLevel="0" collapsed="false">
      <c r="B1691" s="49"/>
      <c r="C1691" s="55"/>
      <c r="D1691" s="55"/>
      <c r="E1691" s="56"/>
      <c r="F1691" s="56"/>
      <c r="L1691" s="67"/>
    </row>
    <row r="1692" customFormat="false" ht="12.75" hidden="false" customHeight="false" outlineLevel="0" collapsed="false">
      <c r="B1692" s="49"/>
      <c r="C1692" s="55"/>
      <c r="D1692" s="55"/>
      <c r="E1692" s="56"/>
      <c r="F1692" s="56"/>
      <c r="L1692" s="67"/>
    </row>
    <row r="1693" customFormat="false" ht="12.75" hidden="false" customHeight="false" outlineLevel="0" collapsed="false">
      <c r="C1693" s="55"/>
      <c r="D1693" s="55"/>
      <c r="E1693" s="56"/>
      <c r="F1693" s="56"/>
      <c r="L1693" s="67"/>
    </row>
    <row r="1694" customFormat="false" ht="12.75" hidden="false" customHeight="false" outlineLevel="0" collapsed="false">
      <c r="C1694" s="55"/>
      <c r="D1694" s="55"/>
      <c r="E1694" s="56"/>
      <c r="F1694" s="56"/>
      <c r="L1694" s="67"/>
    </row>
    <row r="1695" customFormat="false" ht="12.75" hidden="false" customHeight="false" outlineLevel="0" collapsed="false">
      <c r="C1695" s="55"/>
      <c r="D1695" s="55"/>
      <c r="E1695" s="56"/>
      <c r="F1695" s="56"/>
      <c r="L1695" s="67"/>
    </row>
    <row r="1696" customFormat="false" ht="12.75" hidden="false" customHeight="false" outlineLevel="0" collapsed="false">
      <c r="B1696" s="49"/>
      <c r="C1696" s="55"/>
      <c r="D1696" s="55"/>
      <c r="E1696" s="56"/>
      <c r="F1696" s="56"/>
      <c r="L1696" s="67"/>
    </row>
    <row r="1697" customFormat="false" ht="12.75" hidden="false" customHeight="false" outlineLevel="0" collapsed="false">
      <c r="B1697" s="49"/>
      <c r="C1697" s="55"/>
      <c r="D1697" s="55"/>
      <c r="E1697" s="56"/>
      <c r="F1697" s="56"/>
      <c r="L1697" s="67"/>
    </row>
    <row r="1698" customFormat="false" ht="12.75" hidden="false" customHeight="false" outlineLevel="0" collapsed="false">
      <c r="B1698" s="49"/>
      <c r="C1698" s="55"/>
      <c r="D1698" s="55"/>
      <c r="E1698" s="56"/>
      <c r="F1698" s="56"/>
      <c r="L1698" s="67"/>
    </row>
    <row r="1699" customFormat="false" ht="12.75" hidden="false" customHeight="false" outlineLevel="0" collapsed="false">
      <c r="B1699" s="49"/>
      <c r="C1699" s="55"/>
      <c r="D1699" s="55"/>
      <c r="E1699" s="56"/>
      <c r="F1699" s="56"/>
      <c r="L1699" s="67"/>
    </row>
    <row r="1700" customFormat="false" ht="12.75" hidden="false" customHeight="false" outlineLevel="0" collapsed="false">
      <c r="B1700" s="49"/>
      <c r="C1700" s="55"/>
      <c r="D1700" s="55"/>
      <c r="E1700" s="56"/>
      <c r="F1700" s="56"/>
      <c r="L1700" s="67"/>
    </row>
    <row r="1701" customFormat="false" ht="12.75" hidden="false" customHeight="false" outlineLevel="0" collapsed="false">
      <c r="B1701" s="49"/>
      <c r="C1701" s="55"/>
      <c r="D1701" s="55"/>
      <c r="E1701" s="56"/>
      <c r="F1701" s="56"/>
      <c r="L1701" s="67"/>
    </row>
    <row r="1702" customFormat="false" ht="12.75" hidden="false" customHeight="false" outlineLevel="0" collapsed="false">
      <c r="B1702" s="49"/>
      <c r="C1702" s="55"/>
      <c r="D1702" s="55"/>
      <c r="E1702" s="56"/>
      <c r="F1702" s="56"/>
      <c r="L1702" s="67"/>
    </row>
    <row r="1703" customFormat="false" ht="12.75" hidden="false" customHeight="false" outlineLevel="0" collapsed="false">
      <c r="B1703" s="49"/>
      <c r="C1703" s="55"/>
      <c r="D1703" s="55"/>
      <c r="E1703" s="56"/>
      <c r="F1703" s="56"/>
      <c r="L1703" s="67"/>
    </row>
    <row r="1704" customFormat="false" ht="12.75" hidden="false" customHeight="false" outlineLevel="0" collapsed="false">
      <c r="B1704" s="49"/>
      <c r="C1704" s="55"/>
      <c r="D1704" s="55"/>
      <c r="E1704" s="56"/>
      <c r="F1704" s="56"/>
      <c r="L1704" s="67"/>
    </row>
    <row r="1705" customFormat="false" ht="12.75" hidden="false" customHeight="false" outlineLevel="0" collapsed="false">
      <c r="B1705" s="49"/>
      <c r="C1705" s="55"/>
      <c r="D1705" s="55"/>
      <c r="E1705" s="56"/>
      <c r="F1705" s="56"/>
      <c r="L1705" s="67"/>
    </row>
    <row r="1706" customFormat="false" ht="12.75" hidden="false" customHeight="false" outlineLevel="0" collapsed="false">
      <c r="C1706" s="55"/>
      <c r="D1706" s="55"/>
      <c r="E1706" s="56"/>
      <c r="F1706" s="56"/>
      <c r="L1706" s="67"/>
    </row>
    <row r="1707" customFormat="false" ht="12.75" hidden="false" customHeight="false" outlineLevel="0" collapsed="false">
      <c r="B1707" s="49"/>
      <c r="C1707" s="55"/>
      <c r="D1707" s="55"/>
      <c r="E1707" s="56"/>
      <c r="F1707" s="56"/>
      <c r="L1707" s="67"/>
    </row>
    <row r="1708" customFormat="false" ht="12.75" hidden="false" customHeight="false" outlineLevel="0" collapsed="false">
      <c r="B1708" s="49"/>
      <c r="C1708" s="55"/>
      <c r="D1708" s="55"/>
      <c r="E1708" s="56"/>
      <c r="F1708" s="56"/>
      <c r="L1708" s="67"/>
    </row>
    <row r="1709" customFormat="false" ht="12.75" hidden="false" customHeight="false" outlineLevel="0" collapsed="false">
      <c r="B1709" s="49"/>
      <c r="C1709" s="55"/>
      <c r="D1709" s="55"/>
      <c r="E1709" s="56"/>
      <c r="F1709" s="56"/>
      <c r="L1709" s="67"/>
    </row>
    <row r="1710" customFormat="false" ht="12.75" hidden="false" customHeight="false" outlineLevel="0" collapsed="false">
      <c r="C1710" s="55"/>
      <c r="D1710" s="55"/>
      <c r="E1710" s="56"/>
      <c r="F1710" s="56"/>
      <c r="L1710" s="67"/>
    </row>
    <row r="1711" customFormat="false" ht="12.75" hidden="false" customHeight="false" outlineLevel="0" collapsed="false">
      <c r="B1711" s="49"/>
      <c r="C1711" s="55"/>
      <c r="D1711" s="55"/>
      <c r="E1711" s="56"/>
      <c r="F1711" s="56"/>
      <c r="L1711" s="67"/>
    </row>
    <row r="1712" customFormat="false" ht="12.75" hidden="false" customHeight="false" outlineLevel="0" collapsed="false">
      <c r="B1712" s="49"/>
      <c r="C1712" s="55"/>
      <c r="D1712" s="55"/>
      <c r="E1712" s="56"/>
      <c r="F1712" s="56"/>
      <c r="L1712" s="67"/>
    </row>
    <row r="1713" customFormat="false" ht="12.75" hidden="false" customHeight="false" outlineLevel="0" collapsed="false">
      <c r="B1713" s="49"/>
      <c r="C1713" s="55"/>
      <c r="D1713" s="55"/>
      <c r="E1713" s="56"/>
      <c r="F1713" s="56"/>
      <c r="L1713" s="67"/>
    </row>
    <row r="1714" customFormat="false" ht="12.75" hidden="false" customHeight="false" outlineLevel="0" collapsed="false">
      <c r="B1714" s="49"/>
      <c r="C1714" s="55"/>
      <c r="D1714" s="55"/>
      <c r="E1714" s="56"/>
      <c r="F1714" s="56"/>
      <c r="L1714" s="67"/>
    </row>
    <row r="1715" customFormat="false" ht="12.75" hidden="false" customHeight="false" outlineLevel="0" collapsed="false">
      <c r="B1715" s="49"/>
      <c r="C1715" s="55"/>
      <c r="D1715" s="55"/>
      <c r="E1715" s="56"/>
      <c r="F1715" s="56"/>
      <c r="L1715" s="67"/>
    </row>
    <row r="1716" customFormat="false" ht="12.75" hidden="false" customHeight="false" outlineLevel="0" collapsed="false">
      <c r="C1716" s="55"/>
      <c r="D1716" s="55"/>
      <c r="E1716" s="56"/>
      <c r="F1716" s="56"/>
      <c r="L1716" s="67"/>
    </row>
    <row r="1717" customFormat="false" ht="12.75" hidden="false" customHeight="false" outlineLevel="0" collapsed="false">
      <c r="C1717" s="55"/>
      <c r="D1717" s="55"/>
      <c r="E1717" s="56"/>
      <c r="F1717" s="56"/>
      <c r="L1717" s="67"/>
    </row>
    <row r="1718" customFormat="false" ht="12.75" hidden="false" customHeight="false" outlineLevel="0" collapsed="false">
      <c r="C1718" s="55"/>
      <c r="D1718" s="55"/>
      <c r="E1718" s="56"/>
      <c r="F1718" s="56"/>
      <c r="L1718" s="67"/>
    </row>
    <row r="1719" customFormat="false" ht="12.75" hidden="false" customHeight="false" outlineLevel="0" collapsed="false">
      <c r="C1719" s="55"/>
      <c r="D1719" s="55"/>
      <c r="E1719" s="56"/>
      <c r="F1719" s="56"/>
      <c r="L1719" s="67"/>
    </row>
    <row r="1720" customFormat="false" ht="12.75" hidden="false" customHeight="false" outlineLevel="0" collapsed="false">
      <c r="C1720" s="55"/>
      <c r="D1720" s="55"/>
      <c r="E1720" s="56"/>
      <c r="F1720" s="56"/>
      <c r="L1720" s="67"/>
    </row>
    <row r="1721" customFormat="false" ht="12.75" hidden="false" customHeight="false" outlineLevel="0" collapsed="false">
      <c r="C1721" s="55"/>
      <c r="D1721" s="55"/>
      <c r="E1721" s="56"/>
      <c r="F1721" s="56"/>
      <c r="L1721" s="67"/>
    </row>
    <row r="1722" customFormat="false" ht="12.75" hidden="false" customHeight="false" outlineLevel="0" collapsed="false">
      <c r="B1722" s="59"/>
      <c r="C1722" s="55"/>
      <c r="D1722" s="55"/>
      <c r="E1722" s="56"/>
      <c r="F1722" s="56"/>
      <c r="L1722" s="67"/>
    </row>
    <row r="1723" customFormat="false" ht="12.75" hidden="false" customHeight="false" outlineLevel="0" collapsed="false">
      <c r="B1723" s="59"/>
      <c r="E1723" s="67"/>
      <c r="F1723" s="57"/>
      <c r="L1723" s="67"/>
    </row>
    <row r="1724" customFormat="false" ht="12.75" hidden="false" customHeight="false" outlineLevel="0" collapsed="false">
      <c r="C1724" s="55"/>
      <c r="D1724" s="55"/>
      <c r="E1724" s="56"/>
      <c r="F1724" s="56"/>
      <c r="L1724" s="67"/>
    </row>
    <row r="1725" customFormat="false" ht="12.75" hidden="false" customHeight="false" outlineLevel="0" collapsed="false">
      <c r="C1725" s="55"/>
      <c r="D1725" s="55"/>
      <c r="E1725" s="56"/>
      <c r="F1725" s="56"/>
      <c r="L1725" s="67"/>
    </row>
    <row r="1726" customFormat="false" ht="12.75" hidden="false" customHeight="false" outlineLevel="0" collapsed="false">
      <c r="C1726" s="55"/>
      <c r="D1726" s="55"/>
      <c r="E1726" s="56"/>
      <c r="F1726" s="56"/>
      <c r="L1726" s="67"/>
    </row>
    <row r="1727" customFormat="false" ht="12.75" hidden="false" customHeight="false" outlineLevel="0" collapsed="false">
      <c r="C1727" s="55"/>
      <c r="D1727" s="55"/>
      <c r="E1727" s="56"/>
      <c r="F1727" s="56"/>
      <c r="L1727" s="67"/>
    </row>
    <row r="1728" customFormat="false" ht="12.75" hidden="false" customHeight="false" outlineLevel="0" collapsed="false">
      <c r="C1728" s="55"/>
      <c r="D1728" s="55"/>
      <c r="E1728" s="56"/>
      <c r="F1728" s="56"/>
      <c r="L1728" s="67"/>
    </row>
    <row r="1729" customFormat="false" ht="12.75" hidden="false" customHeight="false" outlineLevel="0" collapsed="false">
      <c r="C1729" s="55"/>
      <c r="D1729" s="55"/>
      <c r="E1729" s="56"/>
      <c r="F1729" s="56"/>
      <c r="L1729" s="67"/>
    </row>
    <row r="1730" customFormat="false" ht="12.75" hidden="false" customHeight="false" outlineLevel="0" collapsed="false">
      <c r="C1730" s="55"/>
      <c r="D1730" s="55"/>
      <c r="E1730" s="56"/>
      <c r="F1730" s="56"/>
      <c r="L1730" s="67"/>
    </row>
    <row r="1731" customFormat="false" ht="12.75" hidden="false" customHeight="false" outlineLevel="0" collapsed="false">
      <c r="B1731" s="59"/>
      <c r="C1731" s="55"/>
      <c r="D1731" s="55"/>
      <c r="E1731" s="56"/>
      <c r="F1731" s="56"/>
      <c r="L1731" s="67"/>
    </row>
    <row r="1732" customFormat="false" ht="12.75" hidden="false" customHeight="false" outlineLevel="0" collapsed="false">
      <c r="C1732" s="55"/>
      <c r="D1732" s="55"/>
      <c r="E1732" s="56"/>
      <c r="F1732" s="56"/>
      <c r="L1732" s="67"/>
    </row>
    <row r="1733" customFormat="false" ht="12.75" hidden="false" customHeight="false" outlineLevel="0" collapsed="false">
      <c r="C1733" s="55"/>
      <c r="D1733" s="55"/>
      <c r="E1733" s="56"/>
      <c r="F1733" s="56"/>
      <c r="L1733" s="67"/>
    </row>
    <row r="1734" customFormat="false" ht="12.75" hidden="false" customHeight="false" outlineLevel="0" collapsed="false">
      <c r="C1734" s="55"/>
      <c r="D1734" s="55"/>
      <c r="E1734" s="56"/>
      <c r="F1734" s="56"/>
      <c r="L1734" s="67"/>
    </row>
    <row r="1735" customFormat="false" ht="12.75" hidden="false" customHeight="false" outlineLevel="0" collapsed="false">
      <c r="C1735" s="55"/>
      <c r="D1735" s="55"/>
      <c r="E1735" s="56"/>
      <c r="F1735" s="56"/>
      <c r="L1735" s="67"/>
    </row>
    <row r="1736" customFormat="false" ht="12.75" hidden="false" customHeight="false" outlineLevel="0" collapsed="false">
      <c r="C1736" s="55"/>
      <c r="D1736" s="55"/>
      <c r="E1736" s="56"/>
      <c r="F1736" s="56"/>
      <c r="L1736" s="67"/>
    </row>
    <row r="1737" customFormat="false" ht="12.75" hidden="false" customHeight="false" outlineLevel="0" collapsed="false">
      <c r="C1737" s="55"/>
      <c r="D1737" s="55"/>
      <c r="E1737" s="56"/>
      <c r="F1737" s="56"/>
      <c r="L1737" s="67"/>
    </row>
    <row r="1738" customFormat="false" ht="12.75" hidden="false" customHeight="false" outlineLevel="0" collapsed="false">
      <c r="C1738" s="55"/>
      <c r="D1738" s="55"/>
      <c r="E1738" s="56"/>
      <c r="F1738" s="56"/>
      <c r="L1738" s="67"/>
    </row>
    <row r="1739" customFormat="false" ht="12.75" hidden="false" customHeight="false" outlineLevel="0" collapsed="false">
      <c r="C1739" s="55"/>
      <c r="D1739" s="55"/>
      <c r="E1739" s="56"/>
      <c r="F1739" s="56"/>
      <c r="L1739" s="67"/>
    </row>
    <row r="1740" customFormat="false" ht="12.75" hidden="false" customHeight="false" outlineLevel="0" collapsed="false">
      <c r="C1740" s="55"/>
      <c r="D1740" s="55"/>
      <c r="E1740" s="56"/>
      <c r="F1740" s="56"/>
      <c r="L1740" s="67"/>
    </row>
    <row r="1741" customFormat="false" ht="12.75" hidden="false" customHeight="false" outlineLevel="0" collapsed="false">
      <c r="C1741" s="55"/>
      <c r="D1741" s="55"/>
      <c r="E1741" s="56"/>
      <c r="F1741" s="56"/>
      <c r="L1741" s="67"/>
    </row>
    <row r="1742" customFormat="false" ht="12.75" hidden="false" customHeight="false" outlineLevel="0" collapsed="false">
      <c r="C1742" s="55"/>
      <c r="D1742" s="55"/>
      <c r="E1742" s="56"/>
      <c r="F1742" s="56"/>
      <c r="L1742" s="67"/>
    </row>
    <row r="1743" customFormat="false" ht="12.75" hidden="false" customHeight="false" outlineLevel="0" collapsed="false">
      <c r="C1743" s="55"/>
      <c r="D1743" s="55"/>
      <c r="E1743" s="56"/>
      <c r="F1743" s="56"/>
      <c r="L1743" s="67"/>
    </row>
    <row r="1744" customFormat="false" ht="12.75" hidden="false" customHeight="false" outlineLevel="0" collapsed="false">
      <c r="C1744" s="55"/>
      <c r="D1744" s="55"/>
      <c r="E1744" s="56"/>
      <c r="F1744" s="56"/>
      <c r="L1744" s="67"/>
    </row>
    <row r="1745" customFormat="false" ht="12.75" hidden="false" customHeight="false" outlineLevel="0" collapsed="false">
      <c r="C1745" s="55"/>
      <c r="D1745" s="55"/>
      <c r="E1745" s="56"/>
      <c r="F1745" s="56"/>
      <c r="L1745" s="67"/>
    </row>
    <row r="1746" customFormat="false" ht="12.75" hidden="false" customHeight="false" outlineLevel="0" collapsed="false">
      <c r="C1746" s="55"/>
      <c r="D1746" s="55"/>
      <c r="E1746" s="56"/>
      <c r="F1746" s="56"/>
      <c r="L1746" s="67"/>
    </row>
    <row r="1747" customFormat="false" ht="12.75" hidden="false" customHeight="false" outlineLevel="0" collapsed="false">
      <c r="C1747" s="55"/>
      <c r="D1747" s="55"/>
      <c r="E1747" s="56"/>
      <c r="F1747" s="56"/>
      <c r="L1747" s="67"/>
    </row>
    <row r="1748" customFormat="false" ht="12.75" hidden="false" customHeight="false" outlineLevel="0" collapsed="false">
      <c r="C1748" s="55"/>
      <c r="D1748" s="55"/>
      <c r="E1748" s="56"/>
      <c r="F1748" s="56"/>
      <c r="L1748" s="67"/>
    </row>
    <row r="1749" customFormat="false" ht="12.75" hidden="false" customHeight="false" outlineLevel="0" collapsed="false">
      <c r="C1749" s="55"/>
      <c r="D1749" s="55"/>
      <c r="E1749" s="56"/>
      <c r="F1749" s="56"/>
      <c r="L1749" s="67"/>
    </row>
    <row r="1750" customFormat="false" ht="12.75" hidden="false" customHeight="false" outlineLevel="0" collapsed="false">
      <c r="C1750" s="55"/>
      <c r="D1750" s="55"/>
      <c r="E1750" s="56"/>
      <c r="F1750" s="56"/>
      <c r="L1750" s="67"/>
    </row>
    <row r="1751" customFormat="false" ht="12.75" hidden="false" customHeight="false" outlineLevel="0" collapsed="false">
      <c r="C1751" s="55"/>
      <c r="D1751" s="55"/>
      <c r="E1751" s="56"/>
      <c r="F1751" s="56"/>
      <c r="L1751" s="67"/>
    </row>
    <row r="1752" customFormat="false" ht="12.75" hidden="false" customHeight="false" outlineLevel="0" collapsed="false">
      <c r="C1752" s="55"/>
      <c r="D1752" s="55"/>
      <c r="E1752" s="56"/>
      <c r="F1752" s="56"/>
      <c r="L1752" s="67"/>
    </row>
    <row r="1753" customFormat="false" ht="12.75" hidden="false" customHeight="false" outlineLevel="0" collapsed="false">
      <c r="C1753" s="55"/>
      <c r="D1753" s="55"/>
      <c r="E1753" s="56"/>
      <c r="F1753" s="56"/>
      <c r="L1753" s="67"/>
    </row>
    <row r="1754" customFormat="false" ht="12.75" hidden="false" customHeight="false" outlineLevel="0" collapsed="false">
      <c r="C1754" s="55"/>
      <c r="D1754" s="55"/>
      <c r="E1754" s="56"/>
      <c r="F1754" s="56"/>
      <c r="L1754" s="67"/>
    </row>
    <row r="1755" customFormat="false" ht="12.75" hidden="false" customHeight="false" outlineLevel="0" collapsed="false">
      <c r="C1755" s="55"/>
      <c r="D1755" s="55"/>
      <c r="E1755" s="56"/>
      <c r="F1755" s="56"/>
      <c r="L1755" s="67"/>
    </row>
    <row r="1756" customFormat="false" ht="12.75" hidden="false" customHeight="false" outlineLevel="0" collapsed="false">
      <c r="C1756" s="55"/>
      <c r="D1756" s="55"/>
      <c r="E1756" s="56"/>
      <c r="F1756" s="56"/>
      <c r="L1756" s="67"/>
    </row>
    <row r="1757" customFormat="false" ht="12.75" hidden="false" customHeight="false" outlineLevel="0" collapsed="false">
      <c r="C1757" s="55"/>
      <c r="D1757" s="55"/>
      <c r="E1757" s="56"/>
      <c r="F1757" s="56"/>
      <c r="L1757" s="67"/>
    </row>
    <row r="1758" customFormat="false" ht="12.75" hidden="false" customHeight="false" outlineLevel="0" collapsed="false">
      <c r="C1758" s="55"/>
      <c r="D1758" s="55"/>
      <c r="E1758" s="56"/>
      <c r="F1758" s="56"/>
      <c r="L1758" s="67"/>
    </row>
    <row r="1759" customFormat="false" ht="12.75" hidden="false" customHeight="false" outlineLevel="0" collapsed="false">
      <c r="C1759" s="55"/>
      <c r="D1759" s="55"/>
      <c r="E1759" s="56"/>
      <c r="F1759" s="56"/>
      <c r="L1759" s="67"/>
    </row>
    <row r="1760" customFormat="false" ht="12.75" hidden="false" customHeight="false" outlineLevel="0" collapsed="false">
      <c r="C1760" s="55"/>
      <c r="D1760" s="55"/>
      <c r="E1760" s="56"/>
      <c r="F1760" s="56"/>
      <c r="L1760" s="67"/>
    </row>
    <row r="1761" customFormat="false" ht="12.75" hidden="false" customHeight="false" outlineLevel="0" collapsed="false">
      <c r="C1761" s="55"/>
      <c r="D1761" s="55"/>
      <c r="E1761" s="56"/>
      <c r="F1761" s="56"/>
      <c r="L1761" s="67"/>
    </row>
    <row r="1762" customFormat="false" ht="12.75" hidden="false" customHeight="false" outlineLevel="0" collapsed="false">
      <c r="C1762" s="55"/>
      <c r="D1762" s="55"/>
      <c r="E1762" s="56"/>
      <c r="F1762" s="56"/>
      <c r="L1762" s="67"/>
    </row>
    <row r="1763" customFormat="false" ht="12.75" hidden="false" customHeight="false" outlineLevel="0" collapsed="false">
      <c r="C1763" s="55"/>
      <c r="D1763" s="55"/>
      <c r="E1763" s="56"/>
      <c r="F1763" s="56"/>
      <c r="L1763" s="67"/>
    </row>
    <row r="1764" customFormat="false" ht="12.75" hidden="false" customHeight="false" outlineLevel="0" collapsed="false">
      <c r="C1764" s="55"/>
      <c r="D1764" s="55"/>
      <c r="E1764" s="56"/>
      <c r="F1764" s="56"/>
      <c r="L1764" s="67"/>
    </row>
    <row r="1765" customFormat="false" ht="12.75" hidden="false" customHeight="false" outlineLevel="0" collapsed="false">
      <c r="C1765" s="55"/>
      <c r="D1765" s="55"/>
      <c r="E1765" s="56"/>
      <c r="F1765" s="56"/>
      <c r="L1765" s="67"/>
    </row>
    <row r="1766" customFormat="false" ht="12.75" hidden="false" customHeight="false" outlineLevel="0" collapsed="false">
      <c r="B1766" s="49"/>
      <c r="C1766" s="55"/>
      <c r="D1766" s="55"/>
      <c r="E1766" s="56"/>
      <c r="F1766" s="56"/>
      <c r="L1766" s="67"/>
    </row>
    <row r="1767" customFormat="false" ht="12.75" hidden="false" customHeight="false" outlineLevel="0" collapsed="false">
      <c r="B1767" s="49"/>
      <c r="C1767" s="55"/>
      <c r="D1767" s="55"/>
      <c r="E1767" s="56"/>
      <c r="F1767" s="56"/>
      <c r="L1767" s="67"/>
    </row>
    <row r="1768" customFormat="false" ht="12.75" hidden="false" customHeight="false" outlineLevel="0" collapsed="false">
      <c r="C1768" s="55"/>
      <c r="D1768" s="55"/>
      <c r="E1768" s="56"/>
      <c r="F1768" s="56"/>
      <c r="L1768" s="67"/>
    </row>
    <row r="1769" customFormat="false" ht="12.75" hidden="false" customHeight="false" outlineLevel="0" collapsed="false">
      <c r="C1769" s="55"/>
      <c r="D1769" s="55"/>
      <c r="E1769" s="56"/>
      <c r="F1769" s="56"/>
      <c r="L1769" s="67"/>
    </row>
    <row r="1770" customFormat="false" ht="12.75" hidden="false" customHeight="false" outlineLevel="0" collapsed="false">
      <c r="C1770" s="55"/>
      <c r="D1770" s="55"/>
      <c r="E1770" s="56"/>
      <c r="F1770" s="56"/>
      <c r="L1770" s="67"/>
    </row>
    <row r="1771" customFormat="false" ht="12.75" hidden="false" customHeight="false" outlineLevel="0" collapsed="false">
      <c r="C1771" s="55"/>
      <c r="D1771" s="55"/>
      <c r="E1771" s="56"/>
      <c r="F1771" s="56"/>
      <c r="L1771" s="67"/>
    </row>
    <row r="1772" customFormat="false" ht="12.75" hidden="false" customHeight="false" outlineLevel="0" collapsed="false">
      <c r="C1772" s="55"/>
      <c r="D1772" s="55"/>
      <c r="E1772" s="56"/>
      <c r="F1772" s="56"/>
      <c r="L1772" s="67"/>
    </row>
    <row r="1773" customFormat="false" ht="12.75" hidden="false" customHeight="false" outlineLevel="0" collapsed="false">
      <c r="C1773" s="55"/>
      <c r="D1773" s="55"/>
      <c r="E1773" s="56"/>
      <c r="F1773" s="56"/>
      <c r="L1773" s="67"/>
    </row>
    <row r="1774" customFormat="false" ht="12.75" hidden="false" customHeight="false" outlineLevel="0" collapsed="false">
      <c r="C1774" s="55"/>
      <c r="D1774" s="55"/>
      <c r="E1774" s="56"/>
      <c r="F1774" s="56"/>
      <c r="L1774" s="67"/>
    </row>
    <row r="1775" customFormat="false" ht="12.75" hidden="false" customHeight="false" outlineLevel="0" collapsed="false">
      <c r="C1775" s="55"/>
      <c r="D1775" s="55"/>
      <c r="E1775" s="56"/>
      <c r="F1775" s="56"/>
      <c r="L1775" s="67"/>
    </row>
    <row r="1776" customFormat="false" ht="12.75" hidden="false" customHeight="false" outlineLevel="0" collapsed="false">
      <c r="C1776" s="55"/>
      <c r="D1776" s="55"/>
      <c r="E1776" s="56"/>
      <c r="F1776" s="56"/>
      <c r="L1776" s="67"/>
    </row>
    <row r="1777" customFormat="false" ht="12.75" hidden="false" customHeight="false" outlineLevel="0" collapsed="false">
      <c r="C1777" s="55"/>
      <c r="D1777" s="55"/>
      <c r="E1777" s="56"/>
      <c r="F1777" s="56"/>
      <c r="L1777" s="6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1777"/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A4148A9-A59D-4100-A9D1-138DDC20E24A}">
            <xm:f>COUNTIF('Planning des dossiers'!$B:$B,$B2)=0</xm:f>
            <x14:dxf>
              <fill>
                <patternFill>
                  <bgColor rgb="FFFF6969"/>
                </patternFill>
              </fill>
            </x14:dxf>
          </x14:cfRule>
          <xm:sqref>B2:B133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2020-01-10T09:17:52Z</dcterms:created>
  <dc:creator>Ingrid Gaelle Moussi Priso</dc:creator>
  <dc:description/>
  <dc:language>en-US</dc:language>
  <cp:lastModifiedBy/>
  <cp:lastPrinted>2024-06-10T10:59:35Z</cp:lastPrinted>
  <dcterms:modified xsi:type="dcterms:W3CDTF">2025-06-23T12:31:01Z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