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mc:AlternateContent xmlns:mc="http://schemas.openxmlformats.org/markup-compatibility/2006">
    <mc:Choice Requires="x15">
      <x15ac:absPath xmlns:x15ac="http://schemas.microsoft.com/office/spreadsheetml/2010/11/ac" url="D:\研究与工作\论文\已发表\20190530 油菜Pan-genome\20190731 Nature Plants\20191112 Resubmission\返修版本\Manuscript\"/>
    </mc:Choice>
  </mc:AlternateContent>
  <xr:revisionPtr revIDLastSave="0" documentId="13_ncr:1_{101AC779-5AA6-481C-88B3-1CDBC138AC73}" xr6:coauthVersionLast="45" xr6:coauthVersionMax="45" xr10:uidLastSave="{00000000-0000-0000-0000-000000000000}"/>
  <bookViews>
    <workbookView xWindow="28680" yWindow="-120" windowWidth="29040" windowHeight="15840" tabRatio="961" xr2:uid="{00000000-000D-0000-FFFF-FFFF00000000}"/>
  </bookViews>
  <sheets>
    <sheet name="Supp T1" sheetId="6" r:id="rId1"/>
    <sheet name="Supp T2" sheetId="1" r:id="rId2"/>
    <sheet name="Supp T3" sheetId="2" r:id="rId3"/>
    <sheet name="Supp T4" sheetId="8" r:id="rId4"/>
    <sheet name="Supp T5" sheetId="18" r:id="rId5"/>
    <sheet name="Supp T6" sheetId="5" r:id="rId6"/>
    <sheet name="Supp T7" sheetId="41" r:id="rId7"/>
    <sheet name="Supp T8" sheetId="69" r:id="rId8"/>
    <sheet name="Supp T9" sheetId="3" r:id="rId9"/>
    <sheet name="Supp T10" sheetId="51" r:id="rId10"/>
    <sheet name="Supp T11" sheetId="74" r:id="rId11"/>
    <sheet name="Supp T12" sheetId="40" r:id="rId12"/>
    <sheet name="Supp T13" sheetId="13" r:id="rId13"/>
    <sheet name="Supp T14" sheetId="76" r:id="rId14"/>
    <sheet name="Supp T15" sheetId="77" r:id="rId15"/>
    <sheet name="Supp T16" sheetId="10" r:id="rId16"/>
    <sheet name="Supp T17" sheetId="22" r:id="rId17"/>
    <sheet name="Supp T18" sheetId="11" r:id="rId18"/>
    <sheet name="Supp T19" sheetId="12" r:id="rId19"/>
    <sheet name="Supp T20" sheetId="55" r:id="rId20"/>
    <sheet name="Supp T21" sheetId="32" r:id="rId21"/>
    <sheet name="Supp T22" sheetId="15" r:id="rId22"/>
    <sheet name="Supp T23" sheetId="23" r:id="rId23"/>
    <sheet name="Supp T24" sheetId="24" r:id="rId24"/>
    <sheet name="Supp T25" sheetId="43" r:id="rId25"/>
    <sheet name="Supp T26" sheetId="42" r:id="rId26"/>
    <sheet name="Supp T27" sheetId="60" r:id="rId27"/>
    <sheet name="Supp T28" sheetId="14" r:id="rId28"/>
    <sheet name="Supp T29" sheetId="33" r:id="rId29"/>
    <sheet name="Supp T30" sheetId="34" r:id="rId30"/>
    <sheet name="Supp T31" sheetId="35" r:id="rId31"/>
    <sheet name="Supp T32" sheetId="39" r:id="rId32"/>
    <sheet name="Supp T33" sheetId="38" r:id="rId33"/>
    <sheet name="Supp T34" sheetId="37" r:id="rId34"/>
    <sheet name="Supp T35" sheetId="36" r:id="rId35"/>
    <sheet name="Supp T36" sheetId="66" r:id="rId36"/>
    <sheet name="Supp T37" sheetId="63" r:id="rId37"/>
    <sheet name="Supp T38" sheetId="21" r:id="rId38"/>
    <sheet name="Supp T39" sheetId="67" r:id="rId39"/>
    <sheet name="Supp T40" sheetId="70" r:id="rId40"/>
    <sheet name="Supp T41" sheetId="44" r:id="rId41"/>
    <sheet name="Supp T42" sheetId="71" r:id="rId42"/>
    <sheet name="Supp T43" sheetId="72" r:id="rId43"/>
    <sheet name="Supp T44" sheetId="73" r:id="rId44"/>
    <sheet name="Supp T45" sheetId="30" r:id="rId45"/>
    <sheet name="Supp T46" sheetId="48" r:id="rId46"/>
    <sheet name="Supp T47" sheetId="59" r:id="rId47"/>
    <sheet name="Supp T48" sheetId="53" r:id="rId48"/>
    <sheet name="Supp T49" sheetId="62" r:id="rId49"/>
    <sheet name="Supp T50" sheetId="56" r:id="rId50"/>
    <sheet name="Supp T51" sheetId="57" r:id="rId51"/>
    <sheet name="Supp T52" sheetId="65" r:id="rId52"/>
    <sheet name="Supp T53" sheetId="45" r:id="rId53"/>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2" i="30" l="1"/>
  <c r="H12" i="30"/>
  <c r="G12" i="30"/>
  <c r="F12" i="30"/>
  <c r="E12" i="30"/>
  <c r="D12" i="30"/>
  <c r="C12" i="30"/>
  <c r="B12" i="30"/>
  <c r="F12" i="72"/>
  <c r="E12" i="72"/>
  <c r="D12" i="72"/>
  <c r="C12" i="72"/>
  <c r="B12" i="72"/>
  <c r="F12" i="71"/>
  <c r="E12" i="71"/>
  <c r="D12" i="71"/>
  <c r="C12" i="71"/>
  <c r="B12" i="71"/>
  <c r="P18" i="10"/>
  <c r="N18" i="10"/>
  <c r="L18" i="10"/>
  <c r="J18" i="10"/>
  <c r="H18" i="10"/>
  <c r="F18" i="10"/>
  <c r="D18" i="10"/>
  <c r="B18" i="10"/>
  <c r="Q17" i="10"/>
  <c r="O17" i="10"/>
  <c r="M17" i="10"/>
  <c r="K17" i="10"/>
  <c r="I17" i="10"/>
  <c r="G17" i="10"/>
  <c r="E17" i="10"/>
  <c r="C17" i="10"/>
  <c r="Q16" i="10"/>
  <c r="O16" i="10"/>
  <c r="M16" i="10"/>
  <c r="K16" i="10"/>
  <c r="I16" i="10"/>
  <c r="G16" i="10"/>
  <c r="E16" i="10"/>
  <c r="C16" i="10"/>
  <c r="Q15" i="10"/>
  <c r="O15" i="10"/>
  <c r="M15" i="10"/>
  <c r="K15" i="10"/>
  <c r="I15" i="10"/>
  <c r="G15" i="10"/>
  <c r="E15" i="10"/>
  <c r="C15" i="10"/>
  <c r="Q14" i="10"/>
  <c r="O14" i="10"/>
  <c r="M14" i="10"/>
  <c r="K14" i="10"/>
  <c r="I14" i="10"/>
  <c r="G14" i="10"/>
  <c r="E14" i="10"/>
  <c r="C14" i="10"/>
  <c r="Q13" i="10"/>
  <c r="O13" i="10"/>
  <c r="M13" i="10"/>
  <c r="K13" i="10"/>
  <c r="I13" i="10"/>
  <c r="G13" i="10"/>
  <c r="E13" i="10"/>
  <c r="C13" i="10"/>
  <c r="Q12" i="10"/>
  <c r="O12" i="10"/>
  <c r="M12" i="10"/>
  <c r="K12" i="10"/>
  <c r="I12" i="10"/>
  <c r="G12" i="10"/>
  <c r="E12" i="10"/>
  <c r="C12" i="10"/>
  <c r="Q11" i="10"/>
  <c r="O11" i="10"/>
  <c r="M11" i="10"/>
  <c r="K11" i="10"/>
  <c r="I11" i="10"/>
  <c r="G11" i="10"/>
  <c r="E11" i="10"/>
  <c r="C11" i="10"/>
  <c r="Q10" i="10"/>
  <c r="O10" i="10"/>
  <c r="M10" i="10"/>
  <c r="K10" i="10"/>
  <c r="I10" i="10"/>
  <c r="G10" i="10"/>
  <c r="E10" i="10"/>
  <c r="C10" i="10"/>
  <c r="Q9" i="10"/>
  <c r="O9" i="10"/>
  <c r="M9" i="10"/>
  <c r="K9" i="10"/>
  <c r="I9" i="10"/>
  <c r="G9" i="10"/>
  <c r="E9" i="10"/>
  <c r="C9" i="10"/>
  <c r="Q8" i="10"/>
  <c r="O8" i="10"/>
  <c r="M8" i="10"/>
  <c r="K8" i="10"/>
  <c r="I8" i="10"/>
  <c r="G8" i="10"/>
  <c r="E8" i="10"/>
  <c r="C8" i="10"/>
  <c r="Q7" i="10"/>
  <c r="O7" i="10"/>
  <c r="M7" i="10"/>
  <c r="K7" i="10"/>
  <c r="I7" i="10"/>
  <c r="G7" i="10"/>
  <c r="E7" i="10"/>
  <c r="C7" i="10"/>
  <c r="Q6" i="10"/>
  <c r="O6" i="10"/>
  <c r="M6" i="10"/>
  <c r="K6" i="10"/>
  <c r="I6" i="10"/>
  <c r="G6" i="10"/>
  <c r="E6" i="10"/>
  <c r="C6" i="10"/>
  <c r="Q5" i="10"/>
  <c r="O5" i="10"/>
  <c r="M5" i="10"/>
  <c r="K5" i="10"/>
  <c r="I5" i="10"/>
  <c r="G5" i="10"/>
  <c r="E5" i="10"/>
  <c r="C5" i="10"/>
  <c r="Q4" i="10"/>
  <c r="Q18" i="10" s="1"/>
  <c r="O4" i="10"/>
  <c r="O18" i="10" s="1"/>
  <c r="M4" i="10"/>
  <c r="M18" i="10" s="1"/>
  <c r="K4" i="10"/>
  <c r="K18" i="10" s="1"/>
  <c r="I4" i="10"/>
  <c r="I18" i="10" s="1"/>
  <c r="G4" i="10"/>
  <c r="G18" i="10" s="1"/>
  <c r="E4" i="10"/>
  <c r="C4" i="10"/>
  <c r="C18" i="10" s="1"/>
  <c r="E18" i="10" l="1"/>
</calcChain>
</file>

<file path=xl/sharedStrings.xml><?xml version="1.0" encoding="utf-8"?>
<sst xmlns="http://schemas.openxmlformats.org/spreadsheetml/2006/main" count="18192" uniqueCount="5202">
  <si>
    <r>
      <rPr>
        <b/>
        <sz val="11"/>
        <color theme="1"/>
        <rFont val="Times New Roman"/>
        <family val="1"/>
      </rPr>
      <t xml:space="preserve">Supplementary Table 1. Morphological indicators of 8 </t>
    </r>
    <r>
      <rPr>
        <b/>
        <i/>
        <sz val="11"/>
        <color theme="1"/>
        <rFont val="Times New Roman"/>
        <family val="1"/>
      </rPr>
      <t>B. napus</t>
    </r>
    <r>
      <rPr>
        <b/>
        <sz val="11"/>
        <color theme="1"/>
        <rFont val="Times New Roman"/>
        <family val="1"/>
      </rPr>
      <t xml:space="preserve"> accessions</t>
    </r>
  </si>
  <si>
    <t>Plant height (cm)</t>
  </si>
  <si>
    <t>First branch height (cm)</t>
  </si>
  <si>
    <t>Main inflorescence lengh (cm)</t>
  </si>
  <si>
    <t>Total silique number</t>
  </si>
  <si>
    <t>Silique lengh (cm)</t>
  </si>
  <si>
    <t>Seeds per silique</t>
  </si>
  <si>
    <t>Seed weight (g)</t>
  </si>
  <si>
    <t>Oil content (%)</t>
  </si>
  <si>
    <t>Flowering time/Wuhan (days)</t>
  </si>
  <si>
    <t>ZS11</t>
  </si>
  <si>
    <t>Westar</t>
  </si>
  <si>
    <t>No2127</t>
  </si>
  <si>
    <t>Zheyou7</t>
  </si>
  <si>
    <t>Gangan</t>
  </si>
  <si>
    <t>Shengli</t>
  </si>
  <si>
    <t>Tapidor</t>
  </si>
  <si>
    <t>Quinta</t>
  </si>
  <si>
    <t>Supplementary Table 2. Genomic PacBio SMRT sequencing data statistics</t>
  </si>
  <si>
    <t>Accession</t>
  </si>
  <si>
    <t>Insert size</t>
  </si>
  <si>
    <t>Subreads data (bp)</t>
  </si>
  <si>
    <t>Subreads N50 (bp)</t>
  </si>
  <si>
    <t>Sequence depth (X)</t>
  </si>
  <si>
    <t>20 Kb</t>
  </si>
  <si>
    <r>
      <rPr>
        <b/>
        <sz val="11"/>
        <color theme="1"/>
        <rFont val="Times New Roman"/>
        <family val="1"/>
      </rPr>
      <t xml:space="preserve">Supplementary Table 3. Statistics of assembled contigs for 8 </t>
    </r>
    <r>
      <rPr>
        <b/>
        <i/>
        <sz val="11"/>
        <color theme="1"/>
        <rFont val="Times New Roman"/>
        <family val="1"/>
      </rPr>
      <t>B. napus</t>
    </r>
    <r>
      <rPr>
        <b/>
        <sz val="11"/>
        <color theme="1"/>
        <rFont val="Times New Roman"/>
        <family val="1"/>
      </rPr>
      <t xml:space="preserve"> genomes</t>
    </r>
  </si>
  <si>
    <t>Type</t>
  </si>
  <si>
    <t>Total</t>
  </si>
  <si>
    <t>Max</t>
  </si>
  <si>
    <t>Number&gt;=2000</t>
  </si>
  <si>
    <t>N50</t>
  </si>
  <si>
    <t>N60</t>
  </si>
  <si>
    <t>N70</t>
  </si>
  <si>
    <t>N80</t>
  </si>
  <si>
    <t>N90</t>
  </si>
  <si>
    <t>Length</t>
  </si>
  <si>
    <t>-</t>
  </si>
  <si>
    <t>Number</t>
  </si>
  <si>
    <t>Supplementary Table 4. Mapping summary of Hi-C data</t>
  </si>
  <si>
    <t>Statistical indicator</t>
  </si>
  <si>
    <t>Sequenced Read Pairs</t>
  </si>
  <si>
    <t>Alignable Reads</t>
  </si>
  <si>
    <t xml:space="preserve"> 643,805,640 (67.28%)</t>
  </si>
  <si>
    <t xml:space="preserve"> 657,427,813 (69.56%)</t>
  </si>
  <si>
    <t>Unique Reads</t>
  </si>
  <si>
    <t xml:space="preserve"> 509,330,540 (53.23%)</t>
  </si>
  <si>
    <t xml:space="preserve"> 557,983,436 (59.04%)</t>
  </si>
  <si>
    <t>PCR Duplicates</t>
  </si>
  <si>
    <t xml:space="preserve"> 129,457,845 (13.53%)</t>
  </si>
  <si>
    <t xml:space="preserve"> 94,940,433 (10.05%)</t>
  </si>
  <si>
    <t>Intra-fragment Reads</t>
  </si>
  <si>
    <t xml:space="preserve"> 2,863,203 (0.30%)</t>
  </si>
  <si>
    <t xml:space="preserve"> 3,403,961 (0.36%)</t>
  </si>
  <si>
    <t>Below MAPQ  30</t>
  </si>
  <si>
    <t xml:space="preserve"> 361,390,343 (37.77%)</t>
  </si>
  <si>
    <t xml:space="preserve"> 351,804,976 (37.22%)</t>
  </si>
  <si>
    <t>Hi-C Contacts</t>
  </si>
  <si>
    <t xml:space="preserve"> 145,076,994 (15.16% )</t>
  </si>
  <si>
    <t xml:space="preserve"> 202,774,499 (21.46%)</t>
  </si>
  <si>
    <t>Inter-chromosomal</t>
  </si>
  <si>
    <t xml:space="preserve"> 43,929,674  (4.59%)</t>
  </si>
  <si>
    <t xml:space="preserve"> 59,073,312  (6.25%)</t>
  </si>
  <si>
    <t>Intra-chromosomal</t>
  </si>
  <si>
    <t xml:space="preserve"> 101,147,320  (10.57%)</t>
  </si>
  <si>
    <t xml:space="preserve"> 143,701,187  (15.20%)</t>
  </si>
  <si>
    <t>Short Range (&lt;20Kb)</t>
  </si>
  <si>
    <t xml:space="preserve"> 45,683,180  (4.77%)</t>
  </si>
  <si>
    <t xml:space="preserve"> 63,626,439  (6.73%)</t>
  </si>
  <si>
    <t>Long Range (&gt;20Kb)</t>
  </si>
  <si>
    <t xml:space="preserve"> 55,463,796  (5.80%)</t>
  </si>
  <si>
    <t xml:space="preserve"> 80,073,699  (8.47%)</t>
  </si>
  <si>
    <t>Number of reads</t>
  </si>
  <si>
    <t>Read length (bp)</t>
  </si>
  <si>
    <t>Insert size (bp)</t>
  </si>
  <si>
    <r>
      <rPr>
        <b/>
        <sz val="11"/>
        <color theme="1"/>
        <rFont val="Times New Roman"/>
        <family val="1"/>
      </rPr>
      <t>Raw coverage</t>
    </r>
    <r>
      <rPr>
        <b/>
        <vertAlign val="superscript"/>
        <sz val="11"/>
        <color theme="1"/>
        <rFont val="Times New Roman"/>
        <family val="1"/>
      </rPr>
      <t>#</t>
    </r>
  </si>
  <si>
    <t>Estimated genome size (Gb)*</t>
  </si>
  <si>
    <t>115X</t>
  </si>
  <si>
    <t>127X</t>
  </si>
  <si>
    <t>125X</t>
  </si>
  <si>
    <t>126X</t>
  </si>
  <si>
    <t>132X</t>
  </si>
  <si>
    <t>129X</t>
  </si>
  <si>
    <t>104X</t>
  </si>
  <si>
    <t>* The k-mer used in Jellyfish (version 2.2.6) is 27.</t>
  </si>
  <si>
    <r>
      <rPr>
        <vertAlign val="superscript"/>
        <sz val="11"/>
        <color theme="1"/>
        <rFont val="Times New Roman"/>
        <family val="1"/>
      </rPr>
      <t xml:space="preserve"># </t>
    </r>
    <r>
      <rPr>
        <sz val="11"/>
        <color theme="1"/>
        <rFont val="Times New Roman"/>
        <family val="1"/>
      </rPr>
      <t>Estimated with the assembled genome size</t>
    </r>
  </si>
  <si>
    <r>
      <rPr>
        <b/>
        <sz val="11"/>
        <color theme="1"/>
        <rFont val="Times New Roman"/>
        <family val="1"/>
      </rPr>
      <t xml:space="preserve">Supplementary Table 6. The statistics of anchored chromosome length of 8 </t>
    </r>
    <r>
      <rPr>
        <b/>
        <i/>
        <sz val="11"/>
        <color theme="1"/>
        <rFont val="Times New Roman"/>
        <family val="1"/>
      </rPr>
      <t>B. napus</t>
    </r>
    <r>
      <rPr>
        <b/>
        <sz val="11"/>
        <color theme="1"/>
        <rFont val="Times New Roman"/>
        <family val="1"/>
      </rPr>
      <t xml:space="preserve"> genomes</t>
    </r>
  </si>
  <si>
    <t xml:space="preserve"> Chromosome</t>
  </si>
  <si>
    <t xml:space="preserve"> Quinta  </t>
  </si>
  <si>
    <t xml:space="preserve">  No2127  </t>
  </si>
  <si>
    <t xml:space="preserve">  Westar  </t>
  </si>
  <si>
    <t xml:space="preserve">  Tapidor</t>
  </si>
  <si>
    <t xml:space="preserve">  Gangan</t>
  </si>
  <si>
    <t xml:space="preserve">  Shengli</t>
  </si>
  <si>
    <t xml:space="preserve">  Zheyou7  </t>
  </si>
  <si>
    <t xml:space="preserve">   ZS11   </t>
  </si>
  <si>
    <t xml:space="preserve">A01  </t>
  </si>
  <si>
    <t xml:space="preserve">A02  </t>
  </si>
  <si>
    <t xml:space="preserve">A03  </t>
  </si>
  <si>
    <t xml:space="preserve">A04  </t>
  </si>
  <si>
    <t xml:space="preserve">A05  </t>
  </si>
  <si>
    <t xml:space="preserve">A06  </t>
  </si>
  <si>
    <t xml:space="preserve">A07  </t>
  </si>
  <si>
    <t xml:space="preserve">A08  </t>
  </si>
  <si>
    <t xml:space="preserve">A09  </t>
  </si>
  <si>
    <t xml:space="preserve">A10  </t>
  </si>
  <si>
    <t xml:space="preserve">C01  </t>
  </si>
  <si>
    <t xml:space="preserve">C02  </t>
  </si>
  <si>
    <t xml:space="preserve">C03  </t>
  </si>
  <si>
    <t xml:space="preserve">C04  </t>
  </si>
  <si>
    <t xml:space="preserve">C05  </t>
  </si>
  <si>
    <t xml:space="preserve">C06  </t>
  </si>
  <si>
    <t xml:space="preserve">C07  </t>
  </si>
  <si>
    <t xml:space="preserve">C08  </t>
  </si>
  <si>
    <t xml:space="preserve">C09  </t>
  </si>
  <si>
    <t xml:space="preserve">Pseudochromosome  </t>
  </si>
  <si>
    <t>Total assembly</t>
  </si>
  <si>
    <t>Supplementary Table 7. Evaluation of assembly completeness with respect to genespace using CEGMA and BUSCO</t>
  </si>
  <si>
    <t>CEGMA</t>
  </si>
  <si>
    <t>BUSCO</t>
  </si>
  <si>
    <t>Complete</t>
  </si>
  <si>
    <r>
      <rPr>
        <b/>
        <sz val="11"/>
        <color theme="1"/>
        <rFont val="Times New Roman"/>
        <family val="1"/>
      </rPr>
      <t>Partial</t>
    </r>
    <r>
      <rPr>
        <b/>
        <vertAlign val="superscript"/>
        <sz val="11"/>
        <color theme="1"/>
        <rFont val="Times New Roman"/>
        <family val="1"/>
      </rPr>
      <t>*</t>
    </r>
  </si>
  <si>
    <r>
      <rPr>
        <b/>
        <sz val="11"/>
        <color theme="1"/>
        <rFont val="Times New Roman"/>
        <family val="1"/>
      </rPr>
      <t>Fragmented</t>
    </r>
    <r>
      <rPr>
        <b/>
        <vertAlign val="superscript"/>
        <sz val="11"/>
        <color theme="1"/>
        <rFont val="Times New Roman"/>
        <family val="1"/>
      </rPr>
      <t>#</t>
    </r>
  </si>
  <si>
    <r>
      <rPr>
        <vertAlign val="superscript"/>
        <sz val="11"/>
        <color theme="1"/>
        <rFont val="Times New Roman"/>
        <family val="1"/>
      </rPr>
      <t xml:space="preserve">* </t>
    </r>
    <r>
      <rPr>
        <sz val="11"/>
        <color theme="1"/>
        <rFont val="Times New Roman"/>
        <family val="1"/>
      </rPr>
      <t>The length of the gene assembled is less than 70%.</t>
    </r>
  </si>
  <si>
    <r>
      <rPr>
        <vertAlign val="superscript"/>
        <sz val="11"/>
        <color theme="1"/>
        <rFont val="Times New Roman"/>
        <family val="1"/>
      </rPr>
      <t xml:space="preserve"># </t>
    </r>
    <r>
      <rPr>
        <sz val="11"/>
        <color theme="1"/>
        <rFont val="Times New Roman"/>
        <family val="1"/>
      </rPr>
      <t>Genes only partially recovered are classified as 'fragmented'.</t>
    </r>
  </si>
  <si>
    <t>Supplementary Table 8. The distribution of centromeres in ZS11 reference genome</t>
  </si>
  <si>
    <t>Chromosome</t>
  </si>
  <si>
    <t>Start (bp)</t>
  </si>
  <si>
    <t>End (bp)</t>
  </si>
  <si>
    <t>Size (Mb)</t>
  </si>
  <si>
    <t>Centre (Mb)</t>
  </si>
  <si>
    <t>Chromosome length (Mb)</t>
  </si>
  <si>
    <t>A01</t>
  </si>
  <si>
    <t>A02</t>
  </si>
  <si>
    <t>A03</t>
  </si>
  <si>
    <t>A04</t>
  </si>
  <si>
    <t>A05</t>
  </si>
  <si>
    <t>A06</t>
  </si>
  <si>
    <t>A07</t>
  </si>
  <si>
    <t>A08</t>
  </si>
  <si>
    <t>A09</t>
  </si>
  <si>
    <t>A10</t>
  </si>
  <si>
    <t>C01</t>
  </si>
  <si>
    <t>C02</t>
  </si>
  <si>
    <t>C03</t>
  </si>
  <si>
    <t>C04</t>
  </si>
  <si>
    <t>C05</t>
  </si>
  <si>
    <t>C06</t>
  </si>
  <si>
    <t>C07</t>
  </si>
  <si>
    <t>C08</t>
  </si>
  <si>
    <t>C09</t>
  </si>
  <si>
    <t>BAC Accesion</t>
  </si>
  <si>
    <t>BAC size</t>
  </si>
  <si>
    <t>Chromosome size</t>
  </si>
  <si>
    <t>BAC region</t>
  </si>
  <si>
    <t>Scaffold region</t>
  </si>
  <si>
    <t>Coverage of BAC</t>
  </si>
  <si>
    <t>Identity of aligned regions (%)</t>
  </si>
  <si>
    <t>AC236783.1</t>
  </si>
  <si>
    <t>ZS11_C07</t>
  </si>
  <si>
    <t xml:space="preserve">  2,951 - 114,692  </t>
  </si>
  <si>
    <t xml:space="preserve">  52,399,849 - 52,512,642  </t>
  </si>
  <si>
    <t>AC236784.1</t>
  </si>
  <si>
    <t>ZS11_C09</t>
  </si>
  <si>
    <t xml:space="preserve">  1 - 122,129  </t>
  </si>
  <si>
    <t xml:space="preserve">  23,134,113 - 23,241,649  </t>
  </si>
  <si>
    <t>AC236785.1</t>
  </si>
  <si>
    <t>ZS11_A06</t>
  </si>
  <si>
    <t xml:space="preserve">  972 - 137,612  </t>
  </si>
  <si>
    <t xml:space="preserve">  46,567,724 - 46,698,789  </t>
  </si>
  <si>
    <t>AC236786.1</t>
  </si>
  <si>
    <t>ZS11_A03</t>
  </si>
  <si>
    <t xml:space="preserve">  862 - 126,210  </t>
  </si>
  <si>
    <t xml:space="preserve">  23,701,383 - 23,831,674  </t>
  </si>
  <si>
    <t>AC236787.1</t>
  </si>
  <si>
    <t xml:space="preserve">  1 - 158,046  </t>
  </si>
  <si>
    <t xml:space="preserve">  40,474,788 - 40,643,213  </t>
  </si>
  <si>
    <t>AC236788.1</t>
  </si>
  <si>
    <t>ZS11_A09</t>
  </si>
  <si>
    <t xml:space="preserve">  961 - 157,438  </t>
  </si>
  <si>
    <t xml:space="preserve">  15,080,453 - 15,236,792  </t>
  </si>
  <si>
    <t>AC236789.1</t>
  </si>
  <si>
    <t>ZS11_C02</t>
  </si>
  <si>
    <t xml:space="preserve">  851 - 175,202  </t>
  </si>
  <si>
    <t xml:space="preserve">  51,548,016 - 53,907,361  </t>
  </si>
  <si>
    <t>AC236790.1</t>
  </si>
  <si>
    <t>ZS11_A08</t>
  </si>
  <si>
    <t xml:space="preserve">  932 - 142,008  </t>
  </si>
  <si>
    <t xml:space="preserve">  16,407,080 - 16,548,614  </t>
  </si>
  <si>
    <t>AC236792.1</t>
  </si>
  <si>
    <t>ZS11_C08</t>
  </si>
  <si>
    <t xml:space="preserve">  490 - 393,504  </t>
  </si>
  <si>
    <t xml:space="preserve">  25,737,920 - 26,177,906  </t>
  </si>
  <si>
    <t>AC236896.1</t>
  </si>
  <si>
    <t>ZS11_C01</t>
  </si>
  <si>
    <t xml:space="preserve">  10,313 - 131,630  </t>
  </si>
  <si>
    <t xml:space="preserve">  12,807,672 - 17,079,473  </t>
  </si>
  <si>
    <t>AC236897.1</t>
  </si>
  <si>
    <t>ZS11_A01</t>
  </si>
  <si>
    <t xml:space="preserve">  1 - 141,845  </t>
  </si>
  <si>
    <t xml:space="preserve">  10,523,570 - 10,640,450  </t>
  </si>
  <si>
    <r>
      <rPr>
        <vertAlign val="superscript"/>
        <sz val="11"/>
        <color theme="1"/>
        <rFont val="Times New Roman"/>
        <family val="1"/>
      </rPr>
      <t xml:space="preserve">* </t>
    </r>
    <r>
      <rPr>
        <sz val="11"/>
        <color theme="1"/>
        <rFont val="Times New Roman"/>
        <family val="1"/>
      </rPr>
      <t xml:space="preserve">Cheung F, Trick M, Drou N, et al. Comparative analysis between homoeologous genome segments of Brassica napus and its progenitor species reveals extensive sequence-level divergence. Plant Cell, 2009, 21(7):1912-1928. 
</t>
    </r>
  </si>
  <si>
    <t>Supplementary Table 10. Evaluation of ZS11 reference genome based on RNA-Seq PE-reads</t>
  </si>
  <si>
    <r>
      <rPr>
        <b/>
        <sz val="11"/>
        <color theme="1"/>
        <rFont val="Times New Roman"/>
        <family val="1"/>
      </rPr>
      <t>Sample</t>
    </r>
    <r>
      <rPr>
        <b/>
        <vertAlign val="superscript"/>
        <sz val="11"/>
        <color theme="1"/>
        <rFont val="Times New Roman"/>
        <family val="1"/>
      </rPr>
      <t>#</t>
    </r>
  </si>
  <si>
    <t>Illumina
PE-reads</t>
  </si>
  <si>
    <t>Reads mapped as pairs</t>
  </si>
  <si>
    <t>% of reads mapped as pairs</t>
  </si>
  <si>
    <t>Reads mapped in correct orientation</t>
  </si>
  <si>
    <t>% mapped in correct orientation</t>
  </si>
  <si>
    <t>N1</t>
  </si>
  <si>
    <t>N2</t>
  </si>
  <si>
    <t>N3</t>
  </si>
  <si>
    <t>N4</t>
  </si>
  <si>
    <t>N5</t>
  </si>
  <si>
    <t>N6</t>
  </si>
  <si>
    <t>N7</t>
  </si>
  <si>
    <t>N8</t>
  </si>
  <si>
    <t>N9</t>
  </si>
  <si>
    <t>N11</t>
  </si>
  <si>
    <t>N12</t>
  </si>
  <si>
    <t>N13</t>
  </si>
  <si>
    <t>Paired reads in sequencing</t>
  </si>
  <si>
    <t>Supplementary Table 12. Evaluation of ZS11 assembly using paired BAC end sequence</t>
  </si>
  <si>
    <t>BAC library</t>
  </si>
  <si>
    <t>Total BACs</t>
  </si>
  <si>
    <t>Uniqe map to assembly</t>
  </si>
  <si>
    <r>
      <rPr>
        <b/>
        <sz val="11"/>
        <color theme="1"/>
        <rFont val="Times New Roman"/>
        <family val="1"/>
      </rPr>
      <t>% of mapped BESs that support assembly</t>
    </r>
    <r>
      <rPr>
        <b/>
        <vertAlign val="superscript"/>
        <sz val="11"/>
        <color theme="1"/>
        <rFont val="Times New Roman"/>
        <family val="1"/>
      </rPr>
      <t>*</t>
    </r>
  </si>
  <si>
    <r>
      <rPr>
        <sz val="11"/>
        <color theme="1"/>
        <rFont val="Times New Roman"/>
        <family val="1"/>
      </rPr>
      <t>JBnY</t>
    </r>
    <r>
      <rPr>
        <vertAlign val="superscript"/>
        <sz val="11"/>
        <color theme="1"/>
        <rFont val="Times New Roman"/>
        <family val="1"/>
      </rPr>
      <t>#</t>
    </r>
  </si>
  <si>
    <r>
      <rPr>
        <vertAlign val="superscript"/>
        <sz val="11"/>
        <color theme="1"/>
        <rFont val="Times New Roman"/>
        <family val="1"/>
      </rPr>
      <t xml:space="preserve"># </t>
    </r>
    <r>
      <rPr>
        <i/>
        <sz val="11"/>
        <color theme="1"/>
        <rFont val="Times New Roman"/>
        <family val="1"/>
      </rPr>
      <t>Brassica napus</t>
    </r>
    <r>
      <rPr>
        <sz val="11"/>
        <color theme="1"/>
        <rFont val="Times New Roman"/>
        <family val="1"/>
      </rPr>
      <t xml:space="preserve"> BAC library JBnY (NCBI accession: SAMN00183173).</t>
    </r>
  </si>
  <si>
    <r>
      <rPr>
        <vertAlign val="superscript"/>
        <sz val="11"/>
        <color theme="1"/>
        <rFont val="Times New Roman"/>
        <family val="1"/>
      </rPr>
      <t xml:space="preserve">* </t>
    </r>
    <r>
      <rPr>
        <sz val="11"/>
        <color theme="1"/>
        <rFont val="Times New Roman"/>
        <family val="1"/>
      </rPr>
      <t>Mapped pairs in same scaffold within assembly.</t>
    </r>
  </si>
  <si>
    <t>BioNano molecule stats</t>
  </si>
  <si>
    <t>Enzyme</t>
  </si>
  <si>
    <t>BspQI</t>
  </si>
  <si>
    <t>Total length (Mb)</t>
  </si>
  <si>
    <t>Average length (kb)</t>
  </si>
  <si>
    <t>Molecule N50 (Kb)</t>
  </si>
  <si>
    <t>Label density (/100kb)</t>
  </si>
  <si>
    <t>BioNano assembly results</t>
  </si>
  <si>
    <t>Total genome map number</t>
  </si>
  <si>
    <t>Total genome map length  (Mbp)</t>
  </si>
  <si>
    <t>Map contig N50 (Mbp)</t>
  </si>
  <si>
    <t xml:space="preserve">Aligned length (Mbp) </t>
  </si>
  <si>
    <r>
      <rPr>
        <sz val="11"/>
        <color theme="1"/>
        <rFont val="Times New Roman"/>
        <family val="1"/>
      </rPr>
      <t>Unique aligned length</t>
    </r>
    <r>
      <rPr>
        <vertAlign val="superscript"/>
        <sz val="11"/>
        <color theme="1"/>
        <rFont val="Times New Roman"/>
        <family val="1"/>
      </rPr>
      <t>*</t>
    </r>
    <r>
      <rPr>
        <sz val="11"/>
        <color theme="1"/>
        <rFont val="Times New Roman"/>
        <family val="1"/>
      </rPr>
      <t xml:space="preserve"> (Mbp)</t>
    </r>
  </si>
  <si>
    <t>Unique aligned / reference Length (%)</t>
  </si>
  <si>
    <r>
      <rPr>
        <vertAlign val="superscript"/>
        <sz val="11"/>
        <color theme="1"/>
        <rFont val="Times New Roman"/>
        <family val="1"/>
      </rPr>
      <t xml:space="preserve">* </t>
    </r>
    <r>
      <rPr>
        <sz val="11"/>
        <color theme="1"/>
        <rFont val="Times New Roman"/>
        <family val="1"/>
      </rPr>
      <t>The "Unique aligened length" value produced by ex_informaticsReport in Bionano Irysiview Software</t>
    </r>
  </si>
  <si>
    <t># xMapId</t>
  </si>
  <si>
    <t>refQry</t>
  </si>
  <si>
    <t>refId</t>
  </si>
  <si>
    <r>
      <rPr>
        <b/>
        <sz val="11"/>
        <color theme="1"/>
        <rFont val="Times New Roman"/>
        <family val="1"/>
      </rPr>
      <t>leftRefBkpt</t>
    </r>
    <r>
      <rPr>
        <b/>
        <vertAlign val="superscript"/>
        <sz val="11"/>
        <color theme="1"/>
        <rFont val="Times New Roman"/>
        <family val="1"/>
      </rPr>
      <t>#</t>
    </r>
  </si>
  <si>
    <t>rightRefBkpt</t>
  </si>
  <si>
    <t>Alignment orientation</t>
  </si>
  <si>
    <t>qryId</t>
  </si>
  <si>
    <t>leftQryBkpt</t>
  </si>
  <si>
    <t>rightQryBkpt</t>
  </si>
  <si>
    <t>ref</t>
  </si>
  <si>
    <t>no2127v0_scaffold_A01</t>
  </si>
  <si>
    <t>+</t>
  </si>
  <si>
    <t>qry</t>
  </si>
  <si>
    <t>no2127v0_scaffold_A03</t>
  </si>
  <si>
    <t>no2127v0_scaffold_A05</t>
  </si>
  <si>
    <t>no2127v0_scaffold_A06</t>
  </si>
  <si>
    <t>no2127v0_scaffold_A07</t>
  </si>
  <si>
    <t>no2127v0_scaffold_A09</t>
  </si>
  <si>
    <t>no2127v0_scaffold_A10</t>
  </si>
  <si>
    <t>no2127v0_scaffold_C01</t>
  </si>
  <si>
    <t>no2127v0_scaffold_C02</t>
  </si>
  <si>
    <t>no2127v0_scaffold_C04</t>
  </si>
  <si>
    <t>no2127v0_scaffold_C05</t>
  </si>
  <si>
    <t>no2127v0_scaffold_C06</t>
  </si>
  <si>
    <t>no2127v0_scaffold_C07</t>
  </si>
  <si>
    <t>no2127v0_scaffold_C08</t>
  </si>
  <si>
    <t>no2127v0_scaffold_C09</t>
  </si>
  <si>
    <t>000072F_arrow_pilon</t>
  </si>
  <si>
    <r>
      <rPr>
        <vertAlign val="superscript"/>
        <sz val="11"/>
        <color theme="1"/>
        <rFont val="Times New Roman"/>
        <family val="1"/>
      </rPr>
      <t>#</t>
    </r>
    <r>
      <rPr>
        <sz val="11"/>
        <color theme="1"/>
        <rFont val="Times New Roman"/>
        <family val="1"/>
      </rPr>
      <t>: leftRefBkpt/rightRefBkpt, A conflict is designated as “left” or “right” depending on whether the unaligned region is to the left or right of the conflict junction. '-1' could be ignoed.</t>
    </r>
  </si>
  <si>
    <t>westarv0_scaffold_A01</t>
  </si>
  <si>
    <t>westarv0_scaffold_A02</t>
  </si>
  <si>
    <t>westarv0_scaffold_A03</t>
  </si>
  <si>
    <t>westarv0_scaffold_A05</t>
  </si>
  <si>
    <t>westarv0_scaffold_A06</t>
  </si>
  <si>
    <t>westarv0_scaffold_A08</t>
  </si>
  <si>
    <t>westarv0_scaffold_A09</t>
  </si>
  <si>
    <t>westarv0_scaffold_A10</t>
  </si>
  <si>
    <t>westarv0_scaffold_C01</t>
  </si>
  <si>
    <t>westarv0_scaffold_C02</t>
  </si>
  <si>
    <t>westarv0_scaffold_C03</t>
  </si>
  <si>
    <t>westarv0_scaffold_C04</t>
  </si>
  <si>
    <t>westarv0_scaffold_C05</t>
  </si>
  <si>
    <t>westarv0_scaffold_C06</t>
  </si>
  <si>
    <t>westarv0_scaffold_C07</t>
  </si>
  <si>
    <t>westarv0_scaffold_C08</t>
  </si>
  <si>
    <t>westarv0_scaffold_C09</t>
  </si>
  <si>
    <t>Classification</t>
  </si>
  <si>
    <t>Length (bp)</t>
  </si>
  <si>
    <t>Percentage of genome (%)</t>
  </si>
  <si>
    <t>Class I: Retrotransposon</t>
  </si>
  <si>
    <t xml:space="preserve">  SINE</t>
  </si>
  <si>
    <t xml:space="preserve">  LINE</t>
  </si>
  <si>
    <t xml:space="preserve">  LTR-Retrotransposon</t>
  </si>
  <si>
    <t xml:space="preserve">    Copia</t>
  </si>
  <si>
    <t xml:space="preserve">    Gypsy</t>
  </si>
  <si>
    <t>Class II: DNA Transposon</t>
  </si>
  <si>
    <t xml:space="preserve">  hAT</t>
  </si>
  <si>
    <t xml:space="preserve">  MULE</t>
  </si>
  <si>
    <t xml:space="preserve">  CMC-EnSpm</t>
  </si>
  <si>
    <t xml:space="preserve">  Harbinger</t>
  </si>
  <si>
    <t xml:space="preserve">  TcMar-Stowaway</t>
  </si>
  <si>
    <t xml:space="preserve">  Helitron</t>
  </si>
  <si>
    <t>Unclassified</t>
  </si>
  <si>
    <t>Total Content</t>
  </si>
  <si>
    <r>
      <rPr>
        <b/>
        <sz val="11"/>
        <color theme="1"/>
        <rFont val="Times New Roman"/>
        <family val="1"/>
      </rPr>
      <t xml:space="preserve">Supplementary Table 17.  Characterization of genes in 8 </t>
    </r>
    <r>
      <rPr>
        <b/>
        <i/>
        <sz val="11"/>
        <color theme="1"/>
        <rFont val="Times New Roman"/>
        <family val="1"/>
      </rPr>
      <t>B. napus</t>
    </r>
    <r>
      <rPr>
        <b/>
        <sz val="11"/>
        <color theme="1"/>
        <rFont val="Times New Roman"/>
        <family val="1"/>
      </rPr>
      <t xml:space="preserve"> genomes</t>
    </r>
  </si>
  <si>
    <t>Gene number</t>
  </si>
  <si>
    <t>Total gene Length (bp)</t>
  </si>
  <si>
    <t>Average gene length</t>
  </si>
  <si>
    <t>Total exon length (bp)</t>
  </si>
  <si>
    <t>Total CDS length (bp)</t>
  </si>
  <si>
    <t>Average CDS length</t>
  </si>
  <si>
    <t>Mean exons per mRNA</t>
  </si>
  <si>
    <t xml:space="preserve">Supplementary Table 18. The statistics of gene function annotation </t>
  </si>
  <si>
    <t>NR</t>
  </si>
  <si>
    <t>Swiss-Prot</t>
  </si>
  <si>
    <t>KEGG</t>
  </si>
  <si>
    <t>Pfam</t>
  </si>
  <si>
    <t>GO</t>
  </si>
  <si>
    <t>Annotated</t>
  </si>
  <si>
    <t>Supplementary Table 19. Statistics of the annotated non-coding RNA</t>
  </si>
  <si>
    <t>miRNA</t>
  </si>
  <si>
    <t>tRNA</t>
  </si>
  <si>
    <t>rRNA</t>
  </si>
  <si>
    <t>18S</t>
  </si>
  <si>
    <t>28S</t>
  </si>
  <si>
    <t>5.8S</t>
  </si>
  <si>
    <t>5S</t>
  </si>
  <si>
    <t>snRNA</t>
  </si>
  <si>
    <t>CD-box</t>
  </si>
  <si>
    <t>HACA-box</t>
  </si>
  <si>
    <t>splicing</t>
  </si>
  <si>
    <r>
      <rPr>
        <b/>
        <sz val="11"/>
        <rFont val="Times New Roman"/>
        <family val="1"/>
      </rPr>
      <t xml:space="preserve">Supplementary Table 20.  ACK blocks in </t>
    </r>
    <r>
      <rPr>
        <b/>
        <i/>
        <sz val="11"/>
        <rFont val="Times New Roman"/>
        <family val="1"/>
      </rPr>
      <t>B. napus</t>
    </r>
    <r>
      <rPr>
        <b/>
        <sz val="11"/>
        <rFont val="Times New Roman"/>
        <family val="1"/>
      </rPr>
      <t>,</t>
    </r>
    <r>
      <rPr>
        <b/>
        <i/>
        <sz val="11"/>
        <rFont val="Times New Roman"/>
        <family val="1"/>
      </rPr>
      <t xml:space="preserve"> B. rapa</t>
    </r>
    <r>
      <rPr>
        <b/>
        <sz val="11"/>
        <rFont val="Times New Roman"/>
        <family val="1"/>
      </rPr>
      <t xml:space="preserve"> and </t>
    </r>
    <r>
      <rPr>
        <b/>
        <i/>
        <sz val="11"/>
        <rFont val="Times New Roman"/>
        <family val="1"/>
      </rPr>
      <t>B. oleracea</t>
    </r>
  </si>
  <si>
    <t>Chromsome</t>
  </si>
  <si>
    <t>Start</t>
  </si>
  <si>
    <t>End</t>
  </si>
  <si>
    <t>ath_chr</t>
  </si>
  <si>
    <t>ath_start</t>
  </si>
  <si>
    <t>ath_end</t>
  </si>
  <si>
    <t>subblock</t>
  </si>
  <si>
    <t>gene_region</t>
  </si>
  <si>
    <t>ath_gene_region</t>
  </si>
  <si>
    <t>Chr4</t>
  </si>
  <si>
    <t>U_MF1-1</t>
  </si>
  <si>
    <t>BraA01t00002Z-BraA01t00100Z</t>
  </si>
  <si>
    <t>AT4G38700.1-AT4G40090.1</t>
  </si>
  <si>
    <t>U_LF-1</t>
  </si>
  <si>
    <t>BraA01t00101Z-BraA01t00603Z</t>
  </si>
  <si>
    <t>AT4G31980.1-AT4G38060.2</t>
  </si>
  <si>
    <t>U_MF2-1</t>
  </si>
  <si>
    <t>BraA01t00604Z-BraA01t00898Z</t>
  </si>
  <si>
    <t>AT4G28400.1-AT4G31850.1</t>
  </si>
  <si>
    <t>U_LF-2</t>
  </si>
  <si>
    <t>BraA01t00899Z-BraA01t02038Z</t>
  </si>
  <si>
    <t>AT4G16260.1-AT4G28400.1</t>
  </si>
  <si>
    <t>T_LF-1</t>
  </si>
  <si>
    <t>BraA01t02041Z-BraA01t02232Z</t>
  </si>
  <si>
    <t>AT4G14510.1-AT4G16190.1</t>
  </si>
  <si>
    <t>Chr3</t>
  </si>
  <si>
    <t>MN_MF1-1</t>
  </si>
  <si>
    <t>BraA01t02234Z-BraA01t02409Z</t>
  </si>
  <si>
    <t>AT3G49120.1-AT3G51830.1</t>
  </si>
  <si>
    <t>MN_MF2-1</t>
  </si>
  <si>
    <t>BraA01t02414Z-BraA01t02518Z</t>
  </si>
  <si>
    <t>AT3G47650.1-AT3G48930.1</t>
  </si>
  <si>
    <t>MN_MF1-2</t>
  </si>
  <si>
    <t>BraA01t02519Z-BraA01t02713Z</t>
  </si>
  <si>
    <t>AT3G44730.1-AT3G46790.1</t>
  </si>
  <si>
    <t>Chr1</t>
  </si>
  <si>
    <t>D_MF1-1</t>
  </si>
  <si>
    <t>BraA01t02717Z-BraA01t02820Z</t>
  </si>
  <si>
    <t>AT1G61950.1-AT1G62280.1</t>
  </si>
  <si>
    <t>C_MF1-1</t>
  </si>
  <si>
    <t>BraA01t02831Z-BraA01t02865Z</t>
  </si>
  <si>
    <t>AT1G54450.1-AT1G55020.1</t>
  </si>
  <si>
    <t>D_LF-1</t>
  </si>
  <si>
    <t>BraA01t02867Z-BraA01t02928Z</t>
  </si>
  <si>
    <t>AT1G56250.1-AT1G56580.1</t>
  </si>
  <si>
    <t>D_MF1-2</t>
  </si>
  <si>
    <t>BraA01t02931Z-BraA01t03213Z</t>
  </si>
  <si>
    <t>AT1G57620.1-AT1G61890.1</t>
  </si>
  <si>
    <t>F_MF1-1</t>
  </si>
  <si>
    <t>BraA01t03215Z-BraA01t04632Z</t>
  </si>
  <si>
    <t>AT3G02660.1-AT3G24260.1</t>
  </si>
  <si>
    <t>F_MF2-1</t>
  </si>
  <si>
    <t>BraA01t04633Z-BraA01t04667Z</t>
  </si>
  <si>
    <t>AT3G01050.1-AT3G01470.1</t>
  </si>
  <si>
    <t>Chr5</t>
  </si>
  <si>
    <t>R_LF-1</t>
  </si>
  <si>
    <t>BraA02t04670Z-BraA02t04708Z</t>
  </si>
  <si>
    <t>AT5G01040.1-AT5G01900.1</t>
  </si>
  <si>
    <t>R_MF2-1</t>
  </si>
  <si>
    <t>BraA02t04710Z-BraA02t04861Z</t>
  </si>
  <si>
    <t>AT5G02190.1-AT5G04230.2</t>
  </si>
  <si>
    <t>R_MF1-1</t>
  </si>
  <si>
    <t>BraA02t04864Z-BraA02t05703Z</t>
  </si>
  <si>
    <t>AT5G05830.1-AT5G23000.1</t>
  </si>
  <si>
    <t>W_MF1-1</t>
  </si>
  <si>
    <t>BraA02t05722Z-BraA02t06347Z</t>
  </si>
  <si>
    <t>AT5G49810.1-AT5G60450.1</t>
  </si>
  <si>
    <t>E_MF1</t>
  </si>
  <si>
    <t>BraA02t06348Z-BraA02t07385Z</t>
  </si>
  <si>
    <t>AT1G64970.1-AT1G80930.1</t>
  </si>
  <si>
    <t>E_LF-1</t>
  </si>
  <si>
    <t>BraA02t07388Z-BraA02t07394Z</t>
  </si>
  <si>
    <t>AT1G64970.1-AT1G64970.1</t>
  </si>
  <si>
    <t>O_MF2</t>
  </si>
  <si>
    <t>BraA02t07396Z-BraA02t07542Z</t>
  </si>
  <si>
    <t>AT4G00540.1-AT4G02880.2</t>
  </si>
  <si>
    <t>P_MF2</t>
  </si>
  <si>
    <t>BraA02t07555Z-BraA02t07698Z</t>
  </si>
  <si>
    <t>AT4G10020.1-AT4G12410.1</t>
  </si>
  <si>
    <t>V_MF1-1</t>
  </si>
  <si>
    <t>BraA02t07712Z-BraA02t07726Z</t>
  </si>
  <si>
    <t>AT5G42150.1-AT5G42220.1</t>
  </si>
  <si>
    <t>V_MF2-1</t>
  </si>
  <si>
    <t>BraA02t07736Z-BraA02t07909Z</t>
  </si>
  <si>
    <t>AT5G42450.1-AT5G44310.2</t>
  </si>
  <si>
    <t>V_MF1-2</t>
  </si>
  <si>
    <t>BraA02t07911Z-BraA02t08165Z</t>
  </si>
  <si>
    <t>AT5G45040.1-AT5G47740.2</t>
  </si>
  <si>
    <t>Chr2</t>
  </si>
  <si>
    <t>KL_MF1-1</t>
  </si>
  <si>
    <t>BraA02t08166Z-BraA02t08688Z</t>
  </si>
  <si>
    <t>AT2G01060.1-AT2G03500.1</t>
  </si>
  <si>
    <t>BraA02t08191Z-BraA02t08686Z</t>
  </si>
  <si>
    <t>AT3G25540.1-AT3G29400.1</t>
  </si>
  <si>
    <t>W_MF1-2</t>
  </si>
  <si>
    <t>BraA02t08702Z-BraA02t08812Z</t>
  </si>
  <si>
    <t>AT5G47880.1-AT5G49620.2</t>
  </si>
  <si>
    <t>Q_MF1-1</t>
  </si>
  <si>
    <t>BraA02t08814Z-BraA02t08972Z</t>
  </si>
  <si>
    <t>AT5G24940.1-AT5G28640.1</t>
  </si>
  <si>
    <t>Q_MF2</t>
  </si>
  <si>
    <t>BraA02t08979Z-BraA02t09066Z</t>
  </si>
  <si>
    <t>AT5G23010.1-AT5G24750.1</t>
  </si>
  <si>
    <t>X_MF1-1</t>
  </si>
  <si>
    <t>BraA02t09069Z-BraA02t09367Z</t>
  </si>
  <si>
    <t>AT5G60890.1-AT5G65925.1</t>
  </si>
  <si>
    <t>X_MF2-1</t>
  </si>
  <si>
    <t>BraA02t09370Z-BraA02t09383Z</t>
  </si>
  <si>
    <t>AT5G65940.1-AT5G66380.1</t>
  </si>
  <si>
    <t>R_MF1-2</t>
  </si>
  <si>
    <t>BraA03t09384Z-BraA03t09591Z</t>
  </si>
  <si>
    <t>AT5G01040.1-AT5G05200.1</t>
  </si>
  <si>
    <t>R_MF2-2</t>
  </si>
  <si>
    <t>BraA03t09593Z-BraA03t10414Z</t>
  </si>
  <si>
    <t>AT5G05440.1-AT5G22950.1</t>
  </si>
  <si>
    <t>W_MF2-1</t>
  </si>
  <si>
    <t>BraA03t10418Z-BraA03t10952Z</t>
  </si>
  <si>
    <t>AT5G50570.1-AT5G60720.1</t>
  </si>
  <si>
    <t>I_MF2-1</t>
  </si>
  <si>
    <t>BraA03t10954Z-BraA03t11004Z</t>
  </si>
  <si>
    <t>AT2G29980.1-AT2G31035.1</t>
  </si>
  <si>
    <t>J_MF2</t>
  </si>
  <si>
    <t>BraA03t11005Z-BraA03t11830Z</t>
  </si>
  <si>
    <t>AT2G31040.1-AT2G47950.1</t>
  </si>
  <si>
    <t>I_MF1-1</t>
  </si>
  <si>
    <t>BraA03t11831Z-BraA03t11835Z</t>
  </si>
  <si>
    <t>AT2G29310.1-AT2G29450.1</t>
  </si>
  <si>
    <t>I_MF2-2</t>
  </si>
  <si>
    <t>BraA03t11837Z-BraA03t11965Z</t>
  </si>
  <si>
    <t>AT2G21465.1-AT2G28870.1</t>
  </si>
  <si>
    <t>W_LF-1</t>
  </si>
  <si>
    <t>BraA03t11966Z-BraA03t11998Z</t>
  </si>
  <si>
    <t>AT5G49890.1-AT5G50375.2</t>
  </si>
  <si>
    <t>P_LF-1</t>
  </si>
  <si>
    <t>BraA03t12001Z-BraA03t12027Z</t>
  </si>
  <si>
    <t>AT4G08150.1-AT4G08555.1</t>
  </si>
  <si>
    <t>P_MF1-1</t>
  </si>
  <si>
    <t>BraA03t12028Z-BraA03t12195Z</t>
  </si>
  <si>
    <t>AT4G08670.1-AT4G12617.1</t>
  </si>
  <si>
    <t>O_MF1</t>
  </si>
  <si>
    <t>BraA03t12196Z-BraA03t12395Z</t>
  </si>
  <si>
    <t>AT4G00370.1-AT4G05070.1</t>
  </si>
  <si>
    <t>F_MF1-2</t>
  </si>
  <si>
    <t>BraA03t12396Z-BraA03t12445Z</t>
  </si>
  <si>
    <t>AT3G01015.1-AT3G02000.1</t>
  </si>
  <si>
    <t>F_MF2-2</t>
  </si>
  <si>
    <t>BraA03t12446Z-BraA03t13514Z</t>
  </si>
  <si>
    <t>AT3G02080.1-AT3G24520.1</t>
  </si>
  <si>
    <t>F_MF1-3</t>
  </si>
  <si>
    <t>BraA03t13517Z-BraA03t13550Z</t>
  </si>
  <si>
    <t>AT3G24620.1-AT3G25500.1</t>
  </si>
  <si>
    <t>KL_LF-1</t>
  </si>
  <si>
    <t>BraA03t13554Z-BraA03t13591Z</t>
  </si>
  <si>
    <t>AT2G04350.1-AT2G05100.1</t>
  </si>
  <si>
    <t>G_LF-1</t>
  </si>
  <si>
    <t>BraA03t13593Z-BraA03t13630Z</t>
  </si>
  <si>
    <t>AT2G05230.1-AT2G05840.1</t>
  </si>
  <si>
    <t>H_LF-1</t>
  </si>
  <si>
    <t>BraA03t13631Z-BraA03t13652Z</t>
  </si>
  <si>
    <t>AT2G13440.1-AT2G13610.1</t>
  </si>
  <si>
    <t>H_MF1-1</t>
  </si>
  <si>
    <t>BraA03t13653Z-BraA03t13752Z</t>
  </si>
  <si>
    <t>AT2G14520.1-AT2G17090.1</t>
  </si>
  <si>
    <t>Q_LF-1</t>
  </si>
  <si>
    <t>BraA03t13753Z-BraA03t13775Z</t>
  </si>
  <si>
    <t>AT5G23010.1-AT5G23270.1</t>
  </si>
  <si>
    <t>X_LF-1</t>
  </si>
  <si>
    <t>BraA03t13776Z-BraA03t13862Z</t>
  </si>
  <si>
    <t>AT5G60820.1-AT5G61750.1</t>
  </si>
  <si>
    <t>MN_MF2-2</t>
  </si>
  <si>
    <t>BraA03t13863Z-BraA03t13993Z</t>
  </si>
  <si>
    <t>AT3G49670.1-AT3G52500.1</t>
  </si>
  <si>
    <t>T_MF1-1</t>
  </si>
  <si>
    <t>BraA03t13994Z-BraA03t14073Z</t>
  </si>
  <si>
    <t>AT4G15236.1-AT4G16230.1</t>
  </si>
  <si>
    <t>U_MF1-2</t>
  </si>
  <si>
    <t>BraA03t14074Z-BraA03t15628Z</t>
  </si>
  <si>
    <t>AT4G16410.1-AT4G37900.1</t>
  </si>
  <si>
    <t>U_MF2-2</t>
  </si>
  <si>
    <t>BraA03t15630Z-BraA03t15691Z</t>
  </si>
  <si>
    <t>AT4G39880.1-AT4G39955.1</t>
  </si>
  <si>
    <t>D_MF2</t>
  </si>
  <si>
    <t>BraA03t15695Z-BraA03t15723Z</t>
  </si>
  <si>
    <t>AT1G56345.1-AT1G56450.1</t>
  </si>
  <si>
    <t>MN_MF1-3</t>
  </si>
  <si>
    <t>BraA04t15724Z-BraA04t16444Z</t>
  </si>
  <si>
    <t>AT3G51840.1-AT3G63530.1</t>
  </si>
  <si>
    <t>T_LF-2</t>
  </si>
  <si>
    <t>BraA04t16448Z-BraA04t16616Z</t>
  </si>
  <si>
    <t>AT4G12740.1-AT4G14465.1</t>
  </si>
  <si>
    <t>S_LF</t>
  </si>
  <si>
    <t>BraA04t16618Z-BraA04t17165Z</t>
  </si>
  <si>
    <t>AT5G35380.1-AT5G42110.1</t>
  </si>
  <si>
    <t>S_MF2</t>
  </si>
  <si>
    <t>BraA04t17168Z-BraA04t17178Z</t>
  </si>
  <si>
    <t>AT5G37770.1-AT5G37890.1</t>
  </si>
  <si>
    <t>S_MF1-1</t>
  </si>
  <si>
    <t>BraA04t17179Z-BraA04t17214Z</t>
  </si>
  <si>
    <t>AT5G38870.1-AT5G39320.1</t>
  </si>
  <si>
    <t>I_LF-1</t>
  </si>
  <si>
    <t>BraA04t17215Z-BraA04t17615Z</t>
  </si>
  <si>
    <t>AT2G20940.1-AT2G26360.1</t>
  </si>
  <si>
    <t>I_MF1-2</t>
  </si>
  <si>
    <t>BraA04t17616Z-BraA04t17896Z</t>
  </si>
  <si>
    <t>AT2G26570.1-AT2G30980.1</t>
  </si>
  <si>
    <t>J_MF1-1</t>
  </si>
  <si>
    <t>BraA04t17899Z-BraA04t18957Z</t>
  </si>
  <si>
    <t>AT2G31040.1-AT2G48150.1</t>
  </si>
  <si>
    <t>J_LF</t>
  </si>
  <si>
    <t>BraA05t18994Z-BraA05t20390Z</t>
  </si>
  <si>
    <t>AT2G31050.1-AT2G48150.1</t>
  </si>
  <si>
    <t>I_LF-2</t>
  </si>
  <si>
    <t>BraA05t20391Z-BraA05t20526Z</t>
  </si>
  <si>
    <t>AT2G29110.1-AT2G30960.1</t>
  </si>
  <si>
    <t>S_MF1-2</t>
  </si>
  <si>
    <t>BraA05t20528Z-BraA05t20555Z</t>
  </si>
  <si>
    <t>AT5G35840.1-AT5G36260.1</t>
  </si>
  <si>
    <t>T_MF2-1</t>
  </si>
  <si>
    <t>BraA05t20577Z-BraA05t20614Z</t>
  </si>
  <si>
    <t>AT4G14780.1-AT4G15230.1</t>
  </si>
  <si>
    <t>C_MF1-2</t>
  </si>
  <si>
    <t>BraA05t20618Z-BraA05t20907Z</t>
  </si>
  <si>
    <t>AT1G50840.1-AT1G56050.1</t>
  </si>
  <si>
    <t>C_MF2-1</t>
  </si>
  <si>
    <t>BraA05t20908Z-BraA05t21078Z</t>
  </si>
  <si>
    <t>AT1G47056.1-AT1G50620.1</t>
  </si>
  <si>
    <t>C_MF1-3</t>
  </si>
  <si>
    <t>BraA05t21081Z-BraA05t21207Z</t>
  </si>
  <si>
    <t>AT1G44100.1-AT1G44224.1</t>
  </si>
  <si>
    <t>B_LF-1</t>
  </si>
  <si>
    <t>BraA05t21214Z-BraA05t21271Z</t>
  </si>
  <si>
    <t>AT1G35530.2-AT1G35780.1</t>
  </si>
  <si>
    <t>B_MF1-1</t>
  </si>
  <si>
    <t>BraA05t21272Z-BraA05t21440Z</t>
  </si>
  <si>
    <t>AT1G31760.1-AT1G34130.1</t>
  </si>
  <si>
    <t>F_LF-1</t>
  </si>
  <si>
    <t>BraA05t21443Z-BraA05t23212Z</t>
  </si>
  <si>
    <t>AT3G01070.1-AT3G23070.1</t>
  </si>
  <si>
    <t>C_MF1-4</t>
  </si>
  <si>
    <t>BraA06t23215Z-BraA06t23255Z</t>
  </si>
  <si>
    <t>AT1G55090.1-AT1G55830.2</t>
  </si>
  <si>
    <t>C_LF-1</t>
  </si>
  <si>
    <t>BraA06t23256Z-BraA06t23683Z</t>
  </si>
  <si>
    <t>AT1G47960.1-AT1G54270.1</t>
  </si>
  <si>
    <t>A_LF-1</t>
  </si>
  <si>
    <t>BraA06t23695Z-BraA06t24708Z</t>
  </si>
  <si>
    <t>AT1G07705.2-AT1G19840.1</t>
  </si>
  <si>
    <t>B_LF-2</t>
  </si>
  <si>
    <t>BraA06t24711Z-BraA06t24886Z</t>
  </si>
  <si>
    <t>AT1G19850.1-AT1G21900.1</t>
  </si>
  <si>
    <t>MN_LF-1</t>
  </si>
  <si>
    <t>BraA06t24887Z-BraA06t25655Z</t>
  </si>
  <si>
    <t>AT3G44020.1-AT3G49730.1</t>
  </si>
  <si>
    <t>MN_MF1-4</t>
  </si>
  <si>
    <t>BraA06t25659Z-BraA06t25756Z</t>
  </si>
  <si>
    <t>AT3G47360.1-AT3G49020.1</t>
  </si>
  <si>
    <t>MN_MF2-3</t>
  </si>
  <si>
    <t>BraA06t25759Z-BraA06t25785Z</t>
  </si>
  <si>
    <t>AT3G49320.1-AT3G49660.1</t>
  </si>
  <si>
    <t>X_LF-2</t>
  </si>
  <si>
    <t>BraA06t25787Z-BraA06t26226Z</t>
  </si>
  <si>
    <t>AT5G61780.1-AT5G67630.1</t>
  </si>
  <si>
    <t>H_MF1-2</t>
  </si>
  <si>
    <t>BraA06t26228Z-BraA06t26354Z</t>
  </si>
  <si>
    <t>AT2G17110.1-AT2G18570.1</t>
  </si>
  <si>
    <t>Q_LF-2</t>
  </si>
  <si>
    <t>BraA06t26356Z-BraA06t26733Z</t>
  </si>
  <si>
    <t>AT5G23280.1-AT5G28900.1</t>
  </si>
  <si>
    <t>W_LF-2</t>
  </si>
  <si>
    <t>BraA06t26735Z-BraA06t26889Z</t>
  </si>
  <si>
    <t>AT5G47840.1-AT5G49620.2</t>
  </si>
  <si>
    <t>KL_LF-2</t>
  </si>
  <si>
    <t>BraA06t26890Z-BraA06t27335Z</t>
  </si>
  <si>
    <t>AT3G25560.3-AT3G29400.1</t>
  </si>
  <si>
    <t>BraA06t26918Z-BraA06t27344Z</t>
  </si>
  <si>
    <t>AT2G01060.1-AT2G03440.1</t>
  </si>
  <si>
    <t>V_LF-1</t>
  </si>
  <si>
    <t>BraA06t27349Z-BraA06t27702Z</t>
  </si>
  <si>
    <t>AT5G42470.1-AT5G47810.1</t>
  </si>
  <si>
    <t>U_LF-3</t>
  </si>
  <si>
    <t>BraA06t27703Z-BraA06t27783Z</t>
  </si>
  <si>
    <t>AT4G38190.1-AT4G39550.1</t>
  </si>
  <si>
    <t>H_LF-2</t>
  </si>
  <si>
    <t>BraA07t27784Z-BraA07t28382Z</t>
  </si>
  <si>
    <t>AT2G15090.1-AT2G20840.1</t>
  </si>
  <si>
    <t>G_MF1-1</t>
  </si>
  <si>
    <t>BraA07t28422Z-BraA07t28436Z</t>
  </si>
  <si>
    <t>AT2G05790.1-AT2G06040.1</t>
  </si>
  <si>
    <t>KL_MF1-2</t>
  </si>
  <si>
    <t>BraA07t28453Z-BraA07t28481Z</t>
  </si>
  <si>
    <t>AT2G04039.3-AT2G04560.1</t>
  </si>
  <si>
    <t>F_LF-2</t>
  </si>
  <si>
    <t>BraA07t28484Z-BraA07t28732Z</t>
  </si>
  <si>
    <t>AT3G23160.1-AT3G25470.1</t>
  </si>
  <si>
    <t>B_MF1-2</t>
  </si>
  <si>
    <t>BraA07t28736Z-BraA07t28758Z</t>
  </si>
  <si>
    <t>AT1G31310.1-AT1G31410.1</t>
  </si>
  <si>
    <t>B_MF2-1</t>
  </si>
  <si>
    <t>BraA07t28760Z-BraA07t29112Z</t>
  </si>
  <si>
    <t>AT1G24280.1-AT1G30760.1</t>
  </si>
  <si>
    <t>B_MF1-3</t>
  </si>
  <si>
    <t>BraA07t29113Z-BraA07t29347Z</t>
  </si>
  <si>
    <t>AT1G19850.1-AT1G24180.1</t>
  </si>
  <si>
    <t>A_MF1-1</t>
  </si>
  <si>
    <t>BraA07t29351Z-BraA07t29355Z</t>
  </si>
  <si>
    <t>AT1G19840.1-AT1G19840.1</t>
  </si>
  <si>
    <t>X_LF-3</t>
  </si>
  <si>
    <t>BraA07t29371Z-BraA07t29494Z</t>
  </si>
  <si>
    <t>AT5G66270.1-AT5G67430.1</t>
  </si>
  <si>
    <t>I_LF-3</t>
  </si>
  <si>
    <t>BraA07t29495Z-BraA07t29655Z</t>
  </si>
  <si>
    <t>AT2G26690.1-AT2G29080.1</t>
  </si>
  <si>
    <t>S_MF1-3</t>
  </si>
  <si>
    <t>BraA07t29656Z-BraA07t29801Z</t>
  </si>
  <si>
    <t>AT5G37830.1-AT5G42110.1</t>
  </si>
  <si>
    <t>MN_MF2-4</t>
  </si>
  <si>
    <t>BraA07t29806Z-BraA07t30270Z</t>
  </si>
  <si>
    <t>AT3G52770.1-AT3G63095.1</t>
  </si>
  <si>
    <t>E_MF2</t>
  </si>
  <si>
    <t>BraA07t30273Z-BraA07t30901Z</t>
  </si>
  <si>
    <t>AT1G67310.1-AT1G80950.1</t>
  </si>
  <si>
    <t>E_LF-2</t>
  </si>
  <si>
    <t>BraA07t30904Z-BraA07t32053Z</t>
  </si>
  <si>
    <t>AT1G65290.1-AT1G80950.1</t>
  </si>
  <si>
    <t>C_LF-2</t>
  </si>
  <si>
    <t>BraA08t32056Z-BraA08t32155Z</t>
  </si>
  <si>
    <t>AT1G55080.1-AT1G56180.1</t>
  </si>
  <si>
    <t>C_MF2-2</t>
  </si>
  <si>
    <t>BraA08t32156Z-BraA08t32341Z</t>
  </si>
  <si>
    <t>AT1G51260.1-AT1G54290.1</t>
  </si>
  <si>
    <t>C_MF1-5</t>
  </si>
  <si>
    <t>BraA08t32344Z-BraA08t32640Z</t>
  </si>
  <si>
    <t>AT1G44900.1-AT1G50490.1</t>
  </si>
  <si>
    <t>C_MF2-3</t>
  </si>
  <si>
    <t>BraA08t32643Z-BraA08t32650Z</t>
  </si>
  <si>
    <t>AT1G44090.1-AT1G44760.1</t>
  </si>
  <si>
    <t>T_MF1-2</t>
  </si>
  <si>
    <t>BraA08t32664Z-BraA08t32795Z</t>
  </si>
  <si>
    <t>AT4G12760.1-AT4G13950.1</t>
  </si>
  <si>
    <t>B_LF-3</t>
  </si>
  <si>
    <t>BraA08t32796Z-BraA08t32833Z</t>
  </si>
  <si>
    <t>AT1G36050.1-AT1G36370.1</t>
  </si>
  <si>
    <t>B_MF1-4</t>
  </si>
  <si>
    <t>BraA08t32836Z-BraA08t32895Z</t>
  </si>
  <si>
    <t>AT1G33030.1-AT1G34770.1</t>
  </si>
  <si>
    <t>B_MF2-2</t>
  </si>
  <si>
    <t>BraA08t32900Z-BraA08t33063Z</t>
  </si>
  <si>
    <t>AT1G31330.1-AT1G32810.2</t>
  </si>
  <si>
    <t>B_MF1-5</t>
  </si>
  <si>
    <t>BraA08t33069Z-BraA08t33103Z</t>
  </si>
  <si>
    <t>AT1G30810.1-AT1G31170.4</t>
  </si>
  <si>
    <t>T_MF1-3</t>
  </si>
  <si>
    <t>BraA08t33104Z-BraA08t33161Z</t>
  </si>
  <si>
    <t>AT4G14420.1-AT4G15140.1</t>
  </si>
  <si>
    <t>T_MF2-2</t>
  </si>
  <si>
    <t>BraA08t33165Z-BraA08t33227Z</t>
  </si>
  <si>
    <t>AT4G15410.1-AT4G16195.1</t>
  </si>
  <si>
    <t>U_MF2-3</t>
  </si>
  <si>
    <t>BraA08t33228Z-BraA08t33794Z</t>
  </si>
  <si>
    <t>AT4G16265.1-AT4G35260.1</t>
  </si>
  <si>
    <t>U_LF-4</t>
  </si>
  <si>
    <t>BraA08t33800Z-BraA08t33994Z</t>
  </si>
  <si>
    <t>AT4G28720.1-AT4G31940.1</t>
  </si>
  <si>
    <t>U_MF2-4</t>
  </si>
  <si>
    <t>BraA08t33996Z-BraA08t34379Z</t>
  </si>
  <si>
    <t>AT4G24990.1-AT4G39410.1</t>
  </si>
  <si>
    <t>T_MF1-4</t>
  </si>
  <si>
    <t>BraA08t34382Z-BraA08t34395Z</t>
  </si>
  <si>
    <t>AT4G14200.1-AT4G14350.1</t>
  </si>
  <si>
    <t>B_MF1-6</t>
  </si>
  <si>
    <t>BraA08t34396Z-BraA08t34717Z</t>
  </si>
  <si>
    <t>AT1G24520.1-AT1G30480.1</t>
  </si>
  <si>
    <t>B_MF2-3</t>
  </si>
  <si>
    <t>BraA08t34719Z-BraA08t34901Z</t>
  </si>
  <si>
    <t>AT1G19850.1-AT1G24145.1</t>
  </si>
  <si>
    <t>A_MF2-1</t>
  </si>
  <si>
    <t>BraA08t34902Z-BraA08t35301Z</t>
  </si>
  <si>
    <t>AT1G10840.1-AT1G19840.1</t>
  </si>
  <si>
    <t>A_MF1-2</t>
  </si>
  <si>
    <t>BraA08t35303Z-BraA08t35440Z</t>
  </si>
  <si>
    <t>AT1G08160.1-AT1G10585.1</t>
  </si>
  <si>
    <t>A_MF2-2</t>
  </si>
  <si>
    <t>BraA08t35441Z-BraA08t35673Z</t>
  </si>
  <si>
    <t>AT1G02305.1-AT1G08050.1</t>
  </si>
  <si>
    <t>O_LF-1</t>
  </si>
  <si>
    <t>BraA09t35678Z-BraA09t35933Z</t>
  </si>
  <si>
    <t>AT4G00026.1-AT4G03620.1</t>
  </si>
  <si>
    <t>KL_MF2-1</t>
  </si>
  <si>
    <t>BraA09t35953Z-BraA09t36068Z</t>
  </si>
  <si>
    <t>AT3G26934.1-AT3G29090.1</t>
  </si>
  <si>
    <t>W_MF2-2</t>
  </si>
  <si>
    <t>BraA09t36083Z-BraA09t36153Z</t>
  </si>
  <si>
    <t>AT5G48410.1-AT5G49550.1</t>
  </si>
  <si>
    <t>Q_MF1-2</t>
  </si>
  <si>
    <t>BraA09t36154Z-BraA09t36354Z</t>
  </si>
  <si>
    <t>AT5G23260.2-AT5G27880.1</t>
  </si>
  <si>
    <t>X_MF2-2</t>
  </si>
  <si>
    <t>BraA09t36357Z-BraA09t36574Z</t>
  </si>
  <si>
    <t>AT5G60830.1-AT5G65920.1</t>
  </si>
  <si>
    <t>X_MF1-2</t>
  </si>
  <si>
    <t>BraA09t36585Z-BraA09t36677Z</t>
  </si>
  <si>
    <t>AT5G65960.1-AT5G67420.1</t>
  </si>
  <si>
    <t>H_LF-3</t>
  </si>
  <si>
    <t>BraA09t36678Z-BraA09t36711Z</t>
  </si>
  <si>
    <t>AT2G13290.1-AT2G14960.1</t>
  </si>
  <si>
    <t>H_MF1-3</t>
  </si>
  <si>
    <t>BraA09t36712Z-BraA09t36729Z</t>
  </si>
  <si>
    <t>AT2G15290.1-AT2G15760.1</t>
  </si>
  <si>
    <t>H_MF2-1</t>
  </si>
  <si>
    <t>BraA09t36733Z-BraA09t36849Z</t>
  </si>
  <si>
    <t>AT2G16230.1-AT2G18730.1</t>
  </si>
  <si>
    <t>H_MF1-4</t>
  </si>
  <si>
    <t>BraA09t36855Z-BraA09t36949Z</t>
  </si>
  <si>
    <t>AT2G18900.1-AT2G20500.1</t>
  </si>
  <si>
    <t>D_LF-2</t>
  </si>
  <si>
    <t>BraA09t36950Z-BraA09t37509Z</t>
  </si>
  <si>
    <t>AT1G57550.1-AT1G64670.1</t>
  </si>
  <si>
    <t>D_MF1-3</t>
  </si>
  <si>
    <t>BraA09t37512Z-BraA09t37541Z</t>
  </si>
  <si>
    <t>AT1G56210.1-AT1G56710.1</t>
  </si>
  <si>
    <t>C_LF-3</t>
  </si>
  <si>
    <t>BraA09t37542Z-BraA09t37567Z</t>
  </si>
  <si>
    <t>AT1G54490.1-AT1G55040.1</t>
  </si>
  <si>
    <t>V_LF-2</t>
  </si>
  <si>
    <t>BraA09t37568Z-BraA09t37583Z</t>
  </si>
  <si>
    <t>AT5G42220.1-AT5G42420.1</t>
  </si>
  <si>
    <t>V_MF1-3</t>
  </si>
  <si>
    <t>BraA09t37590Z-BraA09t37735Z</t>
  </si>
  <si>
    <t>AT5G42670.1-AT5G44540.1</t>
  </si>
  <si>
    <t>V_MF2-2</t>
  </si>
  <si>
    <t>BraA09t37739Z-BraA09t37924Z</t>
  </si>
  <si>
    <t>AT5G44790.1-AT5G47760.1</t>
  </si>
  <si>
    <t>KL_MF2-2</t>
  </si>
  <si>
    <t>BraA09t37925Z-BraA09t38069Z</t>
  </si>
  <si>
    <t>AT2G01150.1-AT2G03830.1</t>
  </si>
  <si>
    <t>BraA09t37938Z-BraA09t38105Z</t>
  </si>
  <si>
    <t>AT3G25590.1-AT3G26125.1</t>
  </si>
  <si>
    <t>O_LF-2</t>
  </si>
  <si>
    <t>BraA09t38113Z-BraA09t38235Z</t>
  </si>
  <si>
    <t>AT4G04450.1-AT4G05430.1</t>
  </si>
  <si>
    <t>P_LF-2</t>
  </si>
  <si>
    <t>BraA09t38238Z-BraA09t38575Z</t>
  </si>
  <si>
    <t>AT4G08920.1-AT4G12620.1</t>
  </si>
  <si>
    <t>P_MF1-2</t>
  </si>
  <si>
    <t>BraA09t38577Z-BraA09t38680Z</t>
  </si>
  <si>
    <t>AT4G08500.1-AT4G08570.1</t>
  </si>
  <si>
    <t>B_LF-4</t>
  </si>
  <si>
    <t>BraA09t38687Z-BraA09t39757Z</t>
  </si>
  <si>
    <t>AT1G21910.1-AT1G35510.1</t>
  </si>
  <si>
    <t>MN_LF-2</t>
  </si>
  <si>
    <t>BraA09t39758Z-BraA09t40918Z</t>
  </si>
  <si>
    <t>AT3G49760.1-AT3G63440.1</t>
  </si>
  <si>
    <t>I_MF1-3</t>
  </si>
  <si>
    <t>BraA09t40923Z-BraA09t41249Z</t>
  </si>
  <si>
    <t>AT2G20930.1-AT2G26540.1</t>
  </si>
  <si>
    <t>H_MF1-5</t>
  </si>
  <si>
    <t>BraA09t41250Z-BraA09t41283Z</t>
  </si>
  <si>
    <t>AT2G20540.1-AT2G20900.1</t>
  </si>
  <si>
    <t>H_MF2-2</t>
  </si>
  <si>
    <t>BraA09t41289Z-BraA09t41312Z</t>
  </si>
  <si>
    <t>AT2G19490.1-AT2G20060.1</t>
  </si>
  <si>
    <t>A_MF1-3</t>
  </si>
  <si>
    <t>BraA09t41314Z-BraA09t42281Z</t>
  </si>
  <si>
    <t>AT1G01050.1-AT1G19450.1</t>
  </si>
  <si>
    <t>A_LF-2</t>
  </si>
  <si>
    <t>BraA10t42284Z-BraA10t42881Z</t>
  </si>
  <si>
    <t>AT1G01010.1-AT1G07630.1</t>
  </si>
  <si>
    <t>C_MF1-6</t>
  </si>
  <si>
    <t>BraA10t42884Z-BraA10t42953Z</t>
  </si>
  <si>
    <t>AT1G47128.1-AT1G47860.1</t>
  </si>
  <si>
    <t>C_LF-4</t>
  </si>
  <si>
    <t>BraA10t42955Z-BraA10t42967Z</t>
  </si>
  <si>
    <t>AT1G44910.1-AT1G45145.1</t>
  </si>
  <si>
    <t>W_LF-3</t>
  </si>
  <si>
    <t>BraA10t42986Z-BraA10t43876Z</t>
  </si>
  <si>
    <t>AT5G51260.1-AT5G60800.2</t>
  </si>
  <si>
    <t>R_LF-2</t>
  </si>
  <si>
    <t>BraA10t43877Z-BraA10t45385Z</t>
  </si>
  <si>
    <t>AT5G02010.1-AT5G23000.1</t>
  </si>
  <si>
    <t>R_MF2-3</t>
  </si>
  <si>
    <t>BraA10t45388Z-BraA10t45406Z</t>
  </si>
  <si>
    <t>AT5G01060.1-AT5G01310.1</t>
  </si>
  <si>
    <t>C1</t>
  </si>
  <si>
    <t>U_LF</t>
  </si>
  <si>
    <t>BolC1t00002H-BolC1t02606H</t>
  </si>
  <si>
    <t>AT4G16260.1-AT4G40090.1</t>
  </si>
  <si>
    <t>BolC1t02612H-BolC1t02814H</t>
  </si>
  <si>
    <t>BolC1t02820H-BolC1t03375H</t>
  </si>
  <si>
    <t>AT3G46290.1-AT3G51830.1</t>
  </si>
  <si>
    <t>BolC1t03376H-BolC1t03400H</t>
  </si>
  <si>
    <t>AT3G44730.1-AT3G44910.1</t>
  </si>
  <si>
    <t>BolC1t03408H-BolC1t03467H</t>
  </si>
  <si>
    <t>AT1G54450.1-AT1G54990.1</t>
  </si>
  <si>
    <t>D_MF1</t>
  </si>
  <si>
    <t>BolC1t03471H-BolC1t03874H</t>
  </si>
  <si>
    <t>AT1G56250.1-AT1G61890.1</t>
  </si>
  <si>
    <t>BolC1t03876H-BolC1t04019H</t>
  </si>
  <si>
    <t>AT3G23340.1-AT3G24210.1</t>
  </si>
  <si>
    <t>BolC1t04022H-BolC1t04180H</t>
  </si>
  <si>
    <t>AT3G22070.1-AT3G23250.1</t>
  </si>
  <si>
    <t>BolC1t04181H-BolC1t04283H</t>
  </si>
  <si>
    <t>AT3G21480.1-AT3G21910.1</t>
  </si>
  <si>
    <t>BolC1t04289H-BolC1t05922H</t>
  </si>
  <si>
    <t>AT3G02080.1-AT3G20898.1</t>
  </si>
  <si>
    <t>BolC1t05924H-BolC1t05960H</t>
  </si>
  <si>
    <t>AT3G01070.1-AT3G01500.2</t>
  </si>
  <si>
    <t>C2</t>
  </si>
  <si>
    <t>BolC2t05963H-BolC2t06033H</t>
  </si>
  <si>
    <t>AT5G01040.1-AT5G01890.1</t>
  </si>
  <si>
    <t>BolC2t06034H-BolC2t06413H</t>
  </si>
  <si>
    <t>AT5G02030.1-AT5G08430.1</t>
  </si>
  <si>
    <t>BolC2t06416H-BolC2t07219H</t>
  </si>
  <si>
    <t>AT5G10630.2-AT5G23000.1</t>
  </si>
  <si>
    <t>BolC2t07220H-BolC2t08245H</t>
  </si>
  <si>
    <t>AT5G49810.1-AT5G60800.2</t>
  </si>
  <si>
    <t>E_MF1-1</t>
  </si>
  <si>
    <t>BolC2t08246H-BolC2t09536H</t>
  </si>
  <si>
    <t>AT1G64970.1-AT1G77790.1</t>
  </si>
  <si>
    <t>E_MF2-1</t>
  </si>
  <si>
    <t>BolC2t09538H-BolC2t09791H</t>
  </si>
  <si>
    <t>AT1G77940.1-AT1G80930.1</t>
  </si>
  <si>
    <t>BolC2t09793H-BolC2t09800H</t>
  </si>
  <si>
    <t>BolC2t09802H-BolC2t10089H</t>
  </si>
  <si>
    <t>AT4G00240.1-AT4G02730.1</t>
  </si>
  <si>
    <t>BolC2t10094H-BolC2t10367H</t>
  </si>
  <si>
    <t>AT4G10010.1-AT4G12410.1</t>
  </si>
  <si>
    <t>BolC2t10369H-BolC2t10548H</t>
  </si>
  <si>
    <t>AT5G42960.1-AT5G44310.2</t>
  </si>
  <si>
    <t>BolC2t10553H-BolC2t10990H</t>
  </si>
  <si>
    <t>AT5G44635.1-AT5G47770.1</t>
  </si>
  <si>
    <t>BolC2t10991H-BolC2t11558H</t>
  </si>
  <si>
    <t>AT2G01060.1-AT2G02540.1</t>
  </si>
  <si>
    <t>BolC2t11042H-BolC2t11617H</t>
  </si>
  <si>
    <t>BolC2t11618H-BolC2t11840H</t>
  </si>
  <si>
    <t>AT5G47880.1-AT5G49430.1</t>
  </si>
  <si>
    <t>BolC2t11841H-BolC2t11866H</t>
  </si>
  <si>
    <t>AT5G28470.1-AT5G28610.1</t>
  </si>
  <si>
    <t>BolC2t11876H-BolC2t12060H</t>
  </si>
  <si>
    <t>AT5G24940.1-AT5G27880.1</t>
  </si>
  <si>
    <t>BolC2t12064H-BolC2t12160H</t>
  </si>
  <si>
    <t>BolC2t12163H-BolC2t12502H</t>
  </si>
  <si>
    <t>AT5G60890.1-AT5G65530.1</t>
  </si>
  <si>
    <t>BolC2t12503H-BolC2t12562H</t>
  </si>
  <si>
    <t>AT5G65940.1-AT5G67600.1</t>
  </si>
  <si>
    <t>C3</t>
  </si>
  <si>
    <t>BolC3t12570H-BolC3t12634H</t>
  </si>
  <si>
    <t>AT5G01040.1-AT5G01950.1</t>
  </si>
  <si>
    <t>R_MF1-3</t>
  </si>
  <si>
    <t>BolC3t12637H-BolC3t13039H</t>
  </si>
  <si>
    <t>AT5G02020.1-AT5G10280.1</t>
  </si>
  <si>
    <t>BolC3t13040H-BolC3t13732H</t>
  </si>
  <si>
    <t>AT5G10510.3-AT5G22980.1</t>
  </si>
  <si>
    <t>BolC3t13737H-BolC3t14341H</t>
  </si>
  <si>
    <t>AT5G50670.1-AT5G60790.1</t>
  </si>
  <si>
    <t>BolC3t14343H-BolC3t14421H</t>
  </si>
  <si>
    <t>BolC3t14422H-BolC3t15468H</t>
  </si>
  <si>
    <t>BolC3t15471H-BolC3t15644H</t>
  </si>
  <si>
    <t>AT2G20920.1-AT2G29510.1</t>
  </si>
  <si>
    <t>BolC3t15645H-BolC3t15684H</t>
  </si>
  <si>
    <t>AT5G49890.1-AT5G50460.1</t>
  </si>
  <si>
    <t>BolC3t15687H-BolC3t15718H</t>
  </si>
  <si>
    <t>BolC3t15719H-BolC3t15791H</t>
  </si>
  <si>
    <t>AT4G08670.1-AT4G09830.1</t>
  </si>
  <si>
    <t>BolC3t15796H-BolC3t15901H</t>
  </si>
  <si>
    <t>AT4G10020.1-AT4G11580.1</t>
  </si>
  <si>
    <t>P_MF1-3</t>
  </si>
  <si>
    <t>BolC3t15904H-BolC3t15935H</t>
  </si>
  <si>
    <t>AT4G12430.1-AT4G12617.1</t>
  </si>
  <si>
    <t>BolC3t15936H-BolC3t16201H</t>
  </si>
  <si>
    <t>BolC3t16202H-BolC3t16249H</t>
  </si>
  <si>
    <t>F_MF2-3</t>
  </si>
  <si>
    <t>BolC3t16250H-BolC3t17053H</t>
  </si>
  <si>
    <t>AT3G02080.1-AT3G15340.1</t>
  </si>
  <si>
    <t>BolC3t17054H-BolC3t17228H</t>
  </si>
  <si>
    <t>AT3G15630.1-AT3G18050.1</t>
  </si>
  <si>
    <t>F_MF2-4</t>
  </si>
  <si>
    <t>BolC3t17236H-BolC3t17577H</t>
  </si>
  <si>
    <t>AT3G18260.1-AT3G23170.1</t>
  </si>
  <si>
    <t>F_MF1-4</t>
  </si>
  <si>
    <t>BolC3t17578H-BolC3t17746H</t>
  </si>
  <si>
    <t>AT3G23300.1-AT3G25500.1</t>
  </si>
  <si>
    <t>BolC3t17749H-BolC3t17810H</t>
  </si>
  <si>
    <t>G_LF-2</t>
  </si>
  <si>
    <t>BolC3t17815H-BolC3t17862H</t>
  </si>
  <si>
    <t>AT2G05230.1-AT2G05630.2</t>
  </si>
  <si>
    <t>BolC3t17863H-BolC3t17939H</t>
  </si>
  <si>
    <t>AT2G13440.1-AT2G13840.1</t>
  </si>
  <si>
    <t>BolC3t17941H-BolC3t18209H</t>
  </si>
  <si>
    <t>AT2G15690.1-AT2G18570.1</t>
  </si>
  <si>
    <t>BolC3t18214H-BolC3t18791H</t>
  </si>
  <si>
    <t>AT5G61790.1-AT5G67630.1</t>
  </si>
  <si>
    <t>BolC3t18794H-BolC3t19126H</t>
  </si>
  <si>
    <t>AT3G47520.1-AT3G49660.1</t>
  </si>
  <si>
    <t>BolC3t19129H-BolC3t19521H</t>
  </si>
  <si>
    <t>AT3G44020.1-AT3G47960.1</t>
  </si>
  <si>
    <t>BolC3t19523H-BolC3t19934H</t>
  </si>
  <si>
    <t>AT1G25220.2-AT1G30480.1</t>
  </si>
  <si>
    <t>BolC3t19935H-BolC3t19959H</t>
  </si>
  <si>
    <t>BolC3t19960H-BolC3t21248H</t>
  </si>
  <si>
    <t>AT4G18250.1-AT4G40090.1</t>
  </si>
  <si>
    <t>BolC3t21249H-BolC3t21295H</t>
  </si>
  <si>
    <t>AT1G49880.1-AT1G50460.1</t>
  </si>
  <si>
    <t>BolC3t21296H-BolC3t21535H</t>
  </si>
  <si>
    <t>AT1G51050.1-AT1G54280.1</t>
  </si>
  <si>
    <t>BolC3t21536H-BolC3t21646H</t>
  </si>
  <si>
    <t>C4</t>
  </si>
  <si>
    <t>J_LF-2</t>
  </si>
  <si>
    <t>BolC4t21648H-BolC4t23480H</t>
  </si>
  <si>
    <t>AT2G31050.1-AT2G47980.1</t>
  </si>
  <si>
    <t>BolC4t23482H-BolC4t23973H</t>
  </si>
  <si>
    <t>AT2G26690.1-AT2G30984.1</t>
  </si>
  <si>
    <t>BolC4t23974H-BolC4t24021H</t>
  </si>
  <si>
    <t>AT5G42760.2-AT5G43060.1</t>
  </si>
  <si>
    <t>BolC4t24028H-BolC4t24049H</t>
  </si>
  <si>
    <t>AT5G42310.1-AT5G42720.1</t>
  </si>
  <si>
    <t>BolC4t24074H-BolC4t24513H</t>
  </si>
  <si>
    <t>AT1G56345.1-AT1G62250.1</t>
  </si>
  <si>
    <t>BolC4t24514H-BolC4t24589H</t>
  </si>
  <si>
    <t>AT3G62550.1-AT3G63530.1</t>
  </si>
  <si>
    <t>BolC4t24590H-BolC4t24718H</t>
  </si>
  <si>
    <t>AT3G61050.1-AT3G62300.2</t>
  </si>
  <si>
    <t>BolC4t24719H-BolC4t25697H</t>
  </si>
  <si>
    <t>AT3G51840.1-AT3G60890.2</t>
  </si>
  <si>
    <t>BolC4t25702H-BolC4t25895H</t>
  </si>
  <si>
    <t>S_LF-1</t>
  </si>
  <si>
    <t>BolC4t25897H-BolC4t26551H</t>
  </si>
  <si>
    <t>BolC4t26552H-BolC4t26623H</t>
  </si>
  <si>
    <t>AT5G38870.1-AT5G39310.1</t>
  </si>
  <si>
    <t>BolC4t26624H-BolC4t27140H</t>
  </si>
  <si>
    <t>BolC4t27141H-BolC4t27517H</t>
  </si>
  <si>
    <t>J_MF1</t>
  </si>
  <si>
    <t>BolC4t27520H-BolC4t28786H</t>
  </si>
  <si>
    <t>C5</t>
  </si>
  <si>
    <t>A_LF</t>
  </si>
  <si>
    <t>BolC5t28788H-BolC5t30535H</t>
  </si>
  <si>
    <t>AT1G01010.1-AT1G19840.1</t>
  </si>
  <si>
    <t>BolC5t30541H-BolC5t31998H</t>
  </si>
  <si>
    <t>AT1G19850.1-AT1G33110.1</t>
  </si>
  <si>
    <t>BolC5t32000H-BolC5t32074H</t>
  </si>
  <si>
    <t>AT1G50732.1-AT1G51360.1</t>
  </si>
  <si>
    <t>BolC5t32077H-BolC5t32355H</t>
  </si>
  <si>
    <t>AT1G47990.1-AT1G50620.1</t>
  </si>
  <si>
    <t>BolC5t32357H-BolC5t32433H</t>
  </si>
  <si>
    <t>BolC5t32438H-BolC5t32496H</t>
  </si>
  <si>
    <t>BolC5t32505H-BolC5t32719H</t>
  </si>
  <si>
    <t>F_LF-3</t>
  </si>
  <si>
    <t>BolC5t32720H-BolC5t32885H</t>
  </si>
  <si>
    <t>AT3G22060.1-AT3G23070.1</t>
  </si>
  <si>
    <t>F_MF1-5</t>
  </si>
  <si>
    <t>BolC5t32886H-BolC5t33017H</t>
  </si>
  <si>
    <t>AT3G21140.1-AT3G21910.1</t>
  </si>
  <si>
    <t>F_LF-4</t>
  </si>
  <si>
    <t>BolC5t33020H-BolC5t33547H</t>
  </si>
  <si>
    <t>AT3G18060.1-AT3G21110.1</t>
  </si>
  <si>
    <t>F_MF2-5</t>
  </si>
  <si>
    <t>BolC5t33548H-BolC5t33827H</t>
  </si>
  <si>
    <t>AT3G15730.1-AT3G18110.1</t>
  </si>
  <si>
    <t>F_LF-5</t>
  </si>
  <si>
    <t>BolC5t33831H-BolC5t35158H</t>
  </si>
  <si>
    <t>AT3G01085.1-AT3G15590.1</t>
  </si>
  <si>
    <t>C6</t>
  </si>
  <si>
    <t>BolC6t35162H-BolC6t36077H</t>
  </si>
  <si>
    <t>AT1G43790.1-AT1G54215.1</t>
  </si>
  <si>
    <t>BolC6t36078H-BolC6t36129H</t>
  </si>
  <si>
    <t>AT1G55070.1-AT1G55365.1</t>
  </si>
  <si>
    <t>BolC6t36130H-BolC6t36222H</t>
  </si>
  <si>
    <t>AT1G55550.1-AT1G56170.1</t>
  </si>
  <si>
    <t>BolC6t36231H-BolC6t36463H</t>
  </si>
  <si>
    <t>AT1G33120.1-AT1G35510.1</t>
  </si>
  <si>
    <t>BolC6t36468H-BolC6t36813H</t>
  </si>
  <si>
    <t>AT1G51500.1-AT1G55535.1</t>
  </si>
  <si>
    <t>C_MF2-4</t>
  </si>
  <si>
    <t>BolC6t36814H-BolC6t36838H</t>
  </si>
  <si>
    <t>AT1G55650.1-AT1G56050.1</t>
  </si>
  <si>
    <t>BolC6t36850H-BolC6t36929H</t>
  </si>
  <si>
    <t>AT4G14840.1-AT4G15215.1</t>
  </si>
  <si>
    <t>S_LF-2</t>
  </si>
  <si>
    <t>BolC6t36931H-BolC6t36977H</t>
  </si>
  <si>
    <t>BolC6t36981H-BolC6t37234H</t>
  </si>
  <si>
    <t>AT5G37790.1-AT5G42110.1</t>
  </si>
  <si>
    <t>BolC6t37235H-BolC6t37875H</t>
  </si>
  <si>
    <t>AT3G52770.1-AT3G60580.1</t>
  </si>
  <si>
    <t>BolC6t37876H-BolC6t37997H</t>
  </si>
  <si>
    <t>AT3G61050.1-AT3G62420.1</t>
  </si>
  <si>
    <t>BolC6t37999H-BolC6t38036H</t>
  </si>
  <si>
    <t>AT3G62600.1-AT3G63095.1</t>
  </si>
  <si>
    <t>E_MF1-2</t>
  </si>
  <si>
    <t>BolC6t38038H-BolC6t38345H</t>
  </si>
  <si>
    <t>AT1G76310.1-AT1G80950.1</t>
  </si>
  <si>
    <t>E_MF2-2</t>
  </si>
  <si>
    <t>BolC6t38347H-BolC6t38988H</t>
  </si>
  <si>
    <t>AT1G67310.1-AT1G75980.1</t>
  </si>
  <si>
    <t>BolC6t38990H-BolC6t40445H</t>
  </si>
  <si>
    <t>C7</t>
  </si>
  <si>
    <t>BolC7t40458H-BolC7t41325H</t>
  </si>
  <si>
    <t>G_LF-3</t>
  </si>
  <si>
    <t>BolC7t41350H-BolC7t41423H</t>
  </si>
  <si>
    <t>AT2G05710.1-AT2G06040.1</t>
  </si>
  <si>
    <t>BolC7t41449H-BolC7t41517H</t>
  </si>
  <si>
    <t>AT2G04220.1-AT2G04560.1</t>
  </si>
  <si>
    <t>F_LF-6</t>
  </si>
  <si>
    <t>BolC7t41520H-BolC7t41942H</t>
  </si>
  <si>
    <t>BolC7t41974H-BolC7t42527H</t>
  </si>
  <si>
    <t>AT1G25230.1-AT1G30960.1</t>
  </si>
  <si>
    <t>BolC7t42528H-BolC7t42898H</t>
  </si>
  <si>
    <t>AT1G19850.1-AT1G24050.1</t>
  </si>
  <si>
    <t>BolC7t42901H-BolC7t42915H</t>
  </si>
  <si>
    <t>BolC7t42943H-BolC7t43085H</t>
  </si>
  <si>
    <t>BolC7t43088H-BolC7t43687H</t>
  </si>
  <si>
    <t>AT5G43130.2-AT5G47810.1</t>
  </si>
  <si>
    <t>BolC7t43692H-BolC7t44380H</t>
  </si>
  <si>
    <t>AT2G01060.1-AT2G03740.1</t>
  </si>
  <si>
    <t>BolC7t43741H-BolC7t44377H</t>
  </si>
  <si>
    <t>BolC7t44394H-BolC7t44552H</t>
  </si>
  <si>
    <t>BolC7t44553H-BolC7t44978H</t>
  </si>
  <si>
    <t>AT5G23010.1-AT5G28690.1</t>
  </si>
  <si>
    <t>BolC7t44979H-BolC7t45068H</t>
  </si>
  <si>
    <t>MN_MF2-5</t>
  </si>
  <si>
    <t>BolC7t45069H-BolC7t45218H</t>
  </si>
  <si>
    <t>BolC7t45221H-BolC7t45303H</t>
  </si>
  <si>
    <t>AT4G15396.1-AT4G16230.1</t>
  </si>
  <si>
    <t>U_MF1</t>
  </si>
  <si>
    <t>BolC7t45305H-BolC7t46800H</t>
  </si>
  <si>
    <t>AT4G16380.1-AT4G39955.1</t>
  </si>
  <si>
    <t>C8</t>
  </si>
  <si>
    <t>BolC8t46801H-BolC8t47155H</t>
  </si>
  <si>
    <t>AT1G02520.1-AT1G08035.1</t>
  </si>
  <si>
    <t>BolC8t47156H-BolC8t47164H</t>
  </si>
  <si>
    <t>AT1G08160.1-AT1G08370.1</t>
  </si>
  <si>
    <t>C_MF1-7</t>
  </si>
  <si>
    <t>BolC8t47172H-BolC8t47566H</t>
  </si>
  <si>
    <t>AT1G44900.1-AT1G49850.1</t>
  </si>
  <si>
    <t>C_MF2-5</t>
  </si>
  <si>
    <t>BolC8t47570H-BolC8t47598H</t>
  </si>
  <si>
    <t>AT1G44090.1-AT1G44750.1</t>
  </si>
  <si>
    <t>BolC8t47599H-BolC8t47800H</t>
  </si>
  <si>
    <t>BolC8t47801H-BolC8t47845H</t>
  </si>
  <si>
    <t>BolC8t47847H-BolC8t47928H</t>
  </si>
  <si>
    <t>AT1G34420.1-AT1G34770.1</t>
  </si>
  <si>
    <t>BolC8t47929H-BolC8t48152H</t>
  </si>
  <si>
    <t>BolC8t48163H-BolC8t48201H</t>
  </si>
  <si>
    <t>BolC8t48203H-BolC8t48288H</t>
  </si>
  <si>
    <t>BolC8t48289H-BolC8t48349H</t>
  </si>
  <si>
    <t>AT4G15630.1-AT4G16160.2</t>
  </si>
  <si>
    <t>BolC8t48354H-BolC8t48813H</t>
  </si>
  <si>
    <t>AT4G16265.1-AT4G27140.1</t>
  </si>
  <si>
    <t>BolC8t48814H-BolC8t49092H</t>
  </si>
  <si>
    <t>AT1G08440.1-AT1G11300.1</t>
  </si>
  <si>
    <t>BolC8t49097H-BolC8t49610H</t>
  </si>
  <si>
    <t>AT1G11340.1-AT1G19840.1</t>
  </si>
  <si>
    <t>BolC8t49612H-BolC8t49886H</t>
  </si>
  <si>
    <t>BolC8t49888H-BolC8t49925H</t>
  </si>
  <si>
    <t>AT1G26780.2-AT1G27180.1</t>
  </si>
  <si>
    <t>MN_LF-3</t>
  </si>
  <si>
    <t>BolC8t49927H-BolC8t51380H</t>
  </si>
  <si>
    <t>AT3G47990.1-AT3G63440.1</t>
  </si>
  <si>
    <t>BolC8t51383H-BolC8t51755H</t>
  </si>
  <si>
    <t>AT2G20920.1-AT2G26540.1</t>
  </si>
  <si>
    <t>BolC8t51756H-BolC8t51787H</t>
  </si>
  <si>
    <t>BolC8t51793H-BolC8t51817H</t>
  </si>
  <si>
    <t>A_MF1-4</t>
  </si>
  <si>
    <t>BolC8t51819H-BolC8t52440H</t>
  </si>
  <si>
    <t>AT1G11500.1-AT1G19390.1</t>
  </si>
  <si>
    <t>A_MF2-3</t>
  </si>
  <si>
    <t>BolC8t52442H-BolC8t52549H</t>
  </si>
  <si>
    <t>AT1G08090.1-AT1G10170.1</t>
  </si>
  <si>
    <t>A_MF1-5</t>
  </si>
  <si>
    <t>BolC8t52550H-BolC8t52927H</t>
  </si>
  <si>
    <t>AT1G01050.1-AT1G08010.1</t>
  </si>
  <si>
    <t>C9</t>
  </si>
  <si>
    <t>BolC9t52936H-BolC9t53223H</t>
  </si>
  <si>
    <t>BolC9t53257H-BolC9t53365H</t>
  </si>
  <si>
    <t>AT3G26934.1-AT3G28917.1</t>
  </si>
  <si>
    <t>KL_LF-3</t>
  </si>
  <si>
    <t>BolC9t53367H-BolC9t53389H</t>
  </si>
  <si>
    <t>AT3G30180.1-AT3G30340.1</t>
  </si>
  <si>
    <t>BolC9t53394H-BolC9t53484H</t>
  </si>
  <si>
    <t>AT5G48230.2-AT5G49570.1</t>
  </si>
  <si>
    <t>BolC9t53485H-BolC9t53704H</t>
  </si>
  <si>
    <t>AT5G23280.1-AT5G27240.1</t>
  </si>
  <si>
    <t>BolC9t53706H-BolC9t53959H</t>
  </si>
  <si>
    <t>AT5G60830.1-AT5G65590.1</t>
  </si>
  <si>
    <t>X_LF-4</t>
  </si>
  <si>
    <t>BolC9t53961H-BolC9t53972H</t>
  </si>
  <si>
    <t>AT5G65660.1-AT5G65920.1</t>
  </si>
  <si>
    <t>BolC9t53982H-BolC9t54121H</t>
  </si>
  <si>
    <t>AT5G65960.1-AT5G67450.1</t>
  </si>
  <si>
    <t>BolC9t54122H-BolC9t54156H</t>
  </si>
  <si>
    <t>BolC9t54157H-BolC9t54162H</t>
  </si>
  <si>
    <t>AT2G15240.1-AT2G15320.1</t>
  </si>
  <si>
    <t>BolC9t54163H-BolC9t54334H</t>
  </si>
  <si>
    <t>AT2G15530.4-AT2G18730.1</t>
  </si>
  <si>
    <t>BolC9t54335H-BolC9t54451H</t>
  </si>
  <si>
    <t>AT2G18940.1-AT2G20500.1</t>
  </si>
  <si>
    <t>D_LF</t>
  </si>
  <si>
    <t>BolC9t54452H-BolC9t55341H</t>
  </si>
  <si>
    <t>AT1G56210.1-AT1G64670.1</t>
  </si>
  <si>
    <t>BolC9t55342H-BolC9t55379H</t>
  </si>
  <si>
    <t>V_LF-3</t>
  </si>
  <si>
    <t>BolC9t55382H-BolC9t55403H</t>
  </si>
  <si>
    <t>BolC9t55408H-BolC9t55604H</t>
  </si>
  <si>
    <t>V_MF2-3</t>
  </si>
  <si>
    <t>BolC9t55607H-BolC9t55858H</t>
  </si>
  <si>
    <t>AT5G44950.1-AT5G47760.1</t>
  </si>
  <si>
    <t>BolC9t55859H-BolC9t56074H</t>
  </si>
  <si>
    <t>AT2G01110.1-AT2G02180.1</t>
  </si>
  <si>
    <t>BolC9t55865H-BolC9t56072H</t>
  </si>
  <si>
    <t>AT3G25600.1-AT3G26125.1</t>
  </si>
  <si>
    <t>BolC9t56076H-BolC9t56209H</t>
  </si>
  <si>
    <t>AT4G04450.1-AT4G05230.1</t>
  </si>
  <si>
    <t>BolC9t56215H-BolC9t56629H</t>
  </si>
  <si>
    <t>P_MF1-4</t>
  </si>
  <si>
    <t>BolC9t56631H-BolC9t56697H</t>
  </si>
  <si>
    <t>W_MF2-3</t>
  </si>
  <si>
    <t>BolC9t56698H-BolC9t56786H</t>
  </si>
  <si>
    <t>AT5G49660.1-AT5G50390.1</t>
  </si>
  <si>
    <t>BolC9t56797H-BolC9t58237H</t>
  </si>
  <si>
    <t>AT5G50560.1-AT5G60800.2</t>
  </si>
  <si>
    <t>BolC9t58238H-BolC9t60179H</t>
  </si>
  <si>
    <t>AT5G02010.1-AT5G22980.1</t>
  </si>
  <si>
    <t>BolC9t60182H-BolC9t60209H</t>
  </si>
  <si>
    <t>AT5G01060.1-AT5G01881.1</t>
  </si>
  <si>
    <r>
      <rPr>
        <b/>
        <sz val="11"/>
        <color theme="1"/>
        <rFont val="Times New Roman"/>
        <family val="1"/>
      </rPr>
      <t xml:space="preserve">Supplementary Table 21. Characterization of MADS-box family in </t>
    </r>
    <r>
      <rPr>
        <b/>
        <i/>
        <sz val="11"/>
        <color theme="1"/>
        <rFont val="Times New Roman"/>
        <family val="1"/>
      </rPr>
      <t>B. napus</t>
    </r>
  </si>
  <si>
    <t>Gene ID</t>
  </si>
  <si>
    <t>subfamily</t>
  </si>
  <si>
    <t>Ka/Ks</t>
  </si>
  <si>
    <t>KEGG description</t>
  </si>
  <si>
    <t>BnaA09T0464000ZS</t>
  </si>
  <si>
    <t>MIKC*</t>
  </si>
  <si>
    <t>NA</t>
  </si>
  <si>
    <t>MADS-box transcription factor 18-like; K09263 MADS-box transcription enhancer factor 2, invertebrate (A)</t>
  </si>
  <si>
    <t>BnaA07T0371100ZS</t>
  </si>
  <si>
    <t>MADS-box transcription factor 27-like; K09263 MADS-box transcription enhancer factor 2, invertebrate (A)</t>
  </si>
  <si>
    <t>BnaC06T0436300ZS</t>
  </si>
  <si>
    <t>BnaA07T0371300ZS</t>
  </si>
  <si>
    <t>BnaC06T0436500ZS</t>
  </si>
  <si>
    <t>BnaA08T0240000ZS</t>
  </si>
  <si>
    <t>BnaC08T0271400ZS</t>
  </si>
  <si>
    <t>BnaA07T0125400ZS</t>
  </si>
  <si>
    <t>BnaC07T0184200ZS</t>
  </si>
  <si>
    <t>BnaC08T0248300ZS</t>
  </si>
  <si>
    <t>PPM3; MIKC MADS-domain protein PPM3; K09262 MADS-box transcription enhancer factor 2D (A)</t>
  </si>
  <si>
    <t>BnaA07T0310400ZS</t>
  </si>
  <si>
    <t>BnaC06T0360500ZS</t>
  </si>
  <si>
    <t>BnaA06T0400100ZS</t>
  </si>
  <si>
    <t>BnaC07T0281600ZS</t>
  </si>
  <si>
    <t>BnaA09T0222900ZS</t>
  </si>
  <si>
    <t>MADS-box protein GGM13-like; K09262 MADS-box transcription enhancer factor 2D (A)</t>
  </si>
  <si>
    <t>BnaC09T0259500ZS</t>
  </si>
  <si>
    <t>BnaA03T0571300ZS</t>
  </si>
  <si>
    <t>mitochondrial inner membrane protein OXA1-like; K03217 YidC/Oxa1 family membrane protein insertase (A)</t>
  </si>
  <si>
    <t>BnaA05T0113200ZS</t>
  </si>
  <si>
    <t>BnaA01T0014500ZS</t>
  </si>
  <si>
    <t>BnaC05T0271400ZS</t>
  </si>
  <si>
    <t>MIKCc</t>
  </si>
  <si>
    <t>truncated transcription factor CAULIFLOWER A-like; K09264 MADS-box transcription factor, plant (A)</t>
  </si>
  <si>
    <t>BnaA04T0048400ZS</t>
  </si>
  <si>
    <t>APETALA3, APETALA3-4, BnAP3; floral homeotic protein APETALA 3-like; K09264 MADS-box transcription factor, plant (A)</t>
  </si>
  <si>
    <t>BnaC04T0325300ZS</t>
  </si>
  <si>
    <t>AP34, APETALA3, APETALA3-2; floral homeotic protein APETALA 3-like; K09264 MADS-box transcription factor, plant (A)</t>
  </si>
  <si>
    <t>BnaA09T0503200ZS</t>
  </si>
  <si>
    <t>AP32, APETALA3-1, APETALA3-3; floral homeotic protein APETALA 3-like; K09264 MADS-box transcription factor, plant (A)</t>
  </si>
  <si>
    <t>BnaC08T0343800ZS</t>
  </si>
  <si>
    <t>floral homeotic protein APETALA 3; K09264 MADS-box transcription factor, plant (A)</t>
  </si>
  <si>
    <t>BnaA09T0073100ZS</t>
  </si>
  <si>
    <t>PI; floral homeotic protein PMADS 2; K09264 MADS-box transcription factor, plant (A)</t>
  </si>
  <si>
    <t>BnaC09T0063100ZS</t>
  </si>
  <si>
    <t>BnaA02T0389900ZS</t>
  </si>
  <si>
    <t>BnaC02T0521400ZS</t>
  </si>
  <si>
    <t>BnaA03T0402100ZS</t>
  </si>
  <si>
    <t>hypothetical protein; K09264 MADS-box transcription factor, plant (A)</t>
  </si>
  <si>
    <t>BnaC07T0373800ZS</t>
  </si>
  <si>
    <t>BnaA03T0087600ZS</t>
  </si>
  <si>
    <t>floral homeotic protein PISTILLATA; K09264 MADS-box transcription factor, plant (A)</t>
  </si>
  <si>
    <t>BnaC03T0100100ZS</t>
  </si>
  <si>
    <t>BnaC09T0462700ZS</t>
  </si>
  <si>
    <t>floral homeotic protein PISTILLATA-like; K09264 MADS-box transcription factor, plant (A)</t>
  </si>
  <si>
    <t>BnaA02T0084500ZS</t>
  </si>
  <si>
    <t>PI, pistillata; floral homeotic protein PISTILLATA-like; K09264 MADS-box transcription factor, plant (A)</t>
  </si>
  <si>
    <t>BnaC02T0100400ZS</t>
  </si>
  <si>
    <t>BnaA10T0175200ZS</t>
  </si>
  <si>
    <t>BnaA10T0175500ZS</t>
  </si>
  <si>
    <t>BnaA09T0045700ZS</t>
  </si>
  <si>
    <t>BnaA02T0357100ZS</t>
  </si>
  <si>
    <t>BnaC02T0480300ZS</t>
  </si>
  <si>
    <t>BnaA09T0074000ZS</t>
  </si>
  <si>
    <t>agamous-like MADS-box protein AGL8; K09264 MADS-box transcription factor, plant (A)</t>
  </si>
  <si>
    <t>BnaA03T0404700ZS</t>
  </si>
  <si>
    <t>agamous-like MADS-box protein AGL8 homolog; K09264 MADS-box transcription factor, plant (A)</t>
  </si>
  <si>
    <t>BnaC07T0377400ZS</t>
  </si>
  <si>
    <t>BnaC09T0064500ZS</t>
  </si>
  <si>
    <t>Ful; agamous-like MADS-box protein AGL8; K09264 MADS-box transcription factor, plant (A)</t>
  </si>
  <si>
    <t>BnaA02T0391500ZS</t>
  </si>
  <si>
    <t>BnaC02T0523700ZS</t>
  </si>
  <si>
    <t>BnaA08T0229400ZS</t>
  </si>
  <si>
    <t>CAL, pCAL; transcription factor CAULIFLOWER; K09264 MADS-box transcription factor, plant (A)</t>
  </si>
  <si>
    <t>BnaC03T0627700ZS</t>
  </si>
  <si>
    <t>transcription factor CAULIFLOWER; K09264 MADS-box transcription factor, plant (A)</t>
  </si>
  <si>
    <t>BnaA07T0307000ZS</t>
  </si>
  <si>
    <t>floral homeotic protein APETALA 1; K09264 MADS-box transcription factor, plant (A)</t>
  </si>
  <si>
    <t>BnaA07T0272400ZS</t>
  </si>
  <si>
    <t>floral homeotic protein APETALA 1 A-like; K09264 MADS-box transcription factor, plant (A)</t>
  </si>
  <si>
    <t>BnaC06T0308500ZS</t>
  </si>
  <si>
    <t>floral homeotic protein APETALA 1 A; K09264 MADS-box transcription factor, plant (A)</t>
  </si>
  <si>
    <t>BnaA02T0179200ZS</t>
  </si>
  <si>
    <t>BnaC06T0356400ZS</t>
  </si>
  <si>
    <t>Bnascaffold0026T0050600ZS</t>
  </si>
  <si>
    <t>BnaC02T0233300ZS</t>
  </si>
  <si>
    <t>floral homeotic protein APETALA 1-like; K09264 MADS-box transcription factor, plant (A)</t>
  </si>
  <si>
    <t>Bnascaffold0450T0000200ZS</t>
  </si>
  <si>
    <t>BnaC09T0263400ZS</t>
  </si>
  <si>
    <t>MADS-box protein CMB1; K09264 MADS-box transcription factor, plant (A)</t>
  </si>
  <si>
    <t>BnaA09T0225800ZS</t>
  </si>
  <si>
    <t>SEP1; developmental protein SEPALLATA 1; K09264 MADS-box transcription factor, plant (A)</t>
  </si>
  <si>
    <t>BnaA02T0328400ZS</t>
  </si>
  <si>
    <t>BnaC02T0443500ZS</t>
  </si>
  <si>
    <t>BnaA06T0397900ZS</t>
  </si>
  <si>
    <t>BnaC07T0285300ZS</t>
  </si>
  <si>
    <t>BnaA07T0100900ZS</t>
  </si>
  <si>
    <t>developmental protein SEPALLATA 1-like; K09264 MADS-box transcription factor, plant (A)</t>
  </si>
  <si>
    <t>BnaC07T0152600ZS</t>
  </si>
  <si>
    <t>BnaC05T0234000ZS</t>
  </si>
  <si>
    <t>MADS2; MADS-box protein 2; K09264 MADS-box transcription factor, plant (A)</t>
  </si>
  <si>
    <t>BnaC03T0637400ZS</t>
  </si>
  <si>
    <t>BnaA08T0221500ZS</t>
  </si>
  <si>
    <t>BnaA09T0431300ZS</t>
  </si>
  <si>
    <t>BnaC09T0506000ZS</t>
  </si>
  <si>
    <t>BnaC03T0075900ZS</t>
  </si>
  <si>
    <t>BnaA03T0064900ZS</t>
  </si>
  <si>
    <t>BnaA10T0206600ZS</t>
  </si>
  <si>
    <t>developmental protein SEPALLATA 1; K09264 MADS-box transcription factor, plant (A)</t>
  </si>
  <si>
    <t>BnaA01T0416700ZS</t>
  </si>
  <si>
    <t>BnaC01T0498700ZS</t>
  </si>
  <si>
    <t>BnaC05T0570600ZS</t>
  </si>
  <si>
    <t>BnaA05T0495900ZS</t>
  </si>
  <si>
    <t>BnaC05T0567900ZS</t>
  </si>
  <si>
    <t>BnaC03T0260200ZS</t>
  </si>
  <si>
    <t>agamous-like MADS-box protein AGL6; K09264 MADS-box transcription factor, plant (A)</t>
  </si>
  <si>
    <t>BnaA04T0012300ZS</t>
  </si>
  <si>
    <t>agamous-like MADS-box protein AGL13; K09264 MADS-box transcription factor, plant (A)</t>
  </si>
  <si>
    <t>BnaC04T0271500ZS</t>
  </si>
  <si>
    <t>BnaA03T0221200ZS</t>
  </si>
  <si>
    <t>BnaA05T0054200ZS</t>
  </si>
  <si>
    <t>BnaC04T0060300ZS</t>
  </si>
  <si>
    <t>BnaC02T0263500ZS</t>
  </si>
  <si>
    <t>MADS-box transcription factor 17-like; K09264 MADS-box transcription factor, plant (A)</t>
  </si>
  <si>
    <t>BnaA03T0054900ZS</t>
  </si>
  <si>
    <t>MADS-box transcription factor 6-like; K09264 MADS-box transcription factor, plant (A)</t>
  </si>
  <si>
    <t>BnaC03T0063200ZS</t>
  </si>
  <si>
    <t>MADS3-2; MADS-domain transcription factor; K09264 MADS-box transcription factor, plant (A)</t>
  </si>
  <si>
    <t>BnaA10T0219200ZS</t>
  </si>
  <si>
    <t>BnaC09T0523100ZS</t>
  </si>
  <si>
    <t>BnaA06T0013900ZS</t>
  </si>
  <si>
    <t>floral homeotic protein DEFICIENS; K09264 MADS-box transcription factor, plant (A)</t>
  </si>
  <si>
    <t>BnaC06T0074700ZS</t>
  </si>
  <si>
    <t>--</t>
  </si>
  <si>
    <t>BnaC06T0074900ZS</t>
  </si>
  <si>
    <t>BnaA04T0029400ZS</t>
  </si>
  <si>
    <t>mads box protein, putative (EC:1.3.1.74); K09264 MADS-box transcription factor, plant (A)</t>
  </si>
  <si>
    <t>BnaC04T0299700ZS</t>
  </si>
  <si>
    <t>BnaA07T0198700ZS</t>
  </si>
  <si>
    <t>MADS-box transcription factor 23-like; K09264 MADS-box transcription factor, plant (A)</t>
  </si>
  <si>
    <t>BnaC06T0205200ZS</t>
  </si>
  <si>
    <t>BnaA09T0528500ZS</t>
  </si>
  <si>
    <t>BnaC08T0373200ZS</t>
  </si>
  <si>
    <t>MADS-box protein CMB1-like; K09264 MADS-box transcription factor, plant (A)</t>
  </si>
  <si>
    <t>BnaC03T0167700ZS</t>
  </si>
  <si>
    <t>BnaC09T0556700ZS</t>
  </si>
  <si>
    <t>AP1; apetala1; K09264 MADS-box transcription factor, plant (A)</t>
  </si>
  <si>
    <t>BnaA03T0144400ZS</t>
  </si>
  <si>
    <t>BnaC03T0046300ZS</t>
  </si>
  <si>
    <t>TM29, LeSEP1; MADS-box protein; K09264 MADS-box transcription factor, plant (A)</t>
  </si>
  <si>
    <t>BnaA03T0039200ZS</t>
  </si>
  <si>
    <t>BnaA02T0035100ZS</t>
  </si>
  <si>
    <t>BnaC02T0039100ZS</t>
  </si>
  <si>
    <t>AGL6; MADS-box transcription factor 6; K09264 MADS-box transcription factor, plant (A)</t>
  </si>
  <si>
    <t>BnaA10T0244800ZS</t>
  </si>
  <si>
    <t>BnaC09T0556100ZS</t>
  </si>
  <si>
    <t>BnaC09T0557000ZS</t>
  </si>
  <si>
    <t>BnaA06T0300200ZS</t>
  </si>
  <si>
    <t>BnaC02T0545600ZS</t>
  </si>
  <si>
    <t>POPTRDRAFT_226095; AP1-like family protein; K09264 MADS-box transcription factor, plant (A)</t>
  </si>
  <si>
    <t>BnaC02T0546100ZS</t>
  </si>
  <si>
    <t>BnaA06T0300300ZS</t>
  </si>
  <si>
    <t>BnaC03T0526000ZS</t>
  </si>
  <si>
    <t>BnaA02T0411200ZS</t>
  </si>
  <si>
    <t>BnaC02T0546300ZS</t>
  </si>
  <si>
    <t>BnaA04T0147200ZS</t>
  </si>
  <si>
    <t>MADS-box transcription factor ANR1-like; K09264 MADS-box transcription factor, plant (A)</t>
  </si>
  <si>
    <t>BnaC04T0438900ZS</t>
  </si>
  <si>
    <t>BnaA09T0591400ZS</t>
  </si>
  <si>
    <t>BnSHP1, SHP1c; agamous-like MADS-box protein AGL1; K09264 MADS-box transcription factor, plant (A)</t>
  </si>
  <si>
    <t>BnaC08T0443200ZS</t>
  </si>
  <si>
    <t>BnaA01T0141400ZS</t>
  </si>
  <si>
    <t>BnaC01T0180300ZS</t>
  </si>
  <si>
    <t>BnaA03T0480400ZS</t>
  </si>
  <si>
    <t>agamous-like MADS-box protein AGL5; K09264 MADS-box transcription factor, plant (A)</t>
  </si>
  <si>
    <t>BnaC07T0458500ZS</t>
  </si>
  <si>
    <t>MADS-box transcription factor 27-like; K09264 MADS-box transcription factor, plant (A)</t>
  </si>
  <si>
    <t>BnaA07T0047700ZS</t>
  </si>
  <si>
    <t>MADS-box transcription factor ANR1; K09264 MADS-box transcription factor, plant (A)</t>
  </si>
  <si>
    <t>BnaC07T0077300ZS</t>
  </si>
  <si>
    <t>BnaC01T0013100ZS</t>
  </si>
  <si>
    <t>BnaA08T0189800ZS</t>
  </si>
  <si>
    <t>BnaC03T0684300ZS</t>
  </si>
  <si>
    <t>BnaA01T0039600ZS</t>
  </si>
  <si>
    <t>BnaC01T0045300ZS</t>
  </si>
  <si>
    <t>BnaA03T0543200ZS</t>
  </si>
  <si>
    <t>BnaC07T0519400ZS</t>
  </si>
  <si>
    <t>BnaA02T0394500ZS</t>
  </si>
  <si>
    <t>truncated transcription factor CAULIFLOWER A; K09264 MADS-box transcription factor, plant (A)</t>
  </si>
  <si>
    <t>BnaC02T0527300ZS</t>
  </si>
  <si>
    <t>BnaA03T0409800ZS</t>
  </si>
  <si>
    <t>BnaC07T0381900ZS</t>
  </si>
  <si>
    <t>BnaC01T0190100ZS</t>
  </si>
  <si>
    <t>BnaA03T0486500ZS</t>
  </si>
  <si>
    <t>floral homeotic protein AGAMOUS-like; K09264 MADS-box transcription factor, plant (A)</t>
  </si>
  <si>
    <t>BnaC07T0465200ZS</t>
  </si>
  <si>
    <t>BnaC08T0165400ZS</t>
  </si>
  <si>
    <t>BnaC08T0165700ZS</t>
  </si>
  <si>
    <t>BnaA10T0089100ZS</t>
  </si>
  <si>
    <t>AGL6-1; MADS-box transcription factor 6-like; K09264 MADS-box transcription factor, plant (A)</t>
  </si>
  <si>
    <t>BnaC09T0339800ZS</t>
  </si>
  <si>
    <t>BnaA03T0138200ZS</t>
  </si>
  <si>
    <t>BnaC03T0160200ZS</t>
  </si>
  <si>
    <t>MADS-box transcription factor 3-like; K09264 MADS-box transcription factor, plant (A)</t>
  </si>
  <si>
    <t>BnaA03T0138100ZS</t>
  </si>
  <si>
    <t>BnaC03T0160100ZS</t>
  </si>
  <si>
    <t>agamous-like MADS-box protein AGL9 homolog; K09264 MADS-box transcription factor, plant (A)</t>
  </si>
  <si>
    <t>BnaA10T0089200ZS</t>
  </si>
  <si>
    <t>BnaC09T0339900ZS</t>
  </si>
  <si>
    <t>BnaC03T0557800ZS</t>
  </si>
  <si>
    <t>MADS-box transcription factor 23; K09264 MADS-box transcription factor, plant (A)</t>
  </si>
  <si>
    <t>BnaA06T0275000ZS</t>
  </si>
  <si>
    <t>MADS-box transcription factor 58-like; K09264 MADS-box transcription factor, plant (A)</t>
  </si>
  <si>
    <t>BnaA09T0077400ZS</t>
  </si>
  <si>
    <t>BnaC09T0068700ZS</t>
  </si>
  <si>
    <t>BnaA02T0397900ZS</t>
  </si>
  <si>
    <t>BnaC02T0530100ZS</t>
  </si>
  <si>
    <t>Bnascaffold0027T0011500ZS</t>
  </si>
  <si>
    <t>BnaA03T0221300ZS</t>
  </si>
  <si>
    <t>AG; floral homeotic protein AGAMOUS; K09264 MADS-box transcription factor, plant (A)</t>
  </si>
  <si>
    <t>BnaC03T0260300ZS</t>
  </si>
  <si>
    <t>MADS-box transcription factor 3; K09264 MADS-box transcription factor, plant (A)</t>
  </si>
  <si>
    <t>BnaC04T0060400ZS</t>
  </si>
  <si>
    <t>MADS-box transcription factor 3-like isoform X1; K09264 MADS-box transcription factor, plant (A)</t>
  </si>
  <si>
    <t>BnaC04T0606600ZS</t>
  </si>
  <si>
    <t>Os02g0682200; K09264 MADS-box transcription factor, plant (A)</t>
  </si>
  <si>
    <t>BnaA04T0287900ZS</t>
  </si>
  <si>
    <t>BnaA05T0054300ZS</t>
  </si>
  <si>
    <t>mads box protein, putative; K09264 MADS-box transcription factor, plant (A)</t>
  </si>
  <si>
    <t>BnaA09T0245500ZS</t>
  </si>
  <si>
    <t>BnaC09T0289100ZS</t>
  </si>
  <si>
    <t>BnaA03T0470000ZS</t>
  </si>
  <si>
    <t>bde1, GRMZM2G160565_T01, MADS12, ZAG3; bearded-ear 1; K09264 MADS-box transcription factor, plant (A)</t>
  </si>
  <si>
    <t>BnaC07T0446200ZS</t>
  </si>
  <si>
    <t>BnaA01T0128100ZS</t>
  </si>
  <si>
    <t>MADS-box transcription factor 6; K09264 MADS-box transcription factor, plant (A)</t>
  </si>
  <si>
    <t>BnaC01T0159600ZS</t>
  </si>
  <si>
    <t>BnaA08T0128700ZS</t>
  </si>
  <si>
    <t>BnaC03T0732700ZS</t>
  </si>
  <si>
    <t>BnaA07T0326800ZS</t>
  </si>
  <si>
    <t>AG2; floral homeotic protein AGAMOUS-like; K09264 MADS-box transcription factor, plant (A)</t>
  </si>
  <si>
    <t>BnaC06T0382600ZS</t>
  </si>
  <si>
    <t>BnaA07T0263200ZS</t>
  </si>
  <si>
    <t>BnaC06T0294300ZS</t>
  </si>
  <si>
    <t>BnaA02T0193800ZS</t>
  </si>
  <si>
    <t>Os04g0580700, MADS_BOX_GENE_17, MADS17; MADS box transcription factor MADS17.; K09264 MADS-box transcription factor, plant (A)</t>
  </si>
  <si>
    <t>BnaC02T0257700ZS</t>
  </si>
  <si>
    <t>BnaA03T0253000ZS</t>
  </si>
  <si>
    <t>BnaC03T0300400ZS</t>
  </si>
  <si>
    <t>BnaA09T0259800ZS</t>
  </si>
  <si>
    <t>BnaC09T0305900ZS</t>
  </si>
  <si>
    <t>BnaC09T0306200ZS</t>
  </si>
  <si>
    <t>BnaC07T0427100ZS</t>
  </si>
  <si>
    <t>BnaA03T0451500ZS</t>
  </si>
  <si>
    <t>BnaC03T0708200ZS</t>
  </si>
  <si>
    <t>AG4; floral homeotic protein AGAMOUS-like; K09264 MADS-box transcription factor, plant (A)</t>
  </si>
  <si>
    <t>BnaA01T0099500ZS</t>
  </si>
  <si>
    <t>AG1, BAG1; floral homeotic protein AGAMOUS; K09264 MADS-box transcription factor, plant (A)</t>
  </si>
  <si>
    <t>BnaC01T0121700ZS</t>
  </si>
  <si>
    <t>BnaA05T0033500ZS</t>
  </si>
  <si>
    <t>BnaC04T0036200ZS</t>
  </si>
  <si>
    <t>SHP2, SHP2a; agamous-like MADS-box protein AGL5; K09264 MADS-box transcription factor, plant (A)</t>
  </si>
  <si>
    <t>BnaA04T0022700ZS</t>
  </si>
  <si>
    <t>agamous-like MADS-box protein AGL1; K09264 MADS-box transcription factor, plant (A)</t>
  </si>
  <si>
    <t>BnaC04T0288900ZS</t>
  </si>
  <si>
    <t>BnaA07T0206200ZS</t>
  </si>
  <si>
    <t>BnaC06T0216200ZS</t>
  </si>
  <si>
    <t>SHP1b; agamous-like MADS-box protein AGL1; K09264 MADS-box transcription factor, plant (A)</t>
  </si>
  <si>
    <t>BnaA09T0538200ZS</t>
  </si>
  <si>
    <t>BnaC08T0385400ZS</t>
  </si>
  <si>
    <t>SHP1a; agamous-like MADS-box protein AGL1; K09264 MADS-box transcription factor, plant (A)</t>
  </si>
  <si>
    <t>BnaA03T0119900ZS</t>
  </si>
  <si>
    <t>Mβ</t>
  </si>
  <si>
    <t>SRFtype transcription factor (DNA-binding and dimerization domain) domain containing protein; K04454 MADS-box transcription enhancer factor 2C (A)</t>
  </si>
  <si>
    <t>BnaC03T0138900ZS</t>
  </si>
  <si>
    <t>BnaA10T0144300ZS</t>
  </si>
  <si>
    <t>agamous-like MADS-box protein AGL62; K12412 pheromone receptor transcription factor (A)</t>
  </si>
  <si>
    <t>BnaC09T0422700ZS</t>
  </si>
  <si>
    <t>BnaA07T0278400ZS</t>
  </si>
  <si>
    <t>BnaA09T0380300ZS</t>
  </si>
  <si>
    <t>BnaA09T0510000ZS</t>
  </si>
  <si>
    <t>BnaA09T0380400ZS</t>
  </si>
  <si>
    <t>BnaC08T0351400ZS</t>
  </si>
  <si>
    <t>BnaC03T0430200ZS</t>
  </si>
  <si>
    <t>AP3; floral homeotic protein DEFICIENS-like; K09264 MADS-box transcription factor, plant (A)</t>
  </si>
  <si>
    <t>BnaA01T0325500ZS</t>
  </si>
  <si>
    <t>BnaA05T0372600ZS</t>
  </si>
  <si>
    <t>BnaC05T0412000ZS</t>
  </si>
  <si>
    <t>BnaA02T0413100ZS</t>
  </si>
  <si>
    <t>BnaC02T0548600ZS</t>
  </si>
  <si>
    <t>BnaC04T0395600ZS</t>
  </si>
  <si>
    <t>BnaA04T0113100ZS</t>
  </si>
  <si>
    <t>auxin response factor 5; K14486 auxin response factor (A)</t>
  </si>
  <si>
    <t>BnaA04T0114200ZS</t>
  </si>
  <si>
    <t>BnaA04T0111300ZS</t>
  </si>
  <si>
    <t>BnaA04T0114000ZS</t>
  </si>
  <si>
    <t>BnaC04T0398600ZS</t>
  </si>
  <si>
    <t>BnaC04T0398000ZS</t>
  </si>
  <si>
    <t>BnaC04T0398800ZS</t>
  </si>
  <si>
    <t>BnaA05T0471400ZS</t>
  </si>
  <si>
    <t>Mγ</t>
  </si>
  <si>
    <t>uncharacterized LOC100825352; K19995 secretory carrier-associated membrane protein (A)</t>
  </si>
  <si>
    <t>BnaC05T0532100ZS</t>
  </si>
  <si>
    <t>BnaA01T0265700ZS</t>
  </si>
  <si>
    <t>BnaC01T0323400ZS</t>
  </si>
  <si>
    <t>BnaA01T0395000ZS</t>
  </si>
  <si>
    <t>BnaC01T0485500ZS</t>
  </si>
  <si>
    <t>BnaC07T0351000ZS</t>
  </si>
  <si>
    <t>BnaA06T0344400ZS</t>
  </si>
  <si>
    <t>BnaC07T0350700ZS</t>
  </si>
  <si>
    <t>BnaA05T0471300ZS</t>
  </si>
  <si>
    <t>BnaC05T0532000ZS</t>
  </si>
  <si>
    <t>BnaA02T0260300ZS</t>
  </si>
  <si>
    <t>BnaC02T0353200ZS</t>
  </si>
  <si>
    <t>BnaA09T0240900ZS</t>
  </si>
  <si>
    <t>BnaC09T0283000ZS</t>
  </si>
  <si>
    <t>BnaA05T0430500ZS</t>
  </si>
  <si>
    <t>BnaC05T0483700ZS</t>
  </si>
  <si>
    <t>BnaC02T0024300ZS</t>
  </si>
  <si>
    <t>Bnascaffold1994T0000200ZS</t>
  </si>
  <si>
    <t>Bnascaffold1995T0000100ZS</t>
  </si>
  <si>
    <t>BnaA09T0414100ZS</t>
  </si>
  <si>
    <t>Mα</t>
  </si>
  <si>
    <t>hypothetical protein; K12412 pheromone receptor transcription factor (A)</t>
  </si>
  <si>
    <t>BnaC05T0256400ZS</t>
  </si>
  <si>
    <t>BnaC05T0556100ZS</t>
  </si>
  <si>
    <t>agamous-like MADS-box protein AGL62-like; K12412 pheromone receptor transcription factor (A)</t>
  </si>
  <si>
    <t>BnaA01T0404400ZS</t>
  </si>
  <si>
    <t>mads box protein, putative; K12412 pheromone receptor transcription factor (A)</t>
  </si>
  <si>
    <t>BnaC01T0510900ZS</t>
  </si>
  <si>
    <t>BnaA09T0086400ZS</t>
  </si>
  <si>
    <t>BnaC09T0080700ZS</t>
  </si>
  <si>
    <t>BnaA09T0618500ZS</t>
  </si>
  <si>
    <t>agamous-like MADS-box protein AGL61; K12412 pheromone receptor transcription factor (A)</t>
  </si>
  <si>
    <t>BnaC08T0473900ZS</t>
  </si>
  <si>
    <t>BnaA07T0259500ZS</t>
  </si>
  <si>
    <t>BnaC06T0290100ZS</t>
  </si>
  <si>
    <t>BnaA07T0332400ZS</t>
  </si>
  <si>
    <t>BnaC06T0390200ZS</t>
  </si>
  <si>
    <t>BnaA09T0627000ZS</t>
  </si>
  <si>
    <t>agamous-like MADS-box protein AGL15; K09265 transcription factor RLM1 (A)</t>
  </si>
  <si>
    <t>BnaC08T0484400ZS</t>
  </si>
  <si>
    <t>BnaA04T0165500ZS</t>
  </si>
  <si>
    <t>BnaC04T0462500ZS</t>
  </si>
  <si>
    <t>BnaA09T0578200ZS</t>
  </si>
  <si>
    <t>BnaC08T0430200ZS</t>
  </si>
  <si>
    <t>BnaA04T0184900ZS</t>
  </si>
  <si>
    <t>BnaC04T0485900ZS</t>
  </si>
  <si>
    <t>BnaA07T0163200ZS</t>
  </si>
  <si>
    <t>BnaC04T0195500ZS</t>
  </si>
  <si>
    <t>BnaC02T0119400ZS</t>
  </si>
  <si>
    <t>BnaC02T0118900ZS</t>
  </si>
  <si>
    <t>BnaC02T0119100ZS</t>
  </si>
  <si>
    <t>BnaC09T0439500ZS</t>
  </si>
  <si>
    <t>BnaA01T0318800ZS</t>
  </si>
  <si>
    <t>BnaC01T0394100ZS</t>
  </si>
  <si>
    <t>BnaA05T0362400ZS</t>
  </si>
  <si>
    <t>BnaA05T0364300ZS</t>
  </si>
  <si>
    <t>BnaC05T0396700ZS</t>
  </si>
  <si>
    <t>BnaA04T0221300ZS</t>
  </si>
  <si>
    <t>BnaC04T0533000ZS</t>
  </si>
  <si>
    <t>BnaA03T0304500ZS</t>
  </si>
  <si>
    <t>BnaC03T0365700ZS</t>
  </si>
  <si>
    <t>BnaA01T0366900ZS</t>
  </si>
  <si>
    <t>agamous-like MADS-box protein AGL97; K12412 pheromone receptor transcription factor (A)</t>
  </si>
  <si>
    <t>BnaA02T0370700ZS</t>
  </si>
  <si>
    <t>BnaC02T0496800ZS</t>
  </si>
  <si>
    <t>BnaC05T0302400ZS</t>
  </si>
  <si>
    <t>BnaA10T0281700ZS</t>
  </si>
  <si>
    <t>BnaC09T0599800ZS</t>
  </si>
  <si>
    <t>BnaA09T0163400ZS</t>
  </si>
  <si>
    <t>BnaC09T0181100ZS</t>
  </si>
  <si>
    <t>BnaA09T0164300ZS</t>
  </si>
  <si>
    <t>BnaC09T0182100ZS</t>
  </si>
  <si>
    <t>BnaC04T0353000ZS</t>
  </si>
  <si>
    <t>BnaA04T0055500ZS</t>
  </si>
  <si>
    <t>BnaA04T0057400ZS</t>
  </si>
  <si>
    <t>BnaA06T0355800ZS</t>
  </si>
  <si>
    <t>BnaC07T0337000ZS</t>
  </si>
  <si>
    <t>BnaA06T0358600ZS</t>
  </si>
  <si>
    <t>BnaC07T0334400ZS</t>
  </si>
  <si>
    <t>BnaC06T0042200ZS</t>
  </si>
  <si>
    <t>BnaC06T0028900ZS</t>
  </si>
  <si>
    <t>BnaA06T0040900ZS</t>
  </si>
  <si>
    <t>BnaC06T0030100ZS</t>
  </si>
  <si>
    <t>BnaA08T0029600ZS</t>
  </si>
  <si>
    <t>BnaA08T0030800ZS</t>
  </si>
  <si>
    <t>BnaC08T0035200ZS</t>
  </si>
  <si>
    <t>BnaC08T0037200ZS</t>
  </si>
  <si>
    <t>Syntenic region</t>
  </si>
  <si>
    <t>Total SNPs</t>
  </si>
  <si>
    <r>
      <rPr>
        <b/>
        <sz val="11"/>
        <color theme="1"/>
        <rFont val="Times New Roman"/>
        <family val="1"/>
      </rPr>
      <t>HQ SNPs</t>
    </r>
    <r>
      <rPr>
        <b/>
        <vertAlign val="superscript"/>
        <sz val="11"/>
        <color theme="1"/>
        <rFont val="Times New Roman"/>
        <family val="1"/>
      </rPr>
      <t>*</t>
    </r>
  </si>
  <si>
    <t>Intergenic</t>
  </si>
  <si>
    <t>Upstream</t>
  </si>
  <si>
    <t>Downstream</t>
  </si>
  <si>
    <t>Exonic</t>
  </si>
  <si>
    <t>Intronic</t>
  </si>
  <si>
    <t>Nonsynonymous</t>
  </si>
  <si>
    <t>Synonymous</t>
  </si>
  <si>
    <t>*: The high-quality SNPs which were verified using GATK utilizing their available Illumina data.</t>
  </si>
  <si>
    <r>
      <rPr>
        <b/>
        <sz val="11"/>
        <color theme="1"/>
        <rFont val="Times New Roman"/>
        <family val="1"/>
      </rPr>
      <t xml:space="preserve">Supplementary Table 23. Summary of InDels in 7 </t>
    </r>
    <r>
      <rPr>
        <b/>
        <i/>
        <sz val="11"/>
        <color theme="1"/>
        <rFont val="Times New Roman"/>
        <family val="1"/>
      </rPr>
      <t>B.napus</t>
    </r>
    <r>
      <rPr>
        <b/>
        <sz val="11"/>
        <color theme="1"/>
        <rFont val="Times New Roman"/>
        <family val="1"/>
      </rPr>
      <t xml:space="preserve"> genomes</t>
    </r>
  </si>
  <si>
    <t>Total InDels</t>
  </si>
  <si>
    <t>Insertion</t>
  </si>
  <si>
    <t>Deletion</t>
  </si>
  <si>
    <r>
      <rPr>
        <b/>
        <sz val="11"/>
        <color theme="1"/>
        <rFont val="Times New Roman"/>
        <family val="1"/>
      </rPr>
      <t xml:space="preserve">Supplementary Table 24. Characterization of inversions between 7 </t>
    </r>
    <r>
      <rPr>
        <b/>
        <i/>
        <sz val="11"/>
        <color theme="1"/>
        <rFont val="Times New Roman"/>
        <family val="1"/>
      </rPr>
      <t>B. napus</t>
    </r>
    <r>
      <rPr>
        <b/>
        <sz val="11"/>
        <color theme="1"/>
        <rFont val="Times New Roman"/>
        <family val="1"/>
      </rPr>
      <t xml:space="preserve"> and ZS11 reference genomes</t>
    </r>
  </si>
  <si>
    <t>Number (&gt;10 Kb)</t>
  </si>
  <si>
    <t>Number (&gt;50 Kb)</t>
  </si>
  <si>
    <r>
      <rPr>
        <b/>
        <sz val="11"/>
        <color theme="1"/>
        <rFont val="Times New Roman"/>
        <family val="1"/>
      </rPr>
      <t>Supplementary Table 25. Characterization of large invertions</t>
    </r>
    <r>
      <rPr>
        <b/>
        <vertAlign val="superscript"/>
        <sz val="11"/>
        <color theme="1"/>
        <rFont val="Times New Roman"/>
        <family val="1"/>
      </rPr>
      <t>*</t>
    </r>
    <r>
      <rPr>
        <b/>
        <sz val="11"/>
        <color theme="1"/>
        <rFont val="Times New Roman"/>
        <family val="1"/>
      </rPr>
      <t xml:space="preserve"> between 7 </t>
    </r>
    <r>
      <rPr>
        <b/>
        <i/>
        <sz val="11"/>
        <color theme="1"/>
        <rFont val="Times New Roman"/>
        <family val="1"/>
      </rPr>
      <t>B. napus</t>
    </r>
    <r>
      <rPr>
        <b/>
        <sz val="11"/>
        <color theme="1"/>
        <rFont val="Times New Roman"/>
        <family val="1"/>
      </rPr>
      <t xml:space="preserve"> and ZS11 reference genomes</t>
    </r>
  </si>
  <si>
    <t>Reference chromosome</t>
  </si>
  <si>
    <t>Reference length</t>
  </si>
  <si>
    <t>Query chromosome</t>
  </si>
  <si>
    <t>Query length</t>
  </si>
  <si>
    <t>Identity</t>
  </si>
  <si>
    <t>scaffoldA05</t>
  </si>
  <si>
    <t>ganganF73v0_A05</t>
  </si>
  <si>
    <t>scaffoldA09</t>
  </si>
  <si>
    <t>ganganF73v0_A09</t>
  </si>
  <si>
    <t>scaffoldC03</t>
  </si>
  <si>
    <t>ganganF73v0_C03</t>
  </si>
  <si>
    <t>scaffoldC08</t>
  </si>
  <si>
    <t>ganganF73v0_C08</t>
  </si>
  <si>
    <t>scaffoldC07</t>
  </si>
  <si>
    <t>ganganF73v0_C07</t>
  </si>
  <si>
    <t>zheyou73v0_A05</t>
  </si>
  <si>
    <t>zheyou73v0_C03</t>
  </si>
  <si>
    <t>scaffoldC06</t>
  </si>
  <si>
    <t>zheyou73v0_C06</t>
  </si>
  <si>
    <t>zheyou73v0_C08</t>
  </si>
  <si>
    <t>zheyou73v0_C07</t>
  </si>
  <si>
    <t>westarv0_A09</t>
  </si>
  <si>
    <t>scaffoldC02</t>
  </si>
  <si>
    <t>westarv0_C02</t>
  </si>
  <si>
    <t>westarv0_C03</t>
  </si>
  <si>
    <t>westarv0_C08</t>
  </si>
  <si>
    <t>westarv0_C07</t>
  </si>
  <si>
    <t>tapidor3v0_C03</t>
  </si>
  <si>
    <t>scaffoldC04</t>
  </si>
  <si>
    <t>tapidor3v0_C04</t>
  </si>
  <si>
    <t>tapidor3v0_C07</t>
  </si>
  <si>
    <t>tapidor3v0_C08</t>
  </si>
  <si>
    <t>shengli3v0_A05</t>
  </si>
  <si>
    <t>scaffoldA06</t>
  </si>
  <si>
    <t>shengli3v0_A06</t>
  </si>
  <si>
    <t>shengli3v0_C02</t>
  </si>
  <si>
    <t>shengli3v0_C07</t>
  </si>
  <si>
    <t>shengli3v0_C06</t>
  </si>
  <si>
    <t>no2127v0_A09</t>
  </si>
  <si>
    <t>no2127v0_C07</t>
  </si>
  <si>
    <t>quintaAv0_A09</t>
  </si>
  <si>
    <t>quintaAv0_C03</t>
  </si>
  <si>
    <t>quintaAv0_C08</t>
  </si>
  <si>
    <t>quintaAv0_C07</t>
  </si>
  <si>
    <r>
      <rPr>
        <vertAlign val="superscript"/>
        <sz val="11"/>
        <color theme="1"/>
        <rFont val="Times New Roman"/>
        <family val="1"/>
      </rPr>
      <t xml:space="preserve">* </t>
    </r>
    <r>
      <rPr>
        <sz val="11"/>
        <color theme="1"/>
        <rFont val="Times New Roman"/>
        <family val="1"/>
      </rPr>
      <t>The length of invertions is larger than 50 Kb.</t>
    </r>
  </si>
  <si>
    <r>
      <rPr>
        <b/>
        <sz val="11"/>
        <color theme="1"/>
        <rFont val="Times New Roman"/>
        <family val="1"/>
      </rPr>
      <t xml:space="preserve">Supplementary Table 26. Summary of chromosome translocations between 7 </t>
    </r>
    <r>
      <rPr>
        <b/>
        <i/>
        <sz val="11"/>
        <color theme="1"/>
        <rFont val="Times New Roman"/>
        <family val="1"/>
      </rPr>
      <t>B.napus</t>
    </r>
    <r>
      <rPr>
        <b/>
        <sz val="11"/>
        <color theme="1"/>
        <rFont val="Times New Roman"/>
        <family val="1"/>
      </rPr>
      <t xml:space="preserve"> and ZS11 reference genomes</t>
    </r>
  </si>
  <si>
    <t>Intrachromosomal</t>
  </si>
  <si>
    <t>Interchromosomal</t>
  </si>
  <si>
    <r>
      <rPr>
        <b/>
        <sz val="11"/>
        <color theme="1"/>
        <rFont val="Times New Roman"/>
        <family val="1"/>
      </rPr>
      <t>Supplementary Table 27. Characterization of large chromosome translocations</t>
    </r>
    <r>
      <rPr>
        <b/>
        <vertAlign val="superscript"/>
        <sz val="11"/>
        <color theme="1"/>
        <rFont val="Times New Roman"/>
        <family val="1"/>
      </rPr>
      <t>*</t>
    </r>
    <r>
      <rPr>
        <b/>
        <sz val="11"/>
        <color theme="1"/>
        <rFont val="Times New Roman"/>
        <family val="1"/>
      </rPr>
      <t xml:space="preserve"> between 7 </t>
    </r>
    <r>
      <rPr>
        <b/>
        <i/>
        <sz val="11"/>
        <color theme="1"/>
        <rFont val="Times New Roman"/>
        <family val="1"/>
      </rPr>
      <t>B. napus</t>
    </r>
    <r>
      <rPr>
        <b/>
        <sz val="11"/>
        <color theme="1"/>
        <rFont val="Times New Roman"/>
        <family val="1"/>
      </rPr>
      <t xml:space="preserve"> and ZS11 reference genomes</t>
    </r>
  </si>
  <si>
    <t>Query</t>
  </si>
  <si>
    <t>intrachromosomal</t>
  </si>
  <si>
    <t>interchromosomal</t>
  </si>
  <si>
    <r>
      <rPr>
        <vertAlign val="superscript"/>
        <sz val="11"/>
        <color theme="1"/>
        <rFont val="Times New Roman"/>
        <family val="1"/>
      </rPr>
      <t>*</t>
    </r>
    <r>
      <rPr>
        <sz val="11"/>
        <color theme="1"/>
        <rFont val="Times New Roman"/>
        <family val="1"/>
      </rPr>
      <t xml:space="preserve"> The length of translocation is larger than 50 Kb.</t>
    </r>
  </si>
  <si>
    <r>
      <rPr>
        <b/>
        <sz val="11"/>
        <color theme="1"/>
        <rFont val="Times New Roman"/>
        <family val="1"/>
      </rPr>
      <t>Supplementary Table 28. The summary of PAV sequences</t>
    </r>
    <r>
      <rPr>
        <b/>
        <vertAlign val="superscript"/>
        <sz val="11"/>
        <color theme="1"/>
        <rFont val="Times New Roman"/>
        <family val="1"/>
      </rPr>
      <t>*</t>
    </r>
    <r>
      <rPr>
        <b/>
        <sz val="11"/>
        <color theme="1"/>
        <rFont val="Times New Roman"/>
        <family val="1"/>
      </rPr>
      <t xml:space="preserve"> and related genes in 7 </t>
    </r>
    <r>
      <rPr>
        <b/>
        <i/>
        <sz val="11"/>
        <color theme="1"/>
        <rFont val="Times New Roman"/>
        <family val="1"/>
      </rPr>
      <t xml:space="preserve">B. napus </t>
    </r>
    <r>
      <rPr>
        <b/>
        <sz val="11"/>
        <color theme="1"/>
        <rFont val="Times New Roman"/>
        <family val="1"/>
      </rPr>
      <t>genomes</t>
    </r>
  </si>
  <si>
    <t>PAV number</t>
  </si>
  <si>
    <t>PAV length</t>
  </si>
  <si>
    <t>PAV genes</t>
  </si>
  <si>
    <r>
      <rPr>
        <vertAlign val="superscript"/>
        <sz val="11"/>
        <color theme="1"/>
        <rFont val="Times New Roman"/>
        <family val="1"/>
      </rPr>
      <t xml:space="preserve">* </t>
    </r>
    <r>
      <rPr>
        <sz val="11"/>
        <color theme="1"/>
        <rFont val="Times New Roman"/>
        <family val="1"/>
      </rPr>
      <t>The sequence which are unique present in query genome and absent in ZS11 reference genome.</t>
    </r>
  </si>
  <si>
    <t>scaffold2554</t>
  </si>
  <si>
    <t>scaffold311</t>
  </si>
  <si>
    <t>scaffold3173</t>
  </si>
  <si>
    <t>scaffold4228</t>
  </si>
  <si>
    <t>scaffold4348</t>
  </si>
  <si>
    <t>scaffold724</t>
  </si>
  <si>
    <r>
      <t>*</t>
    </r>
    <r>
      <rPr>
        <sz val="11"/>
        <rFont val="Times New Roman"/>
        <family val="1"/>
      </rPr>
      <t xml:space="preserve"> The length of PAVs is larger than 50 Kb.</t>
    </r>
  </si>
  <si>
    <t>scaffold1285</t>
  </si>
  <si>
    <t>scaffold1671</t>
  </si>
  <si>
    <t>scaffold2409</t>
  </si>
  <si>
    <t>scaffold2623</t>
  </si>
  <si>
    <t>scaffold3326</t>
  </si>
  <si>
    <t>scaffold3755</t>
  </si>
  <si>
    <t>scaffold4411</t>
  </si>
  <si>
    <t>scaffold4498</t>
  </si>
  <si>
    <r>
      <rPr>
        <vertAlign val="superscript"/>
        <sz val="11"/>
        <color theme="1"/>
        <rFont val="Times New Roman"/>
        <family val="1"/>
      </rPr>
      <t xml:space="preserve">* </t>
    </r>
    <r>
      <rPr>
        <sz val="11"/>
        <color theme="1"/>
        <rFont val="Times New Roman"/>
        <family val="1"/>
      </rPr>
      <t>The length of PAVs is larger than 50 Kb.</t>
    </r>
  </si>
  <si>
    <t>scaffold1610</t>
  </si>
  <si>
    <t>scaffold181</t>
  </si>
  <si>
    <t>scaffold2174</t>
  </si>
  <si>
    <r>
      <rPr>
        <vertAlign val="superscript"/>
        <sz val="11"/>
        <color theme="1"/>
        <rFont val="Times New Roman"/>
        <family val="1"/>
      </rPr>
      <t>*</t>
    </r>
    <r>
      <rPr>
        <sz val="11"/>
        <color theme="1"/>
        <rFont val="Times New Roman"/>
        <family val="1"/>
      </rPr>
      <t xml:space="preserve"> The length of PAVs is larger than 50 Kb.</t>
    </r>
  </si>
  <si>
    <t>scaffold2309</t>
  </si>
  <si>
    <t>scaffold2359</t>
  </si>
  <si>
    <t>scaffold2420</t>
  </si>
  <si>
    <t>scaffold2957</t>
  </si>
  <si>
    <t>scaffold3448</t>
  </si>
  <si>
    <t>scaffold2630</t>
  </si>
  <si>
    <t>scaffold3068</t>
  </si>
  <si>
    <t>*The length of PAVs is larger than 50 Kb.</t>
  </si>
  <si>
    <t>scaffold2405</t>
  </si>
  <si>
    <t>scaffold3472</t>
  </si>
  <si>
    <t>scaffold457</t>
  </si>
  <si>
    <t>scaffold1876</t>
  </si>
  <si>
    <t>scaffold2034</t>
  </si>
  <si>
    <t>scaffold2463</t>
  </si>
  <si>
    <t>scaffold3100</t>
  </si>
  <si>
    <t>scaffold3124</t>
  </si>
  <si>
    <t>scaffold3273</t>
  </si>
  <si>
    <t>scaffold3609</t>
  </si>
  <si>
    <r>
      <rPr>
        <b/>
        <sz val="10.5"/>
        <color rgb="FF000000"/>
        <rFont val="Times New Roman"/>
        <family val="1"/>
      </rPr>
      <t xml:space="preserve">Supplementary Table 36. GO enrichment of PAV genes in 7 </t>
    </r>
    <r>
      <rPr>
        <b/>
        <i/>
        <sz val="10.5"/>
        <color rgb="FF000000"/>
        <rFont val="Times New Roman"/>
        <family val="1"/>
      </rPr>
      <t>B. napus</t>
    </r>
    <r>
      <rPr>
        <b/>
        <sz val="10.5"/>
        <color rgb="FF000000"/>
        <rFont val="Times New Roman"/>
        <family val="1"/>
      </rPr>
      <t xml:space="preserve"> genomes</t>
    </r>
  </si>
  <si>
    <t>NS</t>
  </si>
  <si>
    <t>Name</t>
  </si>
  <si>
    <t>ratio_in_study</t>
  </si>
  <si>
    <t>ratio_in_pop</t>
  </si>
  <si>
    <t>p_value*</t>
  </si>
  <si>
    <t>query genome</t>
  </si>
  <si>
    <t>GO:0006952</t>
  </si>
  <si>
    <t>BP</t>
  </si>
  <si>
    <t xml:space="preserve">defense response              </t>
  </si>
  <si>
    <t>25/1035</t>
  </si>
  <si>
    <t>471/47995</t>
  </si>
  <si>
    <t>GO:0007165</t>
  </si>
  <si>
    <t xml:space="preserve">signal transduction           </t>
  </si>
  <si>
    <t>46/1035</t>
  </si>
  <si>
    <t>1240/47995</t>
  </si>
  <si>
    <t>GO:0008213</t>
  </si>
  <si>
    <t xml:space="preserve">protein alkylation            </t>
  </si>
  <si>
    <t>7/1035</t>
  </si>
  <si>
    <t>81/47995</t>
  </si>
  <si>
    <t>GO:0006479</t>
  </si>
  <si>
    <t xml:space="preserve">protein methylation           </t>
  </si>
  <si>
    <t>GO:0016226</t>
  </si>
  <si>
    <t xml:space="preserve">iron-sulfur cluster assembly  </t>
  </si>
  <si>
    <t>5/1035</t>
  </si>
  <si>
    <t>43/47995</t>
  </si>
  <si>
    <t>GO:0031163</t>
  </si>
  <si>
    <t>metallo-sulfur cluster assembly</t>
  </si>
  <si>
    <t>GO:0046348</t>
  </si>
  <si>
    <t xml:space="preserve">amino sugar catabolic process </t>
  </si>
  <si>
    <t>59/47995</t>
  </si>
  <si>
    <t>GO:0006026</t>
  </si>
  <si>
    <t xml:space="preserve">aminoglycan catabolic process </t>
  </si>
  <si>
    <t>GO:1901072</t>
  </si>
  <si>
    <t>glucosamine-containing compound catabolic process</t>
  </si>
  <si>
    <t>GO:1901071</t>
  </si>
  <si>
    <t>glucosamine-containing compound metabolic process</t>
  </si>
  <si>
    <t>GO:0006032</t>
  </si>
  <si>
    <t xml:space="preserve">chitin catabolic process      </t>
  </si>
  <si>
    <t>GO:0006030</t>
  </si>
  <si>
    <t xml:space="preserve">chitin metabolic process      </t>
  </si>
  <si>
    <t>GO:0006040</t>
  </si>
  <si>
    <t xml:space="preserve">amino sugar metabolic process </t>
  </si>
  <si>
    <t>61/47995</t>
  </si>
  <si>
    <t>GO:0022607</t>
  </si>
  <si>
    <t xml:space="preserve">cellular component assembly   </t>
  </si>
  <si>
    <t>16/1035</t>
  </si>
  <si>
    <t>372/47995</t>
  </si>
  <si>
    <t>GO:0006022</t>
  </si>
  <si>
    <t xml:space="preserve">aminoglycan metabolic process </t>
  </si>
  <si>
    <t>63/47995</t>
  </si>
  <si>
    <t>GO:0035434</t>
  </si>
  <si>
    <t>copper ion transmembrane transport</t>
  </si>
  <si>
    <t>3/1035</t>
  </si>
  <si>
    <t>24/47995</t>
  </si>
  <si>
    <t>GO:0006950</t>
  </si>
  <si>
    <t xml:space="preserve">response to stress            </t>
  </si>
  <si>
    <t>44/1035</t>
  </si>
  <si>
    <t>1394/47995</t>
  </si>
  <si>
    <t>GO:0034755</t>
  </si>
  <si>
    <t>iron ion transmembrane transport</t>
  </si>
  <si>
    <t>2/1035</t>
  </si>
  <si>
    <t>9/47995</t>
  </si>
  <si>
    <t>GO:0042737</t>
  </si>
  <si>
    <t xml:space="preserve">drug catabolic process        </t>
  </si>
  <si>
    <t>6/1035</t>
  </si>
  <si>
    <t>93/47995</t>
  </si>
  <si>
    <t>GO:0000041</t>
  </si>
  <si>
    <t>transition metal ion transport</t>
  </si>
  <si>
    <t>68/47995</t>
  </si>
  <si>
    <t>21/1003</t>
  </si>
  <si>
    <t>459/48106</t>
  </si>
  <si>
    <t>GO:0008150</t>
  </si>
  <si>
    <t xml:space="preserve">biological_process            </t>
  </si>
  <si>
    <t>668/1003</t>
  </si>
  <si>
    <t>29808/48106</t>
  </si>
  <si>
    <t>GO:0006720</t>
  </si>
  <si>
    <t xml:space="preserve">isoprenoid metabolic process  </t>
  </si>
  <si>
    <t>7/1003</t>
  </si>
  <si>
    <t>97/48106</t>
  </si>
  <si>
    <t>GO:0008299</t>
  </si>
  <si>
    <t>isoprenoid biosynthetic process</t>
  </si>
  <si>
    <t>GO:0006415</t>
  </si>
  <si>
    <t xml:space="preserve">translational termination     </t>
  </si>
  <si>
    <t>4/1003</t>
  </si>
  <si>
    <t>33/48106</t>
  </si>
  <si>
    <t>GO:0055114</t>
  </si>
  <si>
    <t xml:space="preserve">oxidation-reduction process   </t>
  </si>
  <si>
    <t>92/1003</t>
  </si>
  <si>
    <t>3319/48106</t>
  </si>
  <si>
    <t>GO:0070085</t>
  </si>
  <si>
    <t xml:space="preserve">glycosylation                 </t>
  </si>
  <si>
    <t>9/1003</t>
  </si>
  <si>
    <t>162/48106</t>
  </si>
  <si>
    <t>GO:0071826</t>
  </si>
  <si>
    <t>ribonucleoprotein complex subunit organization</t>
  </si>
  <si>
    <t>38/48106</t>
  </si>
  <si>
    <t>GO:0022618</t>
  </si>
  <si>
    <t>ribonucleoprotein complex assembly</t>
  </si>
  <si>
    <t>GO:0006979</t>
  </si>
  <si>
    <t xml:space="preserve">response to oxidative stress  </t>
  </si>
  <si>
    <t>13/1003</t>
  </si>
  <si>
    <t>281/48106</t>
  </si>
  <si>
    <t>GO:0043413</t>
  </si>
  <si>
    <t xml:space="preserve">macromolecule glycosylation   </t>
  </si>
  <si>
    <t>8/1003</t>
  </si>
  <si>
    <t>140/48106</t>
  </si>
  <si>
    <t>GO:0006486</t>
  </si>
  <si>
    <t xml:space="preserve">protein glycosylation         </t>
  </si>
  <si>
    <t>GO:0046087</t>
  </si>
  <si>
    <t xml:space="preserve">cytidine metabolic process    </t>
  </si>
  <si>
    <t>2/1003</t>
  </si>
  <si>
    <t>8/48106</t>
  </si>
  <si>
    <t>GO:0009164</t>
  </si>
  <si>
    <t xml:space="preserve">nucleoside catabolic process  </t>
  </si>
  <si>
    <t>GO:0046133</t>
  </si>
  <si>
    <t>pyrimidine ribonucleoside catabolic process</t>
  </si>
  <si>
    <t>GO:0034656</t>
  </si>
  <si>
    <t>nucleobase-containing small molecule catabolic process</t>
  </si>
  <si>
    <t>GO:0009972</t>
  </si>
  <si>
    <t xml:space="preserve">cytidine deamination          </t>
  </si>
  <si>
    <t>GO:0046135</t>
  </si>
  <si>
    <t>pyrimidine nucleoside catabolic process</t>
  </si>
  <si>
    <t>GO:1901658</t>
  </si>
  <si>
    <t>glycosyl compound catabolic process</t>
  </si>
  <si>
    <t>GO:0006216</t>
  </si>
  <si>
    <t xml:space="preserve">cytidine catabolic process    </t>
  </si>
  <si>
    <t>21/996</t>
  </si>
  <si>
    <t>472/48835</t>
  </si>
  <si>
    <t>GO:0006561</t>
  </si>
  <si>
    <t xml:space="preserve">proline biosynthetic process  </t>
  </si>
  <si>
    <t>4/996</t>
  </si>
  <si>
    <t>27/48835</t>
  </si>
  <si>
    <t>GO:0000725</t>
  </si>
  <si>
    <t xml:space="preserve">recombinational repair        </t>
  </si>
  <si>
    <t>3/996</t>
  </si>
  <si>
    <t>16/48835</t>
  </si>
  <si>
    <t>GO:0000724</t>
  </si>
  <si>
    <t>double-strand break repair via homologous recombination</t>
  </si>
  <si>
    <t>GO:0006560</t>
  </si>
  <si>
    <t xml:space="preserve">proline metabolic process     </t>
  </si>
  <si>
    <t>35/48835</t>
  </si>
  <si>
    <t>GO:0019400</t>
  </si>
  <si>
    <t xml:space="preserve">alditol metabolic process     </t>
  </si>
  <si>
    <t>5/996</t>
  </si>
  <si>
    <t>60/48835</t>
  </si>
  <si>
    <t>GO:0006071</t>
  </si>
  <si>
    <t xml:space="preserve">glycerol metabolic process    </t>
  </si>
  <si>
    <t>GO:0006302</t>
  </si>
  <si>
    <t xml:space="preserve">double-strand break repair    </t>
  </si>
  <si>
    <t>22/48835</t>
  </si>
  <si>
    <t>2/996</t>
  </si>
  <si>
    <t>9/48835</t>
  </si>
  <si>
    <t>38/996</t>
  </si>
  <si>
    <t>1232/48835</t>
  </si>
  <si>
    <t>GO:0006549</t>
  </si>
  <si>
    <t xml:space="preserve">isoleucine metabolic process  </t>
  </si>
  <si>
    <t>10/48835</t>
  </si>
  <si>
    <t>GO:0009097</t>
  </si>
  <si>
    <t>isoleucine biosynthetic process</t>
  </si>
  <si>
    <t>GO:0006826</t>
  </si>
  <si>
    <t xml:space="preserve">iron ion transport            </t>
  </si>
  <si>
    <t>74/48835</t>
  </si>
  <si>
    <t>GO:0006915</t>
  </si>
  <si>
    <t xml:space="preserve">apoptotic process             </t>
  </si>
  <si>
    <t>11/48835</t>
  </si>
  <si>
    <t>GO:0008219</t>
  </si>
  <si>
    <t xml:space="preserve">cell death                    </t>
  </si>
  <si>
    <t>GO:0012501</t>
  </si>
  <si>
    <t xml:space="preserve">programmed cell death         </t>
  </si>
  <si>
    <t>GO:0019363</t>
  </si>
  <si>
    <t>pyridine nucleotide biosynthetic process</t>
  </si>
  <si>
    <t>8/996</t>
  </si>
  <si>
    <t>168/48835</t>
  </si>
  <si>
    <t>GO:0019359</t>
  </si>
  <si>
    <t>nicotinamide nucleotide biosynthetic process</t>
  </si>
  <si>
    <t>GO:0052646</t>
  </si>
  <si>
    <t>alditol phosphate metabolic process</t>
  </si>
  <si>
    <t>30/48835</t>
  </si>
  <si>
    <t>68/1483</t>
  </si>
  <si>
    <t>1246/47432</t>
  </si>
  <si>
    <t>32/1483</t>
  </si>
  <si>
    <t>459/47432</t>
  </si>
  <si>
    <t>67/1483</t>
  </si>
  <si>
    <t>1368/47432</t>
  </si>
  <si>
    <t>GO:0050896</t>
  </si>
  <si>
    <t xml:space="preserve">response to stimulus          </t>
  </si>
  <si>
    <t>1462/47432</t>
  </si>
  <si>
    <t>GO:0006518</t>
  </si>
  <si>
    <t xml:space="preserve">peptide metabolic process     </t>
  </si>
  <si>
    <t>60/1483</t>
  </si>
  <si>
    <t>1367/47432</t>
  </si>
  <si>
    <t>GO:0043603</t>
  </si>
  <si>
    <t>cellular amide metabolic process</t>
  </si>
  <si>
    <t>64/1483</t>
  </si>
  <si>
    <t>1469/47432</t>
  </si>
  <si>
    <t>GO:0035337</t>
  </si>
  <si>
    <t>fatty-acyl-CoA metabolic process</t>
  </si>
  <si>
    <t>2/1483</t>
  </si>
  <si>
    <t>6/47432</t>
  </si>
  <si>
    <t>GO:0046949</t>
  </si>
  <si>
    <t>fatty-acyl-CoA biosynthetic process</t>
  </si>
  <si>
    <t>GO:0006412</t>
  </si>
  <si>
    <t xml:space="preserve">translation                   </t>
  </si>
  <si>
    <t>56/1483</t>
  </si>
  <si>
    <t>1285/47432</t>
  </si>
  <si>
    <t>GO:0043604</t>
  </si>
  <si>
    <t xml:space="preserve">amide biosynthetic process    </t>
  </si>
  <si>
    <t>1400/47432</t>
  </si>
  <si>
    <t>GO:0043043</t>
  </si>
  <si>
    <t xml:space="preserve">peptide biosynthetic process  </t>
  </si>
  <si>
    <t>57/1483</t>
  </si>
  <si>
    <t>1318/47432</t>
  </si>
  <si>
    <t>6/1483</t>
  </si>
  <si>
    <t>69/47432</t>
  </si>
  <si>
    <t>GO:0015979</t>
  </si>
  <si>
    <t xml:space="preserve">photosynthesis                </t>
  </si>
  <si>
    <t>11/1483</t>
  </si>
  <si>
    <t>170/47432</t>
  </si>
  <si>
    <t>8/47432</t>
  </si>
  <si>
    <t>GO:0019684</t>
  </si>
  <si>
    <t>photosynthesis, light reaction</t>
  </si>
  <si>
    <t>4/1483</t>
  </si>
  <si>
    <t>36/47432</t>
  </si>
  <si>
    <t>GO:0009767</t>
  </si>
  <si>
    <t>photosynthetic electron transport chain</t>
  </si>
  <si>
    <t>GO:0051028</t>
  </si>
  <si>
    <t xml:space="preserve">mRNA transport                </t>
  </si>
  <si>
    <t>9/47432</t>
  </si>
  <si>
    <t>GO:1901568</t>
  </si>
  <si>
    <t>fatty acid derivative metabolic process</t>
  </si>
  <si>
    <t>GO:1901570</t>
  </si>
  <si>
    <t>fatty acid derivative biosynthetic process</t>
  </si>
  <si>
    <t>GO:0006605</t>
  </si>
  <si>
    <t xml:space="preserve">protein targeting             </t>
  </si>
  <si>
    <t>77/47432</t>
  </si>
  <si>
    <t>GO:1901136</t>
  </si>
  <si>
    <t>carbohydrate derivative catabolic process</t>
  </si>
  <si>
    <t>8/894</t>
  </si>
  <si>
    <t>85/48622</t>
  </si>
  <si>
    <t>40/894</t>
  </si>
  <si>
    <t>1265/48622</t>
  </si>
  <si>
    <t>6/894</t>
  </si>
  <si>
    <t>64/48622</t>
  </si>
  <si>
    <t>65/48622</t>
  </si>
  <si>
    <t>68/48622</t>
  </si>
  <si>
    <t>19/894</t>
  </si>
  <si>
    <t>484/48622</t>
  </si>
  <si>
    <t>GO:1901565</t>
  </si>
  <si>
    <t>organonitrogen compound catabolic process</t>
  </si>
  <si>
    <t>10/894</t>
  </si>
  <si>
    <t>192/48622</t>
  </si>
  <si>
    <t>GO:0006591</t>
  </si>
  <si>
    <t xml:space="preserve">ornithine metabolic process   </t>
  </si>
  <si>
    <t>2/894</t>
  </si>
  <si>
    <t>5/48622</t>
  </si>
  <si>
    <t>GO:0042450</t>
  </si>
  <si>
    <t>arginine biosynthetic process via ornithine</t>
  </si>
  <si>
    <t>98/48622</t>
  </si>
  <si>
    <t>9/48622</t>
  </si>
  <si>
    <t>22/858</t>
  </si>
  <si>
    <t>470/47831</t>
  </si>
  <si>
    <t>Zheyou</t>
  </si>
  <si>
    <t>14/858</t>
  </si>
  <si>
    <t>288/47831</t>
  </si>
  <si>
    <t>41/858</t>
  </si>
  <si>
    <t>1366/47831</t>
  </si>
  <si>
    <t>42/858</t>
  </si>
  <si>
    <t>1459/47831</t>
  </si>
  <si>
    <t>GO:0008152</t>
  </si>
  <si>
    <t xml:space="preserve">metabolic process             </t>
  </si>
  <si>
    <t>376/858</t>
  </si>
  <si>
    <t>18724/47831</t>
  </si>
  <si>
    <t>GO:0006662</t>
  </si>
  <si>
    <t>glycerol ether metabolic process</t>
  </si>
  <si>
    <t>7/858</t>
  </si>
  <si>
    <t>123/47831</t>
  </si>
  <si>
    <t>GO:0018904</t>
  </si>
  <si>
    <t xml:space="preserve">ether metabolic process       </t>
  </si>
  <si>
    <t>80/858</t>
  </si>
  <si>
    <t>3314/47831</t>
  </si>
  <si>
    <t>GO:0044282</t>
  </si>
  <si>
    <t>small molecule catabolic process</t>
  </si>
  <si>
    <t>6/858</t>
  </si>
  <si>
    <t>100/47831</t>
  </si>
  <si>
    <t>GO:0018342</t>
  </si>
  <si>
    <t xml:space="preserve">protein prenylation           </t>
  </si>
  <si>
    <t>3/858</t>
  </si>
  <si>
    <t>25/47831</t>
  </si>
  <si>
    <t>GO:0097354</t>
  </si>
  <si>
    <t xml:space="preserve">prenylation                   </t>
  </si>
  <si>
    <t>2/858</t>
  </si>
  <si>
    <t>9/47831</t>
  </si>
  <si>
    <t>GO:0072529</t>
  </si>
  <si>
    <t>pyrimidine-containing compound catabolic process</t>
  </si>
  <si>
    <t>49/988</t>
  </si>
  <si>
    <t>1226/48221</t>
  </si>
  <si>
    <t>5/988</t>
  </si>
  <si>
    <t>43/48221</t>
  </si>
  <si>
    <t>19/988</t>
  </si>
  <si>
    <t>465/48221</t>
  </si>
  <si>
    <t>6/988</t>
  </si>
  <si>
    <t>76/48221</t>
  </si>
  <si>
    <t>56/48221</t>
  </si>
  <si>
    <t>58/48221</t>
  </si>
  <si>
    <t>59/48221</t>
  </si>
  <si>
    <t>GO:0006508</t>
  </si>
  <si>
    <t xml:space="preserve">proteolysis                   </t>
  </si>
  <si>
    <t>1628/48221</t>
  </si>
  <si>
    <t>GO:0006275</t>
  </si>
  <si>
    <t xml:space="preserve">regulation of DNA replication </t>
  </si>
  <si>
    <t>2/988</t>
  </si>
  <si>
    <t>8/48221</t>
  </si>
  <si>
    <t>91/48221</t>
  </si>
  <si>
    <t>427/988</t>
  </si>
  <si>
    <t>18951/48221</t>
  </si>
  <si>
    <t>42/988</t>
  </si>
  <si>
    <t>1383/48221</t>
  </si>
  <si>
    <t>GO:0019538</t>
  </si>
  <si>
    <t xml:space="preserve">protein metabolic process     </t>
  </si>
  <si>
    <t>170/988</t>
  </si>
  <si>
    <t>6951/48221</t>
  </si>
  <si>
    <r>
      <rPr>
        <b/>
        <sz val="11"/>
        <color theme="1"/>
        <rFont val="Times New Roman"/>
        <family val="1"/>
      </rPr>
      <t xml:space="preserve">Supplementary Table 37. Summary of genes with large-effect mutations or structure variantions between 7 </t>
    </r>
    <r>
      <rPr>
        <b/>
        <i/>
        <sz val="11"/>
        <color theme="1"/>
        <rFont val="Times New Roman"/>
        <family val="1"/>
      </rPr>
      <t>B. napus</t>
    </r>
    <r>
      <rPr>
        <b/>
        <sz val="11"/>
        <color theme="1"/>
        <rFont val="Times New Roman"/>
        <family val="1"/>
      </rPr>
      <t xml:space="preserve"> and ZS11 genomes</t>
    </r>
  </si>
  <si>
    <t>Frameshift insertion</t>
  </si>
  <si>
    <t>Frameshift deletion</t>
  </si>
  <si>
    <t>Stop gain</t>
  </si>
  <si>
    <t>Stop loss</t>
  </si>
  <si>
    <t>Genes with structural variations</t>
  </si>
  <si>
    <t>Total*</t>
  </si>
  <si>
    <t>*Non-redundant genes number.</t>
  </si>
  <si>
    <t>Supplementary Table 38. Statistics of OrthoMCL analysis</t>
  </si>
  <si>
    <t>Darmor</t>
  </si>
  <si>
    <t>All</t>
  </si>
  <si>
    <t>Proteins</t>
  </si>
  <si>
    <t>Clusters</t>
  </si>
  <si>
    <t>Specific clusters</t>
  </si>
  <si>
    <t>Singletons</t>
  </si>
  <si>
    <r>
      <rPr>
        <sz val="11"/>
        <color theme="1"/>
        <rFont val="Times New Roman"/>
        <family val="1"/>
      </rPr>
      <t>Total</t>
    </r>
    <r>
      <rPr>
        <vertAlign val="superscript"/>
        <sz val="11"/>
        <color theme="1"/>
        <rFont val="Times New Roman"/>
        <family val="1"/>
      </rPr>
      <t>#</t>
    </r>
  </si>
  <si>
    <r>
      <rPr>
        <vertAlign val="superscript"/>
        <sz val="11"/>
        <color theme="1"/>
        <rFont val="Times New Roman"/>
        <family val="1"/>
      </rPr>
      <t xml:space="preserve"># </t>
    </r>
    <r>
      <rPr>
        <sz val="11"/>
        <color theme="1"/>
        <rFont val="Times New Roman"/>
        <family val="1"/>
      </rPr>
      <t>Total of clusters and singeletons</t>
    </r>
  </si>
  <si>
    <t>Qunita</t>
  </si>
  <si>
    <r>
      <rPr>
        <sz val="11"/>
        <color theme="1"/>
        <rFont val="Times New Roman"/>
        <family val="1"/>
      </rPr>
      <t>Total pairs</t>
    </r>
    <r>
      <rPr>
        <vertAlign val="superscript"/>
        <sz val="11"/>
        <color theme="1"/>
        <rFont val="Times New Roman"/>
        <family val="1"/>
      </rPr>
      <t>#</t>
    </r>
  </si>
  <si>
    <t>same*</t>
  </si>
  <si>
    <t>&gt;80% identity</t>
  </si>
  <si>
    <t>50-80% identity</t>
  </si>
  <si>
    <t>&lt;50% identity</t>
  </si>
  <si>
    <r>
      <rPr>
        <vertAlign val="superscript"/>
        <sz val="11"/>
        <color theme="1"/>
        <rFont val="Times New Roman"/>
        <family val="1"/>
      </rPr>
      <t>#</t>
    </r>
    <r>
      <rPr>
        <sz val="11"/>
        <color theme="1"/>
        <rFont val="Times New Roman"/>
        <family val="1"/>
      </rPr>
      <t xml:space="preserve"> The number of gene index between query genome and ZS11 genome.</t>
    </r>
  </si>
  <si>
    <t>* The protein pairs which have 100% identity and &gt;99% coverage.</t>
  </si>
  <si>
    <t>Supplementary Table 41. Summary of linkage maps for 15 RIL families of BN-NAM population</t>
  </si>
  <si>
    <t>Families</t>
  </si>
  <si>
    <t>Number of lines</t>
  </si>
  <si>
    <t>Map length (cM)</t>
  </si>
  <si>
    <t>Markers mapped</t>
  </si>
  <si>
    <r>
      <rPr>
        <b/>
        <sz val="11"/>
        <color rgb="FF000000"/>
        <rFont val="Times New Roman"/>
        <family val="1"/>
      </rPr>
      <t xml:space="preserve">Average genetic distance (cM) </t>
    </r>
    <r>
      <rPr>
        <b/>
        <vertAlign val="superscript"/>
        <sz val="11"/>
        <color rgb="FF000000"/>
        <rFont val="Times New Roman"/>
        <family val="1"/>
      </rPr>
      <t>#</t>
    </r>
  </si>
  <si>
    <t>Recombination rate (cM/Mb)</t>
  </si>
  <si>
    <t>NAM01</t>
  </si>
  <si>
    <t>NAM02</t>
  </si>
  <si>
    <t>NAM03</t>
  </si>
  <si>
    <t>NAM04</t>
  </si>
  <si>
    <t>NAM05</t>
  </si>
  <si>
    <t>NAM06</t>
  </si>
  <si>
    <t>NAM07</t>
  </si>
  <si>
    <t>NAM08</t>
  </si>
  <si>
    <t>NAM09</t>
  </si>
  <si>
    <t>NAM10</t>
  </si>
  <si>
    <t>NAM11</t>
  </si>
  <si>
    <t>NAM12</t>
  </si>
  <si>
    <t>NAM13</t>
  </si>
  <si>
    <t>NAM14</t>
  </si>
  <si>
    <t>NAM15</t>
  </si>
  <si>
    <r>
      <rPr>
        <vertAlign val="superscript"/>
        <sz val="11"/>
        <color theme="1"/>
        <rFont val="Times New Roman"/>
        <family val="1"/>
      </rPr>
      <t xml:space="preserve"># </t>
    </r>
    <r>
      <rPr>
        <sz val="11"/>
        <color theme="1"/>
        <rFont val="Times New Roman"/>
        <family val="1"/>
      </rPr>
      <t xml:space="preserve">Average </t>
    </r>
    <r>
      <rPr>
        <sz val="11"/>
        <color rgb="FF000000"/>
        <rFont val="Times New Roman"/>
        <family val="1"/>
      </rPr>
      <t>genetic</t>
    </r>
    <r>
      <rPr>
        <sz val="11"/>
        <color theme="1"/>
        <rFont val="Times New Roman"/>
        <family val="1"/>
      </rPr>
      <t xml:space="preserve"> distance between successive markers</t>
    </r>
  </si>
  <si>
    <t>Supplementary Table 42. The descriptive statistics of phenotypic variations for TSW of BN-NAM population</t>
  </si>
  <si>
    <r>
      <rPr>
        <b/>
        <sz val="11"/>
        <color indexed="8"/>
        <rFont val="Times New Roman"/>
        <family val="1"/>
      </rPr>
      <t>Environment</t>
    </r>
    <r>
      <rPr>
        <b/>
        <vertAlign val="superscript"/>
        <sz val="11"/>
        <color indexed="8"/>
        <rFont val="Times New Roman"/>
        <family val="1"/>
      </rPr>
      <t>#</t>
    </r>
  </si>
  <si>
    <t>15CD</t>
  </si>
  <si>
    <t>15EZ</t>
  </si>
  <si>
    <t>15YL</t>
  </si>
  <si>
    <t>16EZ</t>
  </si>
  <si>
    <t>17EZ</t>
  </si>
  <si>
    <t>Min (g)</t>
  </si>
  <si>
    <t>Max (g)</t>
  </si>
  <si>
    <t>Mean (g)</t>
  </si>
  <si>
    <t>SE</t>
  </si>
  <si>
    <t>Median (g)</t>
  </si>
  <si>
    <t>SD</t>
  </si>
  <si>
    <t>Variance</t>
  </si>
  <si>
    <t>Kurtosis</t>
  </si>
  <si>
    <t>Skewness</t>
  </si>
  <si>
    <t>CV</t>
  </si>
  <si>
    <r>
      <rPr>
        <vertAlign val="superscript"/>
        <sz val="11"/>
        <color indexed="8"/>
        <rFont val="Times New Roman"/>
        <family val="1"/>
      </rPr>
      <t>#</t>
    </r>
    <r>
      <rPr>
        <sz val="11"/>
        <color indexed="8"/>
        <rFont val="Times New Roman"/>
        <family val="1"/>
      </rPr>
      <t xml:space="preserve"> SE is an abbreviation of Standard Error. SD is an abbreviation of Standard Deviation. CV is an abbreviation of Coefficient of Variation.</t>
    </r>
  </si>
  <si>
    <t>Supplementary Table 43. The descriptive statistics of phenotypic variations for SL of BN-NAM population</t>
  </si>
  <si>
    <t>Min (cm)</t>
  </si>
  <si>
    <t>Max (cm)</t>
  </si>
  <si>
    <t>Mean (cm)</t>
  </si>
  <si>
    <t>Median (cm)</t>
  </si>
  <si>
    <t>Supplementary table 44. The summary of lead SNPs associated with SL and SW identified by GWAS</t>
  </si>
  <si>
    <t>Traits</t>
  </si>
  <si>
    <t>Chr.</t>
  </si>
  <si>
    <t>lead SNP</t>
  </si>
  <si>
    <t>Physical site</t>
  </si>
  <si>
    <t>P value</t>
  </si>
  <si>
    <r>
      <rPr>
        <b/>
        <sz val="11"/>
        <color theme="1"/>
        <rFont val="Times New Roman"/>
        <family val="1"/>
      </rPr>
      <t>R</t>
    </r>
    <r>
      <rPr>
        <b/>
        <vertAlign val="superscript"/>
        <sz val="11"/>
        <color theme="1"/>
        <rFont val="Times New Roman"/>
        <family val="1"/>
      </rPr>
      <t>2</t>
    </r>
  </si>
  <si>
    <t>SL</t>
  </si>
  <si>
    <t>M1837746</t>
  </si>
  <si>
    <t>M1834032</t>
  </si>
  <si>
    <t>M1837690</t>
  </si>
  <si>
    <t>M1837777</t>
  </si>
  <si>
    <t>M1842946</t>
  </si>
  <si>
    <t>M1838029</t>
  </si>
  <si>
    <t>M1829642</t>
  </si>
  <si>
    <t>M1837343</t>
  </si>
  <si>
    <t>M1837145</t>
  </si>
  <si>
    <t>M1842925</t>
  </si>
  <si>
    <t>M1837829</t>
  </si>
  <si>
    <t>M1836691</t>
  </si>
  <si>
    <t>M1828000</t>
  </si>
  <si>
    <t>M1839013</t>
  </si>
  <si>
    <t>M1835644</t>
  </si>
  <si>
    <t>M1836379</t>
  </si>
  <si>
    <t>M1838443</t>
  </si>
  <si>
    <t>M1831133</t>
  </si>
  <si>
    <t>M1833965</t>
  </si>
  <si>
    <t>M1839025</t>
  </si>
  <si>
    <t>M1835944</t>
  </si>
  <si>
    <t>M1838881</t>
  </si>
  <si>
    <t>M1847744</t>
  </si>
  <si>
    <t>M1831302</t>
  </si>
  <si>
    <t>M1831205</t>
  </si>
  <si>
    <t>M1846626</t>
  </si>
  <si>
    <t>M1847728</t>
  </si>
  <si>
    <t>M1809584</t>
  </si>
  <si>
    <t>M1862042</t>
  </si>
  <si>
    <t>M1832571</t>
  </si>
  <si>
    <t>M1819391</t>
  </si>
  <si>
    <t>M1834156</t>
  </si>
  <si>
    <t>M1850554</t>
  </si>
  <si>
    <t>M1828980</t>
  </si>
  <si>
    <t>M1841400</t>
  </si>
  <si>
    <t>M1841439</t>
  </si>
  <si>
    <t>M1810700</t>
  </si>
  <si>
    <t>M1863159</t>
  </si>
  <si>
    <t>M1824959</t>
  </si>
  <si>
    <t>M1849390</t>
  </si>
  <si>
    <t>M1832565</t>
  </si>
  <si>
    <t>M1844442</t>
  </si>
  <si>
    <t>M1817988</t>
  </si>
  <si>
    <t>M1859182</t>
  </si>
  <si>
    <t>M1836143</t>
  </si>
  <si>
    <t>M1819348</t>
  </si>
  <si>
    <t>M1839927</t>
  </si>
  <si>
    <t>M1852462</t>
  </si>
  <si>
    <t>M1860070</t>
  </si>
  <si>
    <t>M1825899</t>
  </si>
  <si>
    <t>M1817610</t>
  </si>
  <si>
    <t>M1416501</t>
  </si>
  <si>
    <t>M1406437</t>
  </si>
  <si>
    <t>M1808777</t>
  </si>
  <si>
    <t>M1848414</t>
  </si>
  <si>
    <t>M1843500</t>
  </si>
  <si>
    <t>M1839887</t>
  </si>
  <si>
    <t>M1838086</t>
  </si>
  <si>
    <t>M1820697</t>
  </si>
  <si>
    <t>M1856276</t>
  </si>
  <si>
    <t>M1843042</t>
  </si>
  <si>
    <t>M1840091</t>
  </si>
  <si>
    <t>M1848413</t>
  </si>
  <si>
    <t>M1844031</t>
  </si>
  <si>
    <t>M1855586</t>
  </si>
  <si>
    <t>M1820399</t>
  </si>
  <si>
    <t>M1826462</t>
  </si>
  <si>
    <t>M1830130</t>
  </si>
  <si>
    <t>M1814343</t>
  </si>
  <si>
    <t>M1814921</t>
  </si>
  <si>
    <t>M1846788</t>
  </si>
  <si>
    <t>M1826395</t>
  </si>
  <si>
    <t>M1838688</t>
  </si>
  <si>
    <t>M1826714</t>
  </si>
  <si>
    <t>M1811066</t>
  </si>
  <si>
    <t>SW</t>
  </si>
  <si>
    <t>M1838386</t>
  </si>
  <si>
    <t>M1839381</t>
  </si>
  <si>
    <t>M1837505</t>
  </si>
  <si>
    <t>M1838561</t>
  </si>
  <si>
    <t>M1836689</t>
  </si>
  <si>
    <t>M1837733</t>
  </si>
  <si>
    <t>M1837828</t>
  </si>
  <si>
    <t>M1837600</t>
  </si>
  <si>
    <t>M1833927</t>
  </si>
  <si>
    <t>M1838462</t>
  </si>
  <si>
    <t>M1837162</t>
  </si>
  <si>
    <t>M1842895</t>
  </si>
  <si>
    <t>M1838918</t>
  </si>
  <si>
    <t>M1839014</t>
  </si>
  <si>
    <t>M1831132</t>
  </si>
  <si>
    <t>M1821001</t>
  </si>
  <si>
    <t>M1829921</t>
  </si>
  <si>
    <t>M1615056</t>
  </si>
  <si>
    <t>M1837361</t>
  </si>
  <si>
    <t>M1219536</t>
  </si>
  <si>
    <t>M1836871</t>
  </si>
  <si>
    <t>M1829995</t>
  </si>
  <si>
    <t>M1808127</t>
  </si>
  <si>
    <t>M1814680</t>
  </si>
  <si>
    <t>M1836131</t>
  </si>
  <si>
    <t>M1841737</t>
  </si>
  <si>
    <t>M798490</t>
  </si>
  <si>
    <t>M1229483</t>
  </si>
  <si>
    <t>Supplementary Table 45. The descriptive statistics of phenotypic variations of flowering time of BN-NAM population</t>
  </si>
  <si>
    <r>
      <rPr>
        <b/>
        <sz val="11"/>
        <color theme="1"/>
        <rFont val="Times New Roman"/>
        <family val="1"/>
      </rPr>
      <t>Environment</t>
    </r>
    <r>
      <rPr>
        <b/>
        <vertAlign val="superscript"/>
        <sz val="11"/>
        <color theme="1"/>
        <rFont val="Times New Roman"/>
        <family val="1"/>
      </rPr>
      <t>#</t>
    </r>
  </si>
  <si>
    <t>14WH</t>
  </si>
  <si>
    <t>16HZ</t>
  </si>
  <si>
    <t>17HZ</t>
  </si>
  <si>
    <t>Min</t>
  </si>
  <si>
    <t>Mean</t>
  </si>
  <si>
    <t>Median</t>
  </si>
  <si>
    <t>QTLs</t>
  </si>
  <si>
    <r>
      <rPr>
        <b/>
        <sz val="11"/>
        <color theme="1"/>
        <rFont val="Times New Roman"/>
        <family val="1"/>
      </rPr>
      <t>Environments</t>
    </r>
    <r>
      <rPr>
        <b/>
        <vertAlign val="superscript"/>
        <sz val="11"/>
        <color theme="1"/>
        <rFont val="Times New Roman"/>
        <family val="1"/>
      </rPr>
      <t>*</t>
    </r>
  </si>
  <si>
    <t>Peak SNP</t>
  </si>
  <si>
    <t>Candidate genes</t>
  </si>
  <si>
    <t>qDTF001</t>
  </si>
  <si>
    <t>W</t>
  </si>
  <si>
    <t>M63128</t>
  </si>
  <si>
    <t>qDTF002</t>
  </si>
  <si>
    <t>M63129</t>
  </si>
  <si>
    <t>qDTF003</t>
  </si>
  <si>
    <t>M63151</t>
  </si>
  <si>
    <t>ESP4</t>
  </si>
  <si>
    <t>qDTF004</t>
  </si>
  <si>
    <t>M63166</t>
  </si>
  <si>
    <t>PRR7</t>
  </si>
  <si>
    <t>qDTF005</t>
  </si>
  <si>
    <t>M63658</t>
  </si>
  <si>
    <t>TFL1</t>
  </si>
  <si>
    <t>qDTF006</t>
  </si>
  <si>
    <t>M65466</t>
  </si>
  <si>
    <t>qDTF007</t>
  </si>
  <si>
    <t>M65548</t>
  </si>
  <si>
    <t>NF-YB13</t>
  </si>
  <si>
    <t>qDTF008</t>
  </si>
  <si>
    <t>M66737</t>
  </si>
  <si>
    <t>CHE,AGAL2,SRT2</t>
  </si>
  <si>
    <t>qDTF009</t>
  </si>
  <si>
    <t>M67008</t>
  </si>
  <si>
    <t>FLC</t>
  </si>
  <si>
    <t>qDTF010</t>
  </si>
  <si>
    <t>M67162</t>
  </si>
  <si>
    <t>qDTF011</t>
  </si>
  <si>
    <t>M67333</t>
  </si>
  <si>
    <t>qDTF012</t>
  </si>
  <si>
    <t>M67474</t>
  </si>
  <si>
    <t>qDTF013</t>
  </si>
  <si>
    <t>M67637</t>
  </si>
  <si>
    <t>EMF1,EMF1</t>
  </si>
  <si>
    <t>qDTF014</t>
  </si>
  <si>
    <t>M68428</t>
  </si>
  <si>
    <t>NF-YA1,FY</t>
  </si>
  <si>
    <t>qDTF015</t>
  </si>
  <si>
    <t>M69371</t>
  </si>
  <si>
    <t>WER</t>
  </si>
  <si>
    <t>qDTF016</t>
  </si>
  <si>
    <t>M69906</t>
  </si>
  <si>
    <t>COL1/BBX2</t>
  </si>
  <si>
    <t>qDTF017</t>
  </si>
  <si>
    <t>M72114</t>
  </si>
  <si>
    <t>TFL2</t>
  </si>
  <si>
    <t>qDTF018</t>
  </si>
  <si>
    <t>M72559</t>
  </si>
  <si>
    <t>qDTF019</t>
  </si>
  <si>
    <t>M72706</t>
  </si>
  <si>
    <t>qDTF020</t>
  </si>
  <si>
    <t>M74147</t>
  </si>
  <si>
    <t>SIZ1,TOE2,PRR3</t>
  </si>
  <si>
    <t>qDTF021</t>
  </si>
  <si>
    <t>M74234</t>
  </si>
  <si>
    <t>SRR1</t>
  </si>
  <si>
    <t>qDTF022</t>
  </si>
  <si>
    <t>M74812</t>
  </si>
  <si>
    <t>VIN3,COL5/BBX6,GNC</t>
  </si>
  <si>
    <t>qDTF023</t>
  </si>
  <si>
    <t>M75004</t>
  </si>
  <si>
    <t>EDM2</t>
  </si>
  <si>
    <t>qDTF024</t>
  </si>
  <si>
    <t>M76190</t>
  </si>
  <si>
    <t>LHCB3</t>
  </si>
  <si>
    <t>qDTF025</t>
  </si>
  <si>
    <t>M76393</t>
  </si>
  <si>
    <t>qDTF026</t>
  </si>
  <si>
    <t>M77355</t>
  </si>
  <si>
    <t>qDTF027</t>
  </si>
  <si>
    <t>M78545</t>
  </si>
  <si>
    <t>GA20ox2</t>
  </si>
  <si>
    <t>qDTF028</t>
  </si>
  <si>
    <t>M80075</t>
  </si>
  <si>
    <t>EMF2</t>
  </si>
  <si>
    <t>qDTF029</t>
  </si>
  <si>
    <t>M80566</t>
  </si>
  <si>
    <t>qDTF030</t>
  </si>
  <si>
    <t>M81830</t>
  </si>
  <si>
    <t>FT</t>
  </si>
  <si>
    <t>qDTF031</t>
  </si>
  <si>
    <t>M81859</t>
  </si>
  <si>
    <t>GAI,RGL1</t>
  </si>
  <si>
    <t>qDTF032</t>
  </si>
  <si>
    <t>M81966</t>
  </si>
  <si>
    <t>qDTF033</t>
  </si>
  <si>
    <t>M81998</t>
  </si>
  <si>
    <t>qDTF034</t>
  </si>
  <si>
    <t>M82090</t>
  </si>
  <si>
    <t>qDTF035</t>
  </si>
  <si>
    <t>M82239</t>
  </si>
  <si>
    <t>TEM2,AP1</t>
  </si>
  <si>
    <t>qDTF036</t>
  </si>
  <si>
    <t>M82428</t>
  </si>
  <si>
    <t>qDTF037</t>
  </si>
  <si>
    <t>M82682</t>
  </si>
  <si>
    <t>qDTF038</t>
  </si>
  <si>
    <t>M82902</t>
  </si>
  <si>
    <t>ELF4-L2,NF-YA3</t>
  </si>
  <si>
    <t>qDTF039</t>
  </si>
  <si>
    <t>M88073</t>
  </si>
  <si>
    <t>qDTF040</t>
  </si>
  <si>
    <t>M100274</t>
  </si>
  <si>
    <t>NUC</t>
  </si>
  <si>
    <t>qDTF041</t>
  </si>
  <si>
    <t>M126215</t>
  </si>
  <si>
    <t>CK2alphaA</t>
  </si>
  <si>
    <t>qDTF042</t>
  </si>
  <si>
    <t>M497682</t>
  </si>
  <si>
    <t>VIN3,RGA1</t>
  </si>
  <si>
    <t>qDTF043</t>
  </si>
  <si>
    <t>M591948</t>
  </si>
  <si>
    <t>qDTF044</t>
  </si>
  <si>
    <t>M595743</t>
  </si>
  <si>
    <t>qDTF045</t>
  </si>
  <si>
    <t>M596899</t>
  </si>
  <si>
    <t>qDTF046</t>
  </si>
  <si>
    <t>M818125</t>
  </si>
  <si>
    <t>qDTF047</t>
  </si>
  <si>
    <t>M835783</t>
  </si>
  <si>
    <t>EMF1</t>
  </si>
  <si>
    <t>qDTF048</t>
  </si>
  <si>
    <t>M836174</t>
  </si>
  <si>
    <t>FLC,GRF6,AtRING1A</t>
  </si>
  <si>
    <t>qDTF049</t>
  </si>
  <si>
    <t>M838444</t>
  </si>
  <si>
    <t>CHE,NF-YB13,NF-YC11</t>
  </si>
  <si>
    <t>qDTF050</t>
  </si>
  <si>
    <t>C1372</t>
  </si>
  <si>
    <t>qDTF051</t>
  </si>
  <si>
    <t>C3225</t>
  </si>
  <si>
    <t>qDTF052</t>
  </si>
  <si>
    <t>C6868</t>
  </si>
  <si>
    <t>qDTF053</t>
  </si>
  <si>
    <t>C11126</t>
  </si>
  <si>
    <t>FLC,CHE,AGAL2,SRT2</t>
  </si>
  <si>
    <t>qDTF054</t>
  </si>
  <si>
    <t>M872064</t>
  </si>
  <si>
    <t>ELF9,TFL2</t>
  </si>
  <si>
    <t>qDTF055</t>
  </si>
  <si>
    <t>M1039898</t>
  </si>
  <si>
    <t>VRN2</t>
  </si>
  <si>
    <t>qDTF056</t>
  </si>
  <si>
    <t>M1524473</t>
  </si>
  <si>
    <t>CRY2a,CRY2b</t>
  </si>
  <si>
    <t>qDTF057</t>
  </si>
  <si>
    <t>M1524652</t>
  </si>
  <si>
    <t>STO</t>
  </si>
  <si>
    <t>qDTF058</t>
  </si>
  <si>
    <t>M1531629</t>
  </si>
  <si>
    <t>qDTF059</t>
  </si>
  <si>
    <t>M1533771</t>
  </si>
  <si>
    <t>qDTF060</t>
  </si>
  <si>
    <t>M1534447</t>
  </si>
  <si>
    <t>qDTF061</t>
  </si>
  <si>
    <t>M1544584</t>
  </si>
  <si>
    <t>qDTF062</t>
  </si>
  <si>
    <t>M1544698</t>
  </si>
  <si>
    <t>qDTF063</t>
  </si>
  <si>
    <t>M1546344</t>
  </si>
  <si>
    <t>qDTF064</t>
  </si>
  <si>
    <t>S</t>
  </si>
  <si>
    <t>M65495</t>
  </si>
  <si>
    <t>qDTF065</t>
  </si>
  <si>
    <t>M65806</t>
  </si>
  <si>
    <t>NF-YB13,CHE,AGAL2,SRT2</t>
  </si>
  <si>
    <t>qDTF066</t>
  </si>
  <si>
    <t>M66879</t>
  </si>
  <si>
    <t>qDTF067</t>
  </si>
  <si>
    <t>M67291</t>
  </si>
  <si>
    <t>qDTF068</t>
  </si>
  <si>
    <t>M68272</t>
  </si>
  <si>
    <t>NF-YA1</t>
  </si>
  <si>
    <t>qDTF069</t>
  </si>
  <si>
    <t>M68375</t>
  </si>
  <si>
    <t>FY</t>
  </si>
  <si>
    <t>qDTF070</t>
  </si>
  <si>
    <t>M69423</t>
  </si>
  <si>
    <t>qDTF071</t>
  </si>
  <si>
    <t>M69441</t>
  </si>
  <si>
    <t>qDTF072</t>
  </si>
  <si>
    <t>M74624</t>
  </si>
  <si>
    <t>DDB2,MSI1,COL5/BBX6</t>
  </si>
  <si>
    <t>qDTF073</t>
  </si>
  <si>
    <t>M74943</t>
  </si>
  <si>
    <t>GNC</t>
  </si>
  <si>
    <t>qDTF074</t>
  </si>
  <si>
    <t>M75188</t>
  </si>
  <si>
    <t>qDTF075</t>
  </si>
  <si>
    <t>M76147</t>
  </si>
  <si>
    <t>qDTF076</t>
  </si>
  <si>
    <t>M76375</t>
  </si>
  <si>
    <t>qDTF077</t>
  </si>
  <si>
    <t>M76424</t>
  </si>
  <si>
    <t>qDTF078</t>
  </si>
  <si>
    <t>M76576</t>
  </si>
  <si>
    <t>qDTF079</t>
  </si>
  <si>
    <t>M76614</t>
  </si>
  <si>
    <t>qDTF080</t>
  </si>
  <si>
    <t>M76919</t>
  </si>
  <si>
    <t>qDTF081</t>
  </si>
  <si>
    <t>M76945</t>
  </si>
  <si>
    <t>qDTF082</t>
  </si>
  <si>
    <t>M78319</t>
  </si>
  <si>
    <t>qDTF083</t>
  </si>
  <si>
    <t>M78616</t>
  </si>
  <si>
    <t>qDTF084</t>
  </si>
  <si>
    <t>M78940</t>
  </si>
  <si>
    <t>qDTF085</t>
  </si>
  <si>
    <t>M80576</t>
  </si>
  <si>
    <t>qDTF086</t>
  </si>
  <si>
    <t>M80660</t>
  </si>
  <si>
    <t>qDTF087</t>
  </si>
  <si>
    <t>M80703</t>
  </si>
  <si>
    <t>qDTF088</t>
  </si>
  <si>
    <t>M80838</t>
  </si>
  <si>
    <t>qDTF089</t>
  </si>
  <si>
    <t>M80866</t>
  </si>
  <si>
    <t>qDTF090</t>
  </si>
  <si>
    <t>M81137</t>
  </si>
  <si>
    <t>qDTF091</t>
  </si>
  <si>
    <t>M81519</t>
  </si>
  <si>
    <t>qDTF092</t>
  </si>
  <si>
    <t>M81861</t>
  </si>
  <si>
    <t>GAI</t>
  </si>
  <si>
    <t>qDTF093</t>
  </si>
  <si>
    <t>M81873</t>
  </si>
  <si>
    <t>qDTF094</t>
  </si>
  <si>
    <t>M81880</t>
  </si>
  <si>
    <t>RGL1</t>
  </si>
  <si>
    <t>qDTF095</t>
  </si>
  <si>
    <t>M81883</t>
  </si>
  <si>
    <t>qDTF096</t>
  </si>
  <si>
    <t>M81900</t>
  </si>
  <si>
    <t>qDTF097</t>
  </si>
  <si>
    <t>M81972</t>
  </si>
  <si>
    <t>qDTF098</t>
  </si>
  <si>
    <t>M81982</t>
  </si>
  <si>
    <t>qDTF099</t>
  </si>
  <si>
    <t>qDTF100</t>
  </si>
  <si>
    <t>M82012</t>
  </si>
  <si>
    <t>qDTF101</t>
  </si>
  <si>
    <t>M82091</t>
  </si>
  <si>
    <t>qDTF102</t>
  </si>
  <si>
    <t>M82112</t>
  </si>
  <si>
    <t>qDTF103</t>
  </si>
  <si>
    <t>M82114</t>
  </si>
  <si>
    <t>qDTF104</t>
  </si>
  <si>
    <t>M82353</t>
  </si>
  <si>
    <t>qDTF105</t>
  </si>
  <si>
    <t>qDTF106</t>
  </si>
  <si>
    <t>M82440</t>
  </si>
  <si>
    <t>qDTF107</t>
  </si>
  <si>
    <t>M82454</t>
  </si>
  <si>
    <t>qDTF108</t>
  </si>
  <si>
    <t>M82537</t>
  </si>
  <si>
    <t>qDTF109</t>
  </si>
  <si>
    <t>M82558</t>
  </si>
  <si>
    <t>qDTF110</t>
  </si>
  <si>
    <t>M82581</t>
  </si>
  <si>
    <t>qDTF111</t>
  </si>
  <si>
    <t>qDTF112</t>
  </si>
  <si>
    <t>M82832</t>
  </si>
  <si>
    <t>qDTF113</t>
  </si>
  <si>
    <t>M83636</t>
  </si>
  <si>
    <t>qDTF114</t>
  </si>
  <si>
    <t>M83814</t>
  </si>
  <si>
    <t>qDTF115</t>
  </si>
  <si>
    <t>M84796</t>
  </si>
  <si>
    <t>qDTF116</t>
  </si>
  <si>
    <t>M86387</t>
  </si>
  <si>
    <t>GRF2,TPS1</t>
  </si>
  <si>
    <t>qDTF117</t>
  </si>
  <si>
    <t>M89390</t>
  </si>
  <si>
    <t>qDTF118</t>
  </si>
  <si>
    <t>M89483</t>
  </si>
  <si>
    <t>qDTF119</t>
  </si>
  <si>
    <t>M92710</t>
  </si>
  <si>
    <t>LD</t>
  </si>
  <si>
    <t>qDTF120</t>
  </si>
  <si>
    <t>M93183</t>
  </si>
  <si>
    <t>qDTF121</t>
  </si>
  <si>
    <t>M94026</t>
  </si>
  <si>
    <t>qDTF122</t>
  </si>
  <si>
    <t>M95571</t>
  </si>
  <si>
    <t>qDTF123</t>
  </si>
  <si>
    <t>M96296</t>
  </si>
  <si>
    <t>qDTF124</t>
  </si>
  <si>
    <t>M97113</t>
  </si>
  <si>
    <t>qDTF125</t>
  </si>
  <si>
    <t>M97231</t>
  </si>
  <si>
    <t>qDTF126</t>
  </si>
  <si>
    <t>M97629</t>
  </si>
  <si>
    <t>qDTF127</t>
  </si>
  <si>
    <t>M98345</t>
  </si>
  <si>
    <t>PAF1</t>
  </si>
  <si>
    <t>qDTF128</t>
  </si>
  <si>
    <t>M99540</t>
  </si>
  <si>
    <t>qDTF129</t>
  </si>
  <si>
    <t>M105262</t>
  </si>
  <si>
    <t>qDTF130</t>
  </si>
  <si>
    <t>M107588</t>
  </si>
  <si>
    <t>SYP22,JMJ13</t>
  </si>
  <si>
    <t>qDTF131</t>
  </si>
  <si>
    <t>M109209</t>
  </si>
  <si>
    <t>CK2beta1</t>
  </si>
  <si>
    <t>qDTF132</t>
  </si>
  <si>
    <t>M111328</t>
  </si>
  <si>
    <t>qDTF133</t>
  </si>
  <si>
    <t>M836171</t>
  </si>
  <si>
    <t>qDTF134</t>
  </si>
  <si>
    <t>M838270</t>
  </si>
  <si>
    <t>CHE</t>
  </si>
  <si>
    <t>qDTF135</t>
  </si>
  <si>
    <t>M838436</t>
  </si>
  <si>
    <t>NF-YB13,NF-YC11</t>
  </si>
  <si>
    <t>qDTF136</t>
  </si>
  <si>
    <t>C1226</t>
  </si>
  <si>
    <t>qDTF137</t>
  </si>
  <si>
    <t>C2925</t>
  </si>
  <si>
    <t>qDTF138</t>
  </si>
  <si>
    <t>qDTF139</t>
  </si>
  <si>
    <t>C3559</t>
  </si>
  <si>
    <t>qDTF140</t>
  </si>
  <si>
    <t>C11725</t>
  </si>
  <si>
    <t>qDTF141</t>
  </si>
  <si>
    <t>C12343</t>
  </si>
  <si>
    <t>qDTF142</t>
  </si>
  <si>
    <r>
      <rPr>
        <vertAlign val="superscript"/>
        <sz val="11"/>
        <color theme="1"/>
        <rFont val="Times New Roman"/>
        <family val="1"/>
      </rPr>
      <t>*</t>
    </r>
    <r>
      <rPr>
        <sz val="11"/>
        <color theme="1"/>
        <rFont val="Times New Roman"/>
        <family val="1"/>
      </rPr>
      <t xml:space="preserve"> W and S represent the winter and spring environments respectively.</t>
    </r>
  </si>
  <si>
    <t>Alias in ‘ZS11’</t>
  </si>
  <si>
    <t>Orthologs in A. thaliana</t>
  </si>
  <si>
    <t>Alias in A. thaliana</t>
  </si>
  <si>
    <t>BnaA02T0005000ZS.4</t>
  </si>
  <si>
    <t>AT5G01400</t>
  </si>
  <si>
    <t>BnaA02T0009400ZS</t>
  </si>
  <si>
    <t>AT5G02810</t>
  </si>
  <si>
    <t>BnaA02T0014100ZS</t>
  </si>
  <si>
    <t>AT5G03840</t>
  </si>
  <si>
    <t>BnaA02T0028200ZS</t>
  </si>
  <si>
    <t>AT5G23090</t>
  </si>
  <si>
    <t>BnaA02T0029000ZS</t>
  </si>
  <si>
    <t>AT5G08330</t>
  </si>
  <si>
    <t>BnaA02T0029100ZS</t>
  </si>
  <si>
    <t>AT5G08370</t>
  </si>
  <si>
    <t>AGAL2</t>
  </si>
  <si>
    <t>BnaA02T0030900ZS</t>
  </si>
  <si>
    <t>AT5G09230</t>
  </si>
  <si>
    <t>SRT2</t>
  </si>
  <si>
    <t>AT5G10140</t>
  </si>
  <si>
    <t>BnaA02T0040400ZS</t>
  </si>
  <si>
    <t>AT5G11530</t>
  </si>
  <si>
    <t>BnaA02T0040500ZS</t>
  </si>
  <si>
    <t>BnaA02T0045100ZS</t>
  </si>
  <si>
    <t>AT5G12840</t>
  </si>
  <si>
    <t>BnaA02T0048600ZS</t>
  </si>
  <si>
    <t>AT5G13480</t>
  </si>
  <si>
    <t>BnaA02T0055400ZS</t>
  </si>
  <si>
    <t>AT5G14750</t>
  </si>
  <si>
    <t>BnaA02T0061400ZS</t>
  </si>
  <si>
    <t>AT5G15850</t>
  </si>
  <si>
    <t>BnaA02T0071100ZS</t>
  </si>
  <si>
    <t>AT5G17690</t>
  </si>
  <si>
    <t>TFL2/ LHP1</t>
  </si>
  <si>
    <t>BnaA02T0098900ZS</t>
  </si>
  <si>
    <t>AT5G60410</t>
  </si>
  <si>
    <t>SIZ1</t>
  </si>
  <si>
    <t>BnaA02T0100100ZS</t>
  </si>
  <si>
    <t>AT5G60120</t>
  </si>
  <si>
    <t>TOE2</t>
  </si>
  <si>
    <t>BnaA02T0100200ZS</t>
  </si>
  <si>
    <t>AT5G60100</t>
  </si>
  <si>
    <t>PRR3</t>
  </si>
  <si>
    <t>BnaA02T0104800ZS</t>
  </si>
  <si>
    <t>AT5G59560</t>
  </si>
  <si>
    <t>BnaA02T0108900ZS</t>
  </si>
  <si>
    <t>AT5G58760</t>
  </si>
  <si>
    <t>DDB2</t>
  </si>
  <si>
    <t>BnaA02T0111600ZS</t>
  </si>
  <si>
    <t>AT5G58230</t>
  </si>
  <si>
    <t>MSI1</t>
  </si>
  <si>
    <t>BnaA02T0116400ZS</t>
  </si>
  <si>
    <t>AT5G57660</t>
  </si>
  <si>
    <t>COL5/BBX6</t>
  </si>
  <si>
    <t>BnaA02T0118200ZS</t>
  </si>
  <si>
    <t>AT5G57380</t>
  </si>
  <si>
    <t>VIN3</t>
  </si>
  <si>
    <t>BnaA02T0121400ZS</t>
  </si>
  <si>
    <t>AT5G56860</t>
  </si>
  <si>
    <t>BnaA02T0127700ZS</t>
  </si>
  <si>
    <t>AT5G55390</t>
  </si>
  <si>
    <t>BnaA02T0134200ZS</t>
  </si>
  <si>
    <t>AT5G54270</t>
  </si>
  <si>
    <t>BnaA02T0148000ZS</t>
  </si>
  <si>
    <t>AT5G51810</t>
  </si>
  <si>
    <t>BnaA02T0150400ZS</t>
  </si>
  <si>
    <t>AT5G51230</t>
  </si>
  <si>
    <t>BnaA02T0156900ZS</t>
  </si>
  <si>
    <t>AT1G65480</t>
  </si>
  <si>
    <t>BnaA02T0158200ZS</t>
  </si>
  <si>
    <t>AT1G14920</t>
  </si>
  <si>
    <t>BnaA02T0160500ZS</t>
  </si>
  <si>
    <t>AT1G66350</t>
  </si>
  <si>
    <t>BnaA02T0177100ZS</t>
  </si>
  <si>
    <t>AT1G68840</t>
  </si>
  <si>
    <t>TEM2</t>
  </si>
  <si>
    <t>AT1G69120</t>
  </si>
  <si>
    <t>AP1</t>
  </si>
  <si>
    <t>BnaA02T0201500ZS</t>
  </si>
  <si>
    <t>AT1G72630</t>
  </si>
  <si>
    <t>ELF4-L2</t>
  </si>
  <si>
    <t>BnaA02T0203300ZS</t>
  </si>
  <si>
    <t>AT1G72830</t>
  </si>
  <si>
    <t>NF-YA3</t>
  </si>
  <si>
    <t>BnaA02T0231200ZS</t>
  </si>
  <si>
    <t>AT1G78300</t>
  </si>
  <si>
    <t>GRF2</t>
  </si>
  <si>
    <t>BnaA02T0232200ZS</t>
  </si>
  <si>
    <t>AT1G78580</t>
  </si>
  <si>
    <t>TPS1</t>
  </si>
  <si>
    <t>BnaA02T0255500ZS</t>
  </si>
  <si>
    <t>AT4G02560</t>
  </si>
  <si>
    <t>BnaA02T0280200ZS</t>
  </si>
  <si>
    <t>AT5G42790</t>
  </si>
  <si>
    <t>BnaA02T0286300ZS</t>
  </si>
  <si>
    <t>AT5G44160</t>
  </si>
  <si>
    <t>BnaA02T0303200ZS</t>
  </si>
  <si>
    <t>AT5G46860</t>
  </si>
  <si>
    <t>SYP22</t>
  </si>
  <si>
    <t>BnaA02T0303300ZS</t>
  </si>
  <si>
    <t>AT5G46910</t>
  </si>
  <si>
    <t>JMJ13</t>
  </si>
  <si>
    <t>BnaA02T0305000ZS</t>
  </si>
  <si>
    <t>AT5G47080</t>
  </si>
  <si>
    <t>BnaA02T0417000ZS</t>
  </si>
  <si>
    <t>AT5G67380</t>
  </si>
  <si>
    <t>BnaA06T0406800ZS</t>
  </si>
  <si>
    <t>BnaA06T0409200ZS</t>
  </si>
  <si>
    <t>AT2G01570</t>
  </si>
  <si>
    <t>RGA1</t>
  </si>
  <si>
    <t>BnaA07T0282700ZS</t>
  </si>
  <si>
    <t>BnaA10T0234700ZS</t>
  </si>
  <si>
    <t>BnaA10T0242300ZS</t>
  </si>
  <si>
    <t>AT5G10450</t>
  </si>
  <si>
    <t>GRF6</t>
  </si>
  <si>
    <t>BnaA10T0243100ZS</t>
  </si>
  <si>
    <t>AT5G10380</t>
  </si>
  <si>
    <t>AtRING1A</t>
  </si>
  <si>
    <t>BnaA10T0253900ZS</t>
  </si>
  <si>
    <t>BnaA10T0255300ZS</t>
  </si>
  <si>
    <t>BnaA10T0258900ZS</t>
  </si>
  <si>
    <t>AT3G12480</t>
  </si>
  <si>
    <t>NF-YC11</t>
  </si>
  <si>
    <t>BnaC02T0007000ZS</t>
  </si>
  <si>
    <t>BnaC02T0013900ZS</t>
  </si>
  <si>
    <t>BnaC02T0032000ZS</t>
  </si>
  <si>
    <t>BnaC02T0032100ZS</t>
  </si>
  <si>
    <t>BnaC02T0034200ZS</t>
  </si>
  <si>
    <t>BnaC02T0046300ZS</t>
  </si>
  <si>
    <t>BnaC02T0073300ZS</t>
  </si>
  <si>
    <t>AT5G16260</t>
  </si>
  <si>
    <t>ELF9</t>
  </si>
  <si>
    <t>BnaC02T0082500ZS</t>
  </si>
  <si>
    <t>BnaC08T0010300ZS</t>
  </si>
  <si>
    <t>AT1G04400</t>
  </si>
  <si>
    <t>CRY2a</t>
  </si>
  <si>
    <t>BnaC08T0010400ZS</t>
  </si>
  <si>
    <t>CRY2b</t>
  </si>
  <si>
    <t>BnaC08T0021600ZS</t>
  </si>
  <si>
    <t>AT1G06040</t>
  </si>
  <si>
    <t>STO/ BBX24</t>
  </si>
  <si>
    <t>BnaC08T0146200ZS</t>
  </si>
  <si>
    <t>AT4G16845</t>
  </si>
  <si>
    <t>ID</t>
  </si>
  <si>
    <t>Code</t>
  </si>
  <si>
    <t>Accession Name</t>
  </si>
  <si>
    <t>Country</t>
  </si>
  <si>
    <t>Region</t>
  </si>
  <si>
    <t>Crop type</t>
  </si>
  <si>
    <t>Bases(Gb)</t>
  </si>
  <si>
    <r>
      <rPr>
        <b/>
        <sz val="11"/>
        <rFont val="Times New Roman"/>
        <family val="1"/>
      </rPr>
      <t>Flowering time</t>
    </r>
    <r>
      <rPr>
        <b/>
        <i/>
        <vertAlign val="superscript"/>
        <sz val="11"/>
        <rFont val="Times New Roman"/>
        <family val="1"/>
      </rPr>
      <t>#</t>
    </r>
  </si>
  <si>
    <t>2013XN</t>
  </si>
  <si>
    <t>2014LZ</t>
  </si>
  <si>
    <t>2014WH</t>
  </si>
  <si>
    <t>g001</t>
  </si>
  <si>
    <t>Zhongshuang9</t>
  </si>
  <si>
    <t>Hubei (China)</t>
  </si>
  <si>
    <t>Asia</t>
  </si>
  <si>
    <t>semi-winter</t>
  </si>
  <si>
    <t>g004</t>
  </si>
  <si>
    <t>Zhongyou9636</t>
  </si>
  <si>
    <t>g005</t>
  </si>
  <si>
    <t>Qingyou2</t>
  </si>
  <si>
    <t>Qinghai (China)</t>
  </si>
  <si>
    <t>g008</t>
  </si>
  <si>
    <t>Dunkeld</t>
  </si>
  <si>
    <t>Australia</t>
  </si>
  <si>
    <t>spring</t>
  </si>
  <si>
    <t>g015</t>
  </si>
  <si>
    <t>Xiangyou15</t>
  </si>
  <si>
    <t>hunan (China)</t>
  </si>
  <si>
    <t>g016</t>
  </si>
  <si>
    <t>Huashuang5</t>
  </si>
  <si>
    <t>g017</t>
  </si>
  <si>
    <t>Zhongyou821</t>
  </si>
  <si>
    <t>g018</t>
  </si>
  <si>
    <t>H090-black</t>
  </si>
  <si>
    <t>Yunnan (China)</t>
  </si>
  <si>
    <t>g023</t>
  </si>
  <si>
    <t>Surpass 400</t>
  </si>
  <si>
    <t>g024</t>
  </si>
  <si>
    <t xml:space="preserve">Quantum(oo) </t>
  </si>
  <si>
    <t>Canada</t>
  </si>
  <si>
    <t>America</t>
  </si>
  <si>
    <t>g028</t>
  </si>
  <si>
    <t>Pinnade(TT) (Australia)</t>
  </si>
  <si>
    <t>g031</t>
  </si>
  <si>
    <t>2004 Wuxue</t>
  </si>
  <si>
    <t>.</t>
  </si>
  <si>
    <t>g035</t>
  </si>
  <si>
    <t>RRCC/F10</t>
  </si>
  <si>
    <t>g037</t>
  </si>
  <si>
    <t>Surpass 600(TT)</t>
  </si>
  <si>
    <t>g038</t>
  </si>
  <si>
    <t>Rundup resistant</t>
  </si>
  <si>
    <t>g040</t>
  </si>
  <si>
    <t>25CC3</t>
  </si>
  <si>
    <t>g041</t>
  </si>
  <si>
    <t>25CC1</t>
  </si>
  <si>
    <t>g044</t>
  </si>
  <si>
    <t>Hope106</t>
  </si>
  <si>
    <t>g045</t>
  </si>
  <si>
    <t>24101Liu</t>
  </si>
  <si>
    <t>g048</t>
  </si>
  <si>
    <t>Deyou890</t>
  </si>
  <si>
    <t>Sichuan (China)</t>
  </si>
  <si>
    <t>g050</t>
  </si>
  <si>
    <t>Chuan91</t>
  </si>
  <si>
    <t>g052</t>
  </si>
  <si>
    <t>Huyou14</t>
  </si>
  <si>
    <t>Shanghai (China)</t>
  </si>
  <si>
    <t>g053</t>
  </si>
  <si>
    <t>Huyou15</t>
  </si>
  <si>
    <t>g056</t>
  </si>
  <si>
    <t>Shengyouqing</t>
  </si>
  <si>
    <t>g057</t>
  </si>
  <si>
    <t>Lunxuan1349-1</t>
  </si>
  <si>
    <t>g058</t>
  </si>
  <si>
    <t>Lunxuan1367-2</t>
  </si>
  <si>
    <t>g061</t>
  </si>
  <si>
    <t>Lunxuan1394-1</t>
  </si>
  <si>
    <t>g062</t>
  </si>
  <si>
    <t>Lunxuan1410-2</t>
  </si>
  <si>
    <t>g063</t>
  </si>
  <si>
    <t>Lunxuan1427-1</t>
  </si>
  <si>
    <t>g064</t>
  </si>
  <si>
    <t>Lunxuan1432-2</t>
  </si>
  <si>
    <t>g068</t>
  </si>
  <si>
    <t>Lunxuan1469-1</t>
  </si>
  <si>
    <t>g070</t>
  </si>
  <si>
    <t>Lunxuan1478-1</t>
  </si>
  <si>
    <t>g072</t>
  </si>
  <si>
    <t>Lunxuan1506-2</t>
  </si>
  <si>
    <t>g073</t>
  </si>
  <si>
    <t>Lunxuan1517-1</t>
  </si>
  <si>
    <t>g074</t>
  </si>
  <si>
    <t>Lunxuan1542-1</t>
  </si>
  <si>
    <t>g077</t>
  </si>
  <si>
    <t>Lunxuan1689-1</t>
  </si>
  <si>
    <t>g078</t>
  </si>
  <si>
    <t>Lunxuan1722-3</t>
  </si>
  <si>
    <t>g080</t>
  </si>
  <si>
    <t>Huashuang4</t>
  </si>
  <si>
    <t>g084</t>
  </si>
  <si>
    <t>25Z0065-1-1</t>
  </si>
  <si>
    <t>g085</t>
  </si>
  <si>
    <t>24R14</t>
  </si>
  <si>
    <t>g088</t>
  </si>
  <si>
    <t>Rongyou4</t>
  </si>
  <si>
    <t>g089</t>
  </si>
  <si>
    <t>Mianyou12</t>
  </si>
  <si>
    <t>g090</t>
  </si>
  <si>
    <t>Zheshuang3</t>
  </si>
  <si>
    <t>Zhejiang (China)</t>
  </si>
  <si>
    <t>g091</t>
  </si>
  <si>
    <t>Chuanyou58</t>
  </si>
  <si>
    <t>g092</t>
  </si>
  <si>
    <t>g093</t>
  </si>
  <si>
    <t>g094</t>
  </si>
  <si>
    <t>g095</t>
  </si>
  <si>
    <t>g096</t>
  </si>
  <si>
    <t>Aijiazao</t>
  </si>
  <si>
    <t>Hunan (China)</t>
  </si>
  <si>
    <t>g097</t>
  </si>
  <si>
    <t>Baihua</t>
  </si>
  <si>
    <t>g099</t>
  </si>
  <si>
    <t>Bolko</t>
  </si>
  <si>
    <t>Europe</t>
  </si>
  <si>
    <t>winter</t>
  </si>
  <si>
    <t>NF</t>
  </si>
  <si>
    <t>g100</t>
  </si>
  <si>
    <t>Chengdu186</t>
  </si>
  <si>
    <t>Chengdu (China)</t>
  </si>
  <si>
    <t>g103</t>
  </si>
  <si>
    <t>Huyou9-11</t>
  </si>
  <si>
    <t>g104</t>
  </si>
  <si>
    <t>Jiayou3</t>
  </si>
  <si>
    <t>g105</t>
  </si>
  <si>
    <t>Nongyou7</t>
  </si>
  <si>
    <t>Jiangsu (China)</t>
  </si>
  <si>
    <t>g107</t>
  </si>
  <si>
    <t>Nonglin40</t>
  </si>
  <si>
    <t>Japan</t>
  </si>
  <si>
    <t>g109</t>
  </si>
  <si>
    <t>Xinhuanghua</t>
  </si>
  <si>
    <t>China</t>
  </si>
  <si>
    <t>g110</t>
  </si>
  <si>
    <t>Yunyou8</t>
  </si>
  <si>
    <t>g111</t>
  </si>
  <si>
    <t>4312huashuang1</t>
  </si>
  <si>
    <t>g114</t>
  </si>
  <si>
    <t>Ning RS-1</t>
  </si>
  <si>
    <t>g115</t>
  </si>
  <si>
    <t>Yangshengyushi25</t>
  </si>
  <si>
    <t>g117</t>
  </si>
  <si>
    <t>Gannaize1</t>
  </si>
  <si>
    <t>g118</t>
  </si>
  <si>
    <t>Qianxuan</t>
  </si>
  <si>
    <t>Guizhou (China)</t>
  </si>
  <si>
    <t>g119</t>
  </si>
  <si>
    <t>Gulliver</t>
  </si>
  <si>
    <t>g120</t>
  </si>
  <si>
    <t>H-30</t>
  </si>
  <si>
    <t>g121</t>
  </si>
  <si>
    <t>H-47</t>
  </si>
  <si>
    <t>g123</t>
  </si>
  <si>
    <t>CAo3Ho-4</t>
  </si>
  <si>
    <t>g124</t>
  </si>
  <si>
    <t>Cao221167</t>
  </si>
  <si>
    <t>g125</t>
  </si>
  <si>
    <t>Yuanza1</t>
  </si>
  <si>
    <t>g127</t>
  </si>
  <si>
    <t>018A1</t>
  </si>
  <si>
    <t>g130</t>
  </si>
  <si>
    <t>Gaojiehe OT Huangshuang3</t>
  </si>
  <si>
    <t>g131</t>
  </si>
  <si>
    <t>99H99－15NR</t>
  </si>
  <si>
    <t>g135</t>
  </si>
  <si>
    <t>（P3-17-3×F2－3－1）F8</t>
  </si>
  <si>
    <t>g136</t>
  </si>
  <si>
    <t>99-98</t>
  </si>
  <si>
    <t>g137</t>
  </si>
  <si>
    <t>Ganbai</t>
  </si>
  <si>
    <t>g138</t>
  </si>
  <si>
    <t>g139</t>
  </si>
  <si>
    <t>21933×9336/F6</t>
  </si>
  <si>
    <t>g140</t>
  </si>
  <si>
    <t>25Z0065-1-2</t>
  </si>
  <si>
    <t>g143</t>
  </si>
  <si>
    <t>S1</t>
  </si>
  <si>
    <t>g144</t>
  </si>
  <si>
    <t>SC-UG6</t>
  </si>
  <si>
    <t>g146</t>
  </si>
  <si>
    <t>M202</t>
  </si>
  <si>
    <t>g149</t>
  </si>
  <si>
    <t>(Candle×90－1)/F16</t>
  </si>
  <si>
    <t>g150</t>
  </si>
  <si>
    <t>Chuanyou11</t>
  </si>
  <si>
    <t>g151</t>
  </si>
  <si>
    <t>Dac－chosen</t>
  </si>
  <si>
    <t>g152</t>
  </si>
  <si>
    <t>Rexi</t>
  </si>
  <si>
    <t>g153</t>
  </si>
  <si>
    <t>Fuyou1</t>
  </si>
  <si>
    <t>g154</t>
  </si>
  <si>
    <t>Ganyou2</t>
  </si>
  <si>
    <t>Jiangxi (China)</t>
  </si>
  <si>
    <t>g155</t>
  </si>
  <si>
    <t>Ganyou3</t>
  </si>
  <si>
    <t>g157</t>
  </si>
  <si>
    <t>Qianxuan6</t>
  </si>
  <si>
    <t>g158</t>
  </si>
  <si>
    <t>Huayou11</t>
  </si>
  <si>
    <t>g159</t>
  </si>
  <si>
    <t>Huayou14</t>
  </si>
  <si>
    <t>g160</t>
  </si>
  <si>
    <t>Huayou4</t>
  </si>
  <si>
    <t>g162</t>
  </si>
  <si>
    <t>Huayou6</t>
  </si>
  <si>
    <t>g163</t>
  </si>
  <si>
    <t>Huayou10</t>
  </si>
  <si>
    <t>g165</t>
  </si>
  <si>
    <t>Jet-Ne21</t>
  </si>
  <si>
    <t>g166</t>
  </si>
  <si>
    <t>Naleo</t>
  </si>
  <si>
    <t>g167</t>
  </si>
  <si>
    <t>Nilla</t>
  </si>
  <si>
    <t>g168</t>
  </si>
  <si>
    <t>Primo</t>
  </si>
  <si>
    <t>g169</t>
  </si>
  <si>
    <t>Puyou3</t>
  </si>
  <si>
    <t>g170</t>
  </si>
  <si>
    <t>Japanese rapeseed</t>
  </si>
  <si>
    <t>g171</t>
  </si>
  <si>
    <t>Wesvlay</t>
  </si>
  <si>
    <t>g172</t>
  </si>
  <si>
    <t>Willi</t>
  </si>
  <si>
    <t>g173</t>
  </si>
  <si>
    <t>Wuo</t>
  </si>
  <si>
    <t>g174</t>
  </si>
  <si>
    <t>Xiangnongyou2</t>
  </si>
  <si>
    <t>g175</t>
  </si>
  <si>
    <t>Xiangnongyou3</t>
  </si>
  <si>
    <t>g176</t>
  </si>
  <si>
    <t>Youguangye</t>
  </si>
  <si>
    <t>g177</t>
  </si>
  <si>
    <t>Ningyou7 DH3</t>
  </si>
  <si>
    <t>g178</t>
  </si>
  <si>
    <t>Shan115-2-1</t>
  </si>
  <si>
    <t>g179</t>
  </si>
  <si>
    <t>g180</t>
  </si>
  <si>
    <t>HUoganyou12</t>
  </si>
  <si>
    <t>g181</t>
  </si>
  <si>
    <t>Fuyou2</t>
  </si>
  <si>
    <t>g182</t>
  </si>
  <si>
    <t>YP1 DH</t>
  </si>
  <si>
    <t>g183</t>
  </si>
  <si>
    <t>SV-pyriter</t>
  </si>
  <si>
    <t>g188</t>
  </si>
  <si>
    <t>821×Jie</t>
  </si>
  <si>
    <t>Liho</t>
  </si>
  <si>
    <t>Unknown</t>
  </si>
  <si>
    <t>Bn-1</t>
  </si>
  <si>
    <t>Bakow</t>
  </si>
  <si>
    <t>Poland</t>
  </si>
  <si>
    <t>Bn-3</t>
  </si>
  <si>
    <t>Bienvenu</t>
  </si>
  <si>
    <t>France</t>
  </si>
  <si>
    <t>Bn-4</t>
  </si>
  <si>
    <t>Sweden</t>
  </si>
  <si>
    <t>Bn-5</t>
  </si>
  <si>
    <t>Express</t>
  </si>
  <si>
    <t>Germany</t>
  </si>
  <si>
    <t>Bn-7</t>
  </si>
  <si>
    <t>Ceres</t>
  </si>
  <si>
    <t>Bn-10</t>
  </si>
  <si>
    <t>Panter</t>
  </si>
  <si>
    <t xml:space="preserve">France </t>
  </si>
  <si>
    <t>Bn-11</t>
  </si>
  <si>
    <t>sollox</t>
  </si>
  <si>
    <t>Bn-13</t>
  </si>
  <si>
    <t>Bn-14</t>
  </si>
  <si>
    <t>Ramses</t>
  </si>
  <si>
    <t>Bn-15</t>
  </si>
  <si>
    <t>Slovenska Krajova</t>
  </si>
  <si>
    <t>Czech Republic</t>
  </si>
  <si>
    <t>Bn-18</t>
  </si>
  <si>
    <t>Andor</t>
  </si>
  <si>
    <t>Bn-21</t>
  </si>
  <si>
    <t>Drakkar</t>
  </si>
  <si>
    <t>Bn-31</t>
  </si>
  <si>
    <t>Lirason</t>
  </si>
  <si>
    <t>Bn-36</t>
  </si>
  <si>
    <t>OroDH</t>
  </si>
  <si>
    <t>Bn-42</t>
  </si>
  <si>
    <t>WestarDH10</t>
  </si>
  <si>
    <t>1-C3</t>
  </si>
  <si>
    <t>Brutor</t>
  </si>
  <si>
    <t>2-A3</t>
  </si>
  <si>
    <t>Matador</t>
  </si>
  <si>
    <t>7y304</t>
  </si>
  <si>
    <t>Niklas</t>
  </si>
  <si>
    <t>7y458</t>
  </si>
  <si>
    <t>Karoo</t>
  </si>
  <si>
    <t>7y490</t>
  </si>
  <si>
    <t>Conzuul</t>
  </si>
  <si>
    <t>7y494</t>
  </si>
  <si>
    <t>Erra</t>
  </si>
  <si>
    <t>Ningyou</t>
  </si>
  <si>
    <t>china</t>
  </si>
  <si>
    <t>YS-1</t>
  </si>
  <si>
    <t>Brauner Schnittkohl</t>
  </si>
  <si>
    <t>YS-2</t>
  </si>
  <si>
    <t>Dwarf Essex</t>
  </si>
  <si>
    <t>UK</t>
  </si>
  <si>
    <t>Zhongshuang11</t>
  </si>
  <si>
    <t>g006</t>
  </si>
  <si>
    <t>2000V57</t>
  </si>
  <si>
    <t>Chongqing (China)</t>
  </si>
  <si>
    <t>UN</t>
  </si>
  <si>
    <t>g007</t>
  </si>
  <si>
    <t>Impulse</t>
  </si>
  <si>
    <t>SW(Australia)</t>
  </si>
  <si>
    <t>g009</t>
  </si>
  <si>
    <t>Rainbow</t>
  </si>
  <si>
    <t>g010</t>
  </si>
  <si>
    <t xml:space="preserve">Monty </t>
  </si>
  <si>
    <t>g011</t>
  </si>
  <si>
    <t>A1066</t>
  </si>
  <si>
    <t>g012</t>
  </si>
  <si>
    <t>A2066</t>
  </si>
  <si>
    <t>g013</t>
  </si>
  <si>
    <t>25P34-1</t>
  </si>
  <si>
    <t>g014</t>
  </si>
  <si>
    <t>Yunyou5</t>
  </si>
  <si>
    <t>g019</t>
  </si>
  <si>
    <t>Qingyou7</t>
  </si>
  <si>
    <t>Shanxi (China)</t>
  </si>
  <si>
    <t>g020</t>
  </si>
  <si>
    <t>ienvenu</t>
  </si>
  <si>
    <t>g021</t>
  </si>
  <si>
    <t>nonglin24</t>
  </si>
  <si>
    <t>g022</t>
  </si>
  <si>
    <t>EBONY</t>
  </si>
  <si>
    <t>g025</t>
  </si>
  <si>
    <t>sprint(oo)</t>
  </si>
  <si>
    <t>g026</t>
  </si>
  <si>
    <t>G10026</t>
  </si>
  <si>
    <t>g027</t>
  </si>
  <si>
    <t>SC-UG3</t>
  </si>
  <si>
    <t>g029</t>
  </si>
  <si>
    <t>Drum(TT)</t>
  </si>
  <si>
    <t>g030</t>
  </si>
  <si>
    <t>Mianyangza</t>
  </si>
  <si>
    <t>g032</t>
  </si>
  <si>
    <t>g033</t>
  </si>
  <si>
    <t>Buglel(TT)</t>
  </si>
  <si>
    <t>g034</t>
  </si>
  <si>
    <t>Karod(TT)</t>
  </si>
  <si>
    <t>g036</t>
  </si>
  <si>
    <t>RRCC×RRCC/F6</t>
  </si>
  <si>
    <t>g039</t>
  </si>
  <si>
    <t>Alto(oo)</t>
  </si>
  <si>
    <t>g042</t>
  </si>
  <si>
    <t>G1042</t>
  </si>
  <si>
    <t>g043</t>
  </si>
  <si>
    <t>G1043</t>
  </si>
  <si>
    <t>g049</t>
  </si>
  <si>
    <t>25yangshen</t>
  </si>
  <si>
    <t>g051</t>
  </si>
  <si>
    <t>DS</t>
  </si>
  <si>
    <t>g054</t>
  </si>
  <si>
    <t>Huyou16</t>
  </si>
  <si>
    <t>g055</t>
  </si>
  <si>
    <t>huxiuqing</t>
  </si>
  <si>
    <t>g059</t>
  </si>
  <si>
    <t>lunxuan1373-2</t>
  </si>
  <si>
    <t>g060</t>
  </si>
  <si>
    <t>lunxuan1377-1</t>
  </si>
  <si>
    <t>g069</t>
  </si>
  <si>
    <t>lunxuan1472-5</t>
  </si>
  <si>
    <t>g081</t>
  </si>
  <si>
    <r>
      <rPr>
        <sz val="11"/>
        <rFont val="宋体"/>
        <family val="3"/>
        <charset val="134"/>
      </rPr>
      <t>（</t>
    </r>
    <r>
      <rPr>
        <sz val="11"/>
        <rFont val="Times New Roman"/>
        <family val="1"/>
      </rPr>
      <t>7500×7511</t>
    </r>
    <r>
      <rPr>
        <sz val="11"/>
        <rFont val="宋体"/>
        <family val="3"/>
        <charset val="134"/>
      </rPr>
      <t>）</t>
    </r>
    <r>
      <rPr>
        <sz val="11"/>
        <rFont val="Times New Roman"/>
        <family val="1"/>
      </rPr>
      <t xml:space="preserve">DH4 </t>
    </r>
  </si>
  <si>
    <t>g082</t>
  </si>
  <si>
    <t>1728-1</t>
  </si>
  <si>
    <t>g083</t>
  </si>
  <si>
    <t>(7500*7511)DH5</t>
  </si>
  <si>
    <t>g086</t>
  </si>
  <si>
    <t>g087</t>
  </si>
  <si>
    <r>
      <rPr>
        <sz val="11"/>
        <rFont val="Times New Roman"/>
        <family val="1"/>
      </rPr>
      <t>25F371</t>
    </r>
    <r>
      <rPr>
        <sz val="11"/>
        <rFont val="宋体"/>
        <family val="3"/>
        <charset val="134"/>
      </rPr>
      <t>－</t>
    </r>
    <r>
      <rPr>
        <sz val="11"/>
        <rFont val="Times New Roman"/>
        <family val="1"/>
      </rPr>
      <t>1</t>
    </r>
  </si>
  <si>
    <t>g098</t>
  </si>
  <si>
    <t>Bok wok.B</t>
  </si>
  <si>
    <t>USA</t>
  </si>
  <si>
    <t>g101</t>
  </si>
  <si>
    <t>Cibrabra</t>
  </si>
  <si>
    <t>g102</t>
  </si>
  <si>
    <t>DSV-SR-10</t>
  </si>
  <si>
    <t>German</t>
  </si>
  <si>
    <t>g112</t>
  </si>
  <si>
    <t>g116</t>
  </si>
  <si>
    <t>huoganyou12</t>
  </si>
  <si>
    <t>g122</t>
  </si>
  <si>
    <r>
      <rPr>
        <sz val="11"/>
        <rFont val="Times New Roman"/>
        <family val="1"/>
      </rPr>
      <t>H</t>
    </r>
    <r>
      <rPr>
        <sz val="11"/>
        <rFont val="宋体"/>
        <family val="3"/>
        <charset val="134"/>
      </rPr>
      <t>－</t>
    </r>
    <r>
      <rPr>
        <sz val="11"/>
        <rFont val="Times New Roman"/>
        <family val="1"/>
      </rPr>
      <t>5</t>
    </r>
  </si>
  <si>
    <t>g126</t>
  </si>
  <si>
    <t>Kangnongda</t>
  </si>
  <si>
    <t>g129</t>
  </si>
  <si>
    <t>P315-1</t>
  </si>
  <si>
    <t>g134</t>
  </si>
  <si>
    <t>G10134</t>
  </si>
  <si>
    <t>g141</t>
  </si>
  <si>
    <t>No.2127</t>
  </si>
  <si>
    <t>g142</t>
  </si>
  <si>
    <t>ZY821</t>
  </si>
  <si>
    <t>g145</t>
  </si>
  <si>
    <t>m201</t>
  </si>
  <si>
    <t>g147</t>
  </si>
  <si>
    <t>Bakworb</t>
  </si>
  <si>
    <t>g148</t>
  </si>
  <si>
    <t>Bronovski</t>
  </si>
  <si>
    <t>g184</t>
  </si>
  <si>
    <t>Mricultureilctria</t>
  </si>
  <si>
    <t>g185</t>
  </si>
  <si>
    <t>308_2</t>
  </si>
  <si>
    <t>g186</t>
  </si>
  <si>
    <t>g187</t>
  </si>
  <si>
    <t>g189</t>
  </si>
  <si>
    <t>821×jie_2</t>
  </si>
  <si>
    <t>g190</t>
  </si>
  <si>
    <t>264_1</t>
  </si>
  <si>
    <t>g191</t>
  </si>
  <si>
    <t>473_1</t>
  </si>
  <si>
    <t>g192</t>
  </si>
  <si>
    <t>473_2</t>
  </si>
  <si>
    <t>Bn-8</t>
  </si>
  <si>
    <t>Major</t>
  </si>
  <si>
    <t>1-C2</t>
  </si>
  <si>
    <t>Canard</t>
  </si>
  <si>
    <t>7y451</t>
  </si>
  <si>
    <t>Wapal</t>
  </si>
  <si>
    <t>8y025</t>
  </si>
  <si>
    <t>SV0517</t>
  </si>
  <si>
    <t>7y502</t>
  </si>
  <si>
    <t>Granit</t>
  </si>
  <si>
    <t>7y519</t>
  </si>
  <si>
    <t>Rioklas</t>
  </si>
  <si>
    <t>7y213</t>
  </si>
  <si>
    <t>Futura</t>
  </si>
  <si>
    <t>7y426</t>
  </si>
  <si>
    <t>Naval</t>
  </si>
  <si>
    <t>YS-3</t>
  </si>
  <si>
    <t>English Giant</t>
  </si>
  <si>
    <t>YS-5</t>
  </si>
  <si>
    <t>Vige DH1</t>
  </si>
  <si>
    <t>10e41-3</t>
  </si>
  <si>
    <t>Hhuashuang5_EMS</t>
  </si>
  <si>
    <r>
      <rPr>
        <vertAlign val="superscript"/>
        <sz val="11"/>
        <rFont val="Times New Roman"/>
        <family val="1"/>
      </rPr>
      <t>#</t>
    </r>
    <r>
      <rPr>
        <sz val="11"/>
        <rFont val="Times New Roman"/>
        <family val="1"/>
      </rPr>
      <t xml:space="preserve"> Flowering time were recorded as from the date of sowing to the date of half of the plants flowering. '.' means flowering date missing. 'NF' means not flowering </t>
    </r>
  </si>
  <si>
    <r>
      <rPr>
        <b/>
        <sz val="11"/>
        <rFont val="Times New Roman"/>
        <family val="1"/>
      </rPr>
      <t xml:space="preserve">Supplementary Table 49. The genotype of </t>
    </r>
    <r>
      <rPr>
        <b/>
        <i/>
        <sz val="11"/>
        <rFont val="Times New Roman"/>
        <family val="1"/>
      </rPr>
      <t>BnaA10.FLC</t>
    </r>
    <r>
      <rPr>
        <b/>
        <sz val="11"/>
        <rFont val="Times New Roman"/>
        <family val="1"/>
      </rPr>
      <t xml:space="preserve"> of 210 </t>
    </r>
    <r>
      <rPr>
        <b/>
        <i/>
        <sz val="11"/>
        <rFont val="Times New Roman"/>
        <family val="1"/>
      </rPr>
      <t>B. napus</t>
    </r>
    <r>
      <rPr>
        <b/>
        <sz val="11"/>
        <rFont val="Times New Roman"/>
        <family val="1"/>
      </rPr>
      <t xml:space="preserve"> accessions</t>
    </r>
  </si>
  <si>
    <r>
      <rPr>
        <b/>
        <sz val="11"/>
        <color theme="1"/>
        <rFont val="Times New Roman"/>
        <family val="1"/>
      </rPr>
      <t xml:space="preserve">Insertion in </t>
    </r>
    <r>
      <rPr>
        <b/>
        <i/>
        <sz val="11"/>
        <color theme="1"/>
        <rFont val="Times New Roman"/>
        <family val="1"/>
      </rPr>
      <t>BnaA10.FLC</t>
    </r>
    <r>
      <rPr>
        <b/>
        <sz val="11"/>
        <color theme="1"/>
        <rFont val="Times New Roman"/>
        <family val="1"/>
      </rPr>
      <t xml:space="preserve"> detected by PCR#</t>
    </r>
  </si>
  <si>
    <r>
      <rPr>
        <b/>
        <sz val="11"/>
        <color theme="1"/>
        <rFont val="Times New Roman"/>
        <family val="1"/>
      </rPr>
      <t>Insertion in</t>
    </r>
    <r>
      <rPr>
        <b/>
        <i/>
        <sz val="11"/>
        <color theme="1"/>
        <rFont val="Times New Roman"/>
        <family val="1"/>
      </rPr>
      <t xml:space="preserve"> BnaA10.FLC</t>
    </r>
    <r>
      <rPr>
        <b/>
        <sz val="11"/>
        <color theme="1"/>
        <rFont val="Times New Roman"/>
        <family val="1"/>
      </rPr>
      <t xml:space="preserve"> detected by resequencing data</t>
    </r>
    <r>
      <rPr>
        <b/>
        <vertAlign val="superscript"/>
        <sz val="11"/>
        <color theme="1"/>
        <rFont val="Times New Roman"/>
        <family val="1"/>
      </rPr>
      <t>*</t>
    </r>
  </si>
  <si>
    <r>
      <rPr>
        <b/>
        <i/>
        <sz val="11"/>
        <color theme="1"/>
        <rFont val="Times New Roman"/>
        <family val="1"/>
      </rPr>
      <t>BnaA10.FLC</t>
    </r>
    <r>
      <rPr>
        <b/>
        <sz val="11"/>
        <color theme="1"/>
        <rFont val="Times New Roman"/>
        <family val="1"/>
      </rPr>
      <t xml:space="preserve"> genotype</t>
    </r>
  </si>
  <si>
    <t>P3</t>
  </si>
  <si>
    <t>G1</t>
  </si>
  <si>
    <t>P2</t>
  </si>
  <si>
    <t>P1</t>
  </si>
  <si>
    <t>Chr.A10_22,661,435</t>
  </si>
  <si>
    <t>Chr.A10_23,731,732</t>
  </si>
  <si>
    <t>Chr.A10_23,942,300</t>
  </si>
  <si>
    <t>n</t>
  </si>
  <si>
    <t>unknown</t>
  </si>
  <si>
    <r>
      <rPr>
        <vertAlign val="superscript"/>
        <sz val="11"/>
        <rFont val="Times New Roman"/>
        <family val="1"/>
      </rPr>
      <t>#</t>
    </r>
    <r>
      <rPr>
        <sz val="11"/>
        <rFont val="Times New Roman"/>
        <family val="1"/>
      </rPr>
      <t xml:space="preserve"> Insertion in </t>
    </r>
    <r>
      <rPr>
        <i/>
        <sz val="11"/>
        <rFont val="Times New Roman"/>
        <family val="1"/>
      </rPr>
      <t xml:space="preserve">BnaA10.FLC </t>
    </r>
    <r>
      <rPr>
        <sz val="11"/>
        <rFont val="Times New Roman"/>
        <family val="1"/>
      </rPr>
      <t xml:space="preserve">detected by PCR,"-"means no insertion, "+" means contain insertion, "n" means "not detected" </t>
    </r>
  </si>
  <si>
    <r>
      <rPr>
        <i/>
        <vertAlign val="superscript"/>
        <sz val="11"/>
        <rFont val="Times New Roman"/>
        <family val="1"/>
      </rPr>
      <t>*</t>
    </r>
    <r>
      <rPr>
        <sz val="11"/>
        <rFont val="Times New Roman"/>
        <family val="1"/>
      </rPr>
      <t xml:space="preserve"> Insertion in </t>
    </r>
    <r>
      <rPr>
        <i/>
        <sz val="11"/>
        <rFont val="Times New Roman"/>
        <family val="1"/>
      </rPr>
      <t>BnaA10.FLC</t>
    </r>
    <r>
      <rPr>
        <sz val="11"/>
        <rFont val="Times New Roman"/>
        <family val="1"/>
      </rPr>
      <t xml:space="preserve"> detected by resequncing data.</t>
    </r>
  </si>
  <si>
    <t>Primer</t>
  </si>
  <si>
    <t>Sequences (5' to 3')</t>
  </si>
  <si>
    <t>A10.FLC_p-3F</t>
  </si>
  <si>
    <t>GAGTGTGTGTGTCTTTTTCTCCAC</t>
  </si>
  <si>
    <t>A10.FLC_p-3R</t>
  </si>
  <si>
    <t>GTAAAGTCGGACAAGAAGGTAC</t>
  </si>
  <si>
    <t>A10.FLC_p-3iF</t>
  </si>
  <si>
    <t>GCGGGAAAACCAATCAAGCTC</t>
  </si>
  <si>
    <t>A10.FLC_p-3iR</t>
  </si>
  <si>
    <t>GCTGCTGTATTTGGTAGTTAACC</t>
  </si>
  <si>
    <t>A10.FLC_p-2F</t>
  </si>
  <si>
    <t>TATGGTATAAGGGGTTCATGAG</t>
  </si>
  <si>
    <t>A10.FLC_p-2R</t>
  </si>
  <si>
    <t>TTAATACTATAGCGGACTATGAC</t>
  </si>
  <si>
    <t>A10.FLC_p-2iF</t>
  </si>
  <si>
    <t>CTAACCAAACCGAATTCAAGCCC</t>
  </si>
  <si>
    <t>A10.FLC_p-2iR</t>
  </si>
  <si>
    <t>GTCCGGTTCAGTGTCCGGGTTG</t>
  </si>
  <si>
    <t>A10.FLC_p-1F</t>
  </si>
  <si>
    <t>TTCCAAAATAAAACTATAAGTAAG</t>
  </si>
  <si>
    <t>A10.FLC_p-1R</t>
  </si>
  <si>
    <t>CAAGATTTATACTAATTGTCATAAG</t>
  </si>
  <si>
    <t>A10.FLC_p-1iF</t>
  </si>
  <si>
    <t>CATTATAAATTAACACCACGAC</t>
  </si>
  <si>
    <t>A10.FLC_p-1iR</t>
  </si>
  <si>
    <t>GCAAAGACGATCACCTATCC</t>
  </si>
  <si>
    <t>A10.FLC_g-F</t>
  </si>
  <si>
    <t>GAAAAAGTAGAAGTATATGGACAC</t>
  </si>
  <si>
    <t>A10.FLC_g-R</t>
  </si>
  <si>
    <t>CGTTGCTCCTACTTTGTCTATC</t>
  </si>
  <si>
    <t>A10.FLC_g-iF</t>
  </si>
  <si>
    <t>CAAAGTGCACCCAGTCTGGC</t>
  </si>
  <si>
    <t>A10.FLC_g-iR</t>
  </si>
  <si>
    <t>TTTTCGCACAGGCGCGTGAG</t>
  </si>
  <si>
    <r>
      <rPr>
        <b/>
        <sz val="11"/>
        <color theme="1"/>
        <rFont val="Times New Roman"/>
        <family val="1"/>
      </rPr>
      <t xml:space="preserve">Supplementary Table 51. Genotype of </t>
    </r>
    <r>
      <rPr>
        <b/>
        <i/>
        <sz val="11"/>
        <color theme="1"/>
        <rFont val="Times New Roman"/>
        <family val="1"/>
      </rPr>
      <t>BrA10.FLC</t>
    </r>
    <r>
      <rPr>
        <b/>
        <sz val="11"/>
        <color theme="1"/>
        <rFont val="Times New Roman"/>
        <family val="1"/>
      </rPr>
      <t xml:space="preserve"> of 192 </t>
    </r>
    <r>
      <rPr>
        <b/>
        <i/>
        <sz val="11"/>
        <color theme="1"/>
        <rFont val="Times New Roman"/>
        <family val="1"/>
      </rPr>
      <t>B. rapa</t>
    </r>
    <r>
      <rPr>
        <b/>
        <sz val="11"/>
        <color theme="1"/>
        <rFont val="Times New Roman"/>
        <family val="1"/>
      </rPr>
      <t xml:space="preserve"> accessions</t>
    </r>
  </si>
  <si>
    <r>
      <rPr>
        <b/>
        <sz val="11"/>
        <color theme="1"/>
        <rFont val="Times New Roman"/>
        <family val="1"/>
      </rPr>
      <t xml:space="preserve">Insertion in </t>
    </r>
    <r>
      <rPr>
        <b/>
        <i/>
        <sz val="11"/>
        <color theme="1"/>
        <rFont val="Times New Roman"/>
        <family val="1"/>
      </rPr>
      <t>BrA10.FLC</t>
    </r>
    <r>
      <rPr>
        <b/>
        <sz val="11"/>
        <color theme="1"/>
        <rFont val="Times New Roman"/>
        <family val="1"/>
      </rPr>
      <t xml:space="preserve"> detected by PCR</t>
    </r>
    <r>
      <rPr>
        <b/>
        <vertAlign val="superscript"/>
        <sz val="11"/>
        <color theme="1"/>
        <rFont val="Times New Roman"/>
        <family val="1"/>
      </rPr>
      <t>#</t>
    </r>
  </si>
  <si>
    <t>A1004</t>
  </si>
  <si>
    <t>tianzhuxiao</t>
  </si>
  <si>
    <t>nt</t>
  </si>
  <si>
    <t>A1005</t>
  </si>
  <si>
    <t>yuzhongyou</t>
  </si>
  <si>
    <t>A1012</t>
  </si>
  <si>
    <t>layou</t>
  </si>
  <si>
    <t>A1013</t>
  </si>
  <si>
    <t>shanyou</t>
  </si>
  <si>
    <t>A1015</t>
  </si>
  <si>
    <t>guanyangzao</t>
  </si>
  <si>
    <t>A1016</t>
  </si>
  <si>
    <t>cilibai</t>
  </si>
  <si>
    <t>A1020</t>
  </si>
  <si>
    <t>xinghua siyuebulao</t>
  </si>
  <si>
    <t>A1027</t>
  </si>
  <si>
    <t>wanan</t>
  </si>
  <si>
    <t>A1028</t>
  </si>
  <si>
    <t>fengcheng sundu</t>
  </si>
  <si>
    <t>A1044</t>
  </si>
  <si>
    <t>zhenkanghong</t>
  </si>
  <si>
    <t>A1046</t>
  </si>
  <si>
    <t>jinhua hongzi</t>
  </si>
  <si>
    <t>A1047</t>
  </si>
  <si>
    <t>xishuibai</t>
  </si>
  <si>
    <t>A1053</t>
  </si>
  <si>
    <t>qingchuan shanyou</t>
  </si>
  <si>
    <t>A1054</t>
  </si>
  <si>
    <t>yichangxiao</t>
  </si>
  <si>
    <t>A1057</t>
  </si>
  <si>
    <t>zunyihuang</t>
  </si>
  <si>
    <t>A1061</t>
  </si>
  <si>
    <t>chengdu dajiao</t>
  </si>
  <si>
    <t>A1062</t>
  </si>
  <si>
    <t>ankang dongxiang</t>
  </si>
  <si>
    <t>A1065</t>
  </si>
  <si>
    <t>lanxian shagou</t>
  </si>
  <si>
    <t>A1073</t>
  </si>
  <si>
    <t>haoyou5</t>
  </si>
  <si>
    <t>A1075</t>
  </si>
  <si>
    <t>baiqiong</t>
  </si>
  <si>
    <t>A1086</t>
  </si>
  <si>
    <t>sanyuan</t>
  </si>
  <si>
    <t>A1087</t>
  </si>
  <si>
    <t>shaojing tuqiao</t>
  </si>
  <si>
    <t>A1089</t>
  </si>
  <si>
    <t>taibaidong</t>
  </si>
  <si>
    <t>A1091</t>
  </si>
  <si>
    <t>taiguyou</t>
  </si>
  <si>
    <t>A1093</t>
  </si>
  <si>
    <t>taiyuanyou</t>
  </si>
  <si>
    <t>A1096</t>
  </si>
  <si>
    <t>heilongyou</t>
  </si>
  <si>
    <t>A1097</t>
  </si>
  <si>
    <t>qinghaidahong</t>
  </si>
  <si>
    <t>A1100</t>
  </si>
  <si>
    <t>fuyou2</t>
  </si>
  <si>
    <t>A1102</t>
  </si>
  <si>
    <t>baiye siyueman</t>
  </si>
  <si>
    <t>A1103</t>
  </si>
  <si>
    <t>xiaoyeqing</t>
  </si>
  <si>
    <t>A1106</t>
  </si>
  <si>
    <t>aijiaohuang2</t>
  </si>
  <si>
    <t>A1107</t>
  </si>
  <si>
    <t>huangxinwu</t>
  </si>
  <si>
    <t>A1110</t>
  </si>
  <si>
    <t>shiyueliuye</t>
  </si>
  <si>
    <t>A1112</t>
  </si>
  <si>
    <t xml:space="preserve">
YH001</t>
  </si>
  <si>
    <t>A1113</t>
  </si>
  <si>
    <t xml:space="preserve">
YH002</t>
  </si>
  <si>
    <t>A1114</t>
  </si>
  <si>
    <t xml:space="preserve">
YH003</t>
  </si>
  <si>
    <t>A1115</t>
  </si>
  <si>
    <t xml:space="preserve">
YH004</t>
  </si>
  <si>
    <t>A1116</t>
  </si>
  <si>
    <t xml:space="preserve">
YH005</t>
  </si>
  <si>
    <t>A1117</t>
  </si>
  <si>
    <t xml:space="preserve">
YH006</t>
  </si>
  <si>
    <t>A1118</t>
  </si>
  <si>
    <t xml:space="preserve">
YH007</t>
  </si>
  <si>
    <t>A1119</t>
  </si>
  <si>
    <t xml:space="preserve">
YH009</t>
  </si>
  <si>
    <t>A1120</t>
  </si>
  <si>
    <t xml:space="preserve">
YH010</t>
  </si>
  <si>
    <t>A1121</t>
  </si>
  <si>
    <t>YH011</t>
  </si>
  <si>
    <t>A1122</t>
  </si>
  <si>
    <t xml:space="preserve">
YH012</t>
  </si>
  <si>
    <t>A1123</t>
  </si>
  <si>
    <t xml:space="preserve">
YH013</t>
  </si>
  <si>
    <t>A1124</t>
  </si>
  <si>
    <t xml:space="preserve">
YH014</t>
  </si>
  <si>
    <t>A1126</t>
  </si>
  <si>
    <t xml:space="preserve">
YH016</t>
  </si>
  <si>
    <t>A1127</t>
  </si>
  <si>
    <t xml:space="preserve">
YH017</t>
  </si>
  <si>
    <t>A1128</t>
  </si>
  <si>
    <t xml:space="preserve">
YH018</t>
  </si>
  <si>
    <t>A1129</t>
  </si>
  <si>
    <t xml:space="preserve">
YH019</t>
  </si>
  <si>
    <t>A1130</t>
  </si>
  <si>
    <t xml:space="preserve">
YH020</t>
  </si>
  <si>
    <t>A1131</t>
  </si>
  <si>
    <t xml:space="preserve">
YH021</t>
  </si>
  <si>
    <t>A1132</t>
  </si>
  <si>
    <t xml:space="preserve">
YH022</t>
  </si>
  <si>
    <t>A1134</t>
  </si>
  <si>
    <t>YH024</t>
  </si>
  <si>
    <t>A1135</t>
  </si>
  <si>
    <t xml:space="preserve">
YH025</t>
  </si>
  <si>
    <t>A1136</t>
  </si>
  <si>
    <t xml:space="preserve">
YH026</t>
  </si>
  <si>
    <t>A1137</t>
  </si>
  <si>
    <t xml:space="preserve">
YH027</t>
  </si>
  <si>
    <t>A1138</t>
  </si>
  <si>
    <t xml:space="preserve">
YH028</t>
  </si>
  <si>
    <t>A1139</t>
  </si>
  <si>
    <t xml:space="preserve">
YH029</t>
  </si>
  <si>
    <t>A1141</t>
  </si>
  <si>
    <t xml:space="preserve">
YH031</t>
  </si>
  <si>
    <t>A1142</t>
  </si>
  <si>
    <t xml:space="preserve">
YH032</t>
  </si>
  <si>
    <t>A1143</t>
  </si>
  <si>
    <t xml:space="preserve">
YH033</t>
  </si>
  <si>
    <t>A1145</t>
  </si>
  <si>
    <t xml:space="preserve">
YH035</t>
  </si>
  <si>
    <t>A1146</t>
  </si>
  <si>
    <t xml:space="preserve">
YH036</t>
  </si>
  <si>
    <t>A1147</t>
  </si>
  <si>
    <t xml:space="preserve">
YH037</t>
  </si>
  <si>
    <t>A1148</t>
  </si>
  <si>
    <t xml:space="preserve">
YH038</t>
  </si>
  <si>
    <t>A1149</t>
  </si>
  <si>
    <t xml:space="preserve">
YH039</t>
  </si>
  <si>
    <t>A1150</t>
  </si>
  <si>
    <t xml:space="preserve">
YH040</t>
  </si>
  <si>
    <t>A1151</t>
  </si>
  <si>
    <t xml:space="preserve">
YH041</t>
  </si>
  <si>
    <t>A1152</t>
  </si>
  <si>
    <t xml:space="preserve">
YH042</t>
  </si>
  <si>
    <t>A1153</t>
  </si>
  <si>
    <t xml:space="preserve">
YH043</t>
  </si>
  <si>
    <t>A1154</t>
  </si>
  <si>
    <t xml:space="preserve">
YH044</t>
  </si>
  <si>
    <t>A1155</t>
  </si>
  <si>
    <t xml:space="preserve">
YH045</t>
  </si>
  <si>
    <t>A1156</t>
  </si>
  <si>
    <t xml:space="preserve">
YH046</t>
  </si>
  <si>
    <t>A1157</t>
  </si>
  <si>
    <t xml:space="preserve">
YH047</t>
  </si>
  <si>
    <t>A1159</t>
  </si>
  <si>
    <t xml:space="preserve">
YH049</t>
  </si>
  <si>
    <t>A1160</t>
  </si>
  <si>
    <t xml:space="preserve">
YH050</t>
  </si>
  <si>
    <t>A1161</t>
  </si>
  <si>
    <t xml:space="preserve">
YH051</t>
  </si>
  <si>
    <t>A1162</t>
  </si>
  <si>
    <t xml:space="preserve">
YH052</t>
  </si>
  <si>
    <t>A1163</t>
  </si>
  <si>
    <t xml:space="preserve">
YH053</t>
  </si>
  <si>
    <t>A1164</t>
  </si>
  <si>
    <t xml:space="preserve">
YH054</t>
  </si>
  <si>
    <t>A1165</t>
  </si>
  <si>
    <t xml:space="preserve">
YH055</t>
  </si>
  <si>
    <t>A1166</t>
  </si>
  <si>
    <t xml:space="preserve">
YH056</t>
  </si>
  <si>
    <t>A1168</t>
  </si>
  <si>
    <t xml:space="preserve">
YH058</t>
  </si>
  <si>
    <t>A1169</t>
  </si>
  <si>
    <t xml:space="preserve">
YH059</t>
  </si>
  <si>
    <t>A1170</t>
  </si>
  <si>
    <t>jiuyuejiu caixincai</t>
  </si>
  <si>
    <t>A1171</t>
  </si>
  <si>
    <t xml:space="preserve">
YH061</t>
  </si>
  <si>
    <t>A1172</t>
  </si>
  <si>
    <t xml:space="preserve">
YH062</t>
  </si>
  <si>
    <t>A1173</t>
  </si>
  <si>
    <t xml:space="preserve">
YH063</t>
  </si>
  <si>
    <t>A1174</t>
  </si>
  <si>
    <t xml:space="preserve">
YH064</t>
  </si>
  <si>
    <t>A1175</t>
  </si>
  <si>
    <t xml:space="preserve">
YH065</t>
  </si>
  <si>
    <t>A1176</t>
  </si>
  <si>
    <t xml:space="preserve">
YH066</t>
  </si>
  <si>
    <t>A1177</t>
  </si>
  <si>
    <t xml:space="preserve">
YH067</t>
  </si>
  <si>
    <t>A1183</t>
  </si>
  <si>
    <t xml:space="preserve">
YH073</t>
  </si>
  <si>
    <t>A1184</t>
  </si>
  <si>
    <t xml:space="preserve">
YH074</t>
  </si>
  <si>
    <t>A1185</t>
  </si>
  <si>
    <t xml:space="preserve">
YH077</t>
  </si>
  <si>
    <t>A1187</t>
  </si>
  <si>
    <t xml:space="preserve">
YH080</t>
  </si>
  <si>
    <t>A1188</t>
  </si>
  <si>
    <t xml:space="preserve">
YH081</t>
  </si>
  <si>
    <t>A1189</t>
  </si>
  <si>
    <t xml:space="preserve">
YH082</t>
  </si>
  <si>
    <t>A1190</t>
  </si>
  <si>
    <t xml:space="preserve">
YH083</t>
  </si>
  <si>
    <t>A1192</t>
  </si>
  <si>
    <t xml:space="preserve">
YH085</t>
  </si>
  <si>
    <t>A1193</t>
  </si>
  <si>
    <t xml:space="preserve">
YH086</t>
  </si>
  <si>
    <t>A1194</t>
  </si>
  <si>
    <t xml:space="preserve">
YH087</t>
  </si>
  <si>
    <t>A1195</t>
  </si>
  <si>
    <t xml:space="preserve">
YH088</t>
  </si>
  <si>
    <t>A1196</t>
  </si>
  <si>
    <t xml:space="preserve">
YH089</t>
  </si>
  <si>
    <t>A1197</t>
  </si>
  <si>
    <t xml:space="preserve">
YH090</t>
  </si>
  <si>
    <t>A1198</t>
  </si>
  <si>
    <t xml:space="preserve">
YH091</t>
  </si>
  <si>
    <t>A1199</t>
  </si>
  <si>
    <t xml:space="preserve">
YH092</t>
  </si>
  <si>
    <t>A1200</t>
  </si>
  <si>
    <t xml:space="preserve">
YH093</t>
  </si>
  <si>
    <t>A1201</t>
  </si>
  <si>
    <t xml:space="preserve">
YH094</t>
  </si>
  <si>
    <t>A1202</t>
  </si>
  <si>
    <t xml:space="preserve">
YH095</t>
  </si>
  <si>
    <t>A1203</t>
  </si>
  <si>
    <t xml:space="preserve">
YH096</t>
  </si>
  <si>
    <t>A1204</t>
  </si>
  <si>
    <t xml:space="preserve">
YH097</t>
  </si>
  <si>
    <t>A1205</t>
  </si>
  <si>
    <t xml:space="preserve">
YH098</t>
  </si>
  <si>
    <t>A1207</t>
  </si>
  <si>
    <t xml:space="preserve">
YH100</t>
  </si>
  <si>
    <t>A1208</t>
  </si>
  <si>
    <t xml:space="preserve">
YH101</t>
  </si>
  <si>
    <t>A1209</t>
  </si>
  <si>
    <t xml:space="preserve">
YH102</t>
  </si>
  <si>
    <t>A1210</t>
  </si>
  <si>
    <t xml:space="preserve">
YH103</t>
  </si>
  <si>
    <t>A1212</t>
  </si>
  <si>
    <t xml:space="preserve">
YH105</t>
  </si>
  <si>
    <t>A1213</t>
  </si>
  <si>
    <t xml:space="preserve">
YH106</t>
  </si>
  <si>
    <t>A1214</t>
  </si>
  <si>
    <t xml:space="preserve">
YH107</t>
  </si>
  <si>
    <t>A1215</t>
  </si>
  <si>
    <t xml:space="preserve">
YH108</t>
  </si>
  <si>
    <t>A1216</t>
  </si>
  <si>
    <t xml:space="preserve">
YH109</t>
  </si>
  <si>
    <t>A1217</t>
  </si>
  <si>
    <t xml:space="preserve">
YH110</t>
  </si>
  <si>
    <t>A1218</t>
  </si>
  <si>
    <t xml:space="preserve">
YH111</t>
  </si>
  <si>
    <t>A1219</t>
  </si>
  <si>
    <t xml:space="preserve">
YH112</t>
  </si>
  <si>
    <t>A1220</t>
  </si>
  <si>
    <t xml:space="preserve">
SHRC-1</t>
  </si>
  <si>
    <t>A1221</t>
  </si>
  <si>
    <t xml:space="preserve">
SHRC-2</t>
  </si>
  <si>
    <t>A1222</t>
  </si>
  <si>
    <t xml:space="preserve">
SHRC-3</t>
  </si>
  <si>
    <t>A1223</t>
  </si>
  <si>
    <t xml:space="preserve">
SHRC-4</t>
  </si>
  <si>
    <t>A1224</t>
  </si>
  <si>
    <t xml:space="preserve">
SHRC-5</t>
  </si>
  <si>
    <t>A1225</t>
  </si>
  <si>
    <t xml:space="preserve">
SHRC-6</t>
  </si>
  <si>
    <t>A1226</t>
  </si>
  <si>
    <t xml:space="preserve">
SHRC-7</t>
  </si>
  <si>
    <t>A1227</t>
  </si>
  <si>
    <t xml:space="preserve">
SHRC-8</t>
  </si>
  <si>
    <t>A1228</t>
  </si>
  <si>
    <t xml:space="preserve">
SHRC-9</t>
  </si>
  <si>
    <t>A1229</t>
  </si>
  <si>
    <t xml:space="preserve">
SHRC-10</t>
  </si>
  <si>
    <t>A1230</t>
  </si>
  <si>
    <t xml:space="preserve">
SHRC-11</t>
  </si>
  <si>
    <t>A1231</t>
  </si>
  <si>
    <t xml:space="preserve">
SHRC-12</t>
  </si>
  <si>
    <t>A1232</t>
  </si>
  <si>
    <t xml:space="preserve">
SHRC-13</t>
  </si>
  <si>
    <t>A1233</t>
  </si>
  <si>
    <t xml:space="preserve">
SHRC-14</t>
  </si>
  <si>
    <t>A1234</t>
  </si>
  <si>
    <t xml:space="preserve">
SHRC-15</t>
  </si>
  <si>
    <t>A1235</t>
  </si>
  <si>
    <t xml:space="preserve">
SHRC-16</t>
  </si>
  <si>
    <t>A1236</t>
  </si>
  <si>
    <t xml:space="preserve">
SHRC-17</t>
  </si>
  <si>
    <t>A1237</t>
  </si>
  <si>
    <t xml:space="preserve">
SHRC-18</t>
  </si>
  <si>
    <t>A1238</t>
  </si>
  <si>
    <t xml:space="preserve">
SHRC-19</t>
  </si>
  <si>
    <t>A1239</t>
  </si>
  <si>
    <t xml:space="preserve">
SHRC-20</t>
  </si>
  <si>
    <t>A1240</t>
  </si>
  <si>
    <t xml:space="preserve">
SHRC-21</t>
  </si>
  <si>
    <t>A1241</t>
  </si>
  <si>
    <t xml:space="preserve">
SHRC-22</t>
  </si>
  <si>
    <t>A1242</t>
  </si>
  <si>
    <t xml:space="preserve">
SHRC-23</t>
  </si>
  <si>
    <t>A1243</t>
  </si>
  <si>
    <t xml:space="preserve">
SHRC-24</t>
  </si>
  <si>
    <t>A1244</t>
  </si>
  <si>
    <t xml:space="preserve">
SHRC-25</t>
  </si>
  <si>
    <t>A1245</t>
  </si>
  <si>
    <t xml:space="preserve">
SHRC-26</t>
  </si>
  <si>
    <t>A1246</t>
  </si>
  <si>
    <t xml:space="preserve">
SHRC-27</t>
  </si>
  <si>
    <t>A1248</t>
  </si>
  <si>
    <t xml:space="preserve">
SHRC-29</t>
  </si>
  <si>
    <t>A1249</t>
  </si>
  <si>
    <t xml:space="preserve">
SHRC-30</t>
  </si>
  <si>
    <t>A1250</t>
  </si>
  <si>
    <t xml:space="preserve">
SHRC-31</t>
  </si>
  <si>
    <t>A1251</t>
  </si>
  <si>
    <t xml:space="preserve">
SHRC-32</t>
  </si>
  <si>
    <t>A1252</t>
  </si>
  <si>
    <t xml:space="preserve">
SHRC-33</t>
  </si>
  <si>
    <t>A1254</t>
  </si>
  <si>
    <t xml:space="preserve">
SHRC-35</t>
  </si>
  <si>
    <t>A1255</t>
  </si>
  <si>
    <t xml:space="preserve">
SHRC-36</t>
  </si>
  <si>
    <t>A1256</t>
  </si>
  <si>
    <t xml:space="preserve">
SHRC-37</t>
  </si>
  <si>
    <t>A1257</t>
  </si>
  <si>
    <t xml:space="preserve">
SHRC-38</t>
  </si>
  <si>
    <t>A1258</t>
  </si>
  <si>
    <t xml:space="preserve">
SHRC-39</t>
  </si>
  <si>
    <t>A1266</t>
  </si>
  <si>
    <t xml:space="preserve">
SHRC-47</t>
  </si>
  <si>
    <t>A1267</t>
  </si>
  <si>
    <t xml:space="preserve">
SHRC-48</t>
  </si>
  <si>
    <t>A1268</t>
  </si>
  <si>
    <t xml:space="preserve">
SHRC-49</t>
  </si>
  <si>
    <t>A1270</t>
  </si>
  <si>
    <t xml:space="preserve">
SHRC-51</t>
  </si>
  <si>
    <t>A1273</t>
  </si>
  <si>
    <t xml:space="preserve">
SHRC-54</t>
  </si>
  <si>
    <t>A1274</t>
  </si>
  <si>
    <t xml:space="preserve">
SHRC-55</t>
  </si>
  <si>
    <t>A1275</t>
  </si>
  <si>
    <t xml:space="preserve">
SHRC-56</t>
  </si>
  <si>
    <t>A1276</t>
  </si>
  <si>
    <t xml:space="preserve">
SHRC-57</t>
  </si>
  <si>
    <t>A1277</t>
  </si>
  <si>
    <t xml:space="preserve">
SHRC-58</t>
  </si>
  <si>
    <t>A1278</t>
  </si>
  <si>
    <t xml:space="preserve">
SHRC-59</t>
  </si>
  <si>
    <t>A1279</t>
  </si>
  <si>
    <t xml:space="preserve">
SHRC-60</t>
  </si>
  <si>
    <t>A1280</t>
  </si>
  <si>
    <t xml:space="preserve">
SHRC-61</t>
  </si>
  <si>
    <t>A1281</t>
  </si>
  <si>
    <t xml:space="preserve">
SHRC-62</t>
  </si>
  <si>
    <t>A1282</t>
  </si>
  <si>
    <t>SHRC-63</t>
  </si>
  <si>
    <t>A1283</t>
  </si>
  <si>
    <t>SHRC-64</t>
  </si>
  <si>
    <t>A1284</t>
  </si>
  <si>
    <t>SHRC-65</t>
  </si>
  <si>
    <t>A1286</t>
  </si>
  <si>
    <t>yunxihei</t>
  </si>
  <si>
    <t>A1287</t>
  </si>
  <si>
    <t>huangchenghei</t>
  </si>
  <si>
    <t>A1288</t>
  </si>
  <si>
    <t>nanjing gaogengbai</t>
  </si>
  <si>
    <t>A1289</t>
  </si>
  <si>
    <t>jianganbai</t>
  </si>
  <si>
    <t>A1290</t>
  </si>
  <si>
    <t>kangre sijiu19</t>
  </si>
  <si>
    <t>A1291</t>
  </si>
  <si>
    <t>zhonghuangqing605</t>
  </si>
  <si>
    <t>A1292</t>
  </si>
  <si>
    <t>yellow sarson</t>
  </si>
  <si>
    <t>A1293</t>
  </si>
  <si>
    <t>A1294</t>
  </si>
  <si>
    <t>A1295</t>
  </si>
  <si>
    <t>A1296</t>
  </si>
  <si>
    <t>A1297</t>
  </si>
  <si>
    <t>A1298</t>
  </si>
  <si>
    <r>
      <rPr>
        <vertAlign val="superscript"/>
        <sz val="11"/>
        <rFont val="Times New Roman"/>
        <family val="1"/>
      </rPr>
      <t>#</t>
    </r>
    <r>
      <rPr>
        <sz val="11"/>
        <rFont val="Times New Roman"/>
        <family val="1"/>
      </rPr>
      <t xml:space="preserve"> Insertion in </t>
    </r>
    <r>
      <rPr>
        <i/>
        <sz val="11"/>
        <rFont val="Times New Roman"/>
        <family val="1"/>
      </rPr>
      <t xml:space="preserve">BnaA10.FLC </t>
    </r>
    <r>
      <rPr>
        <sz val="11"/>
        <rFont val="Times New Roman"/>
        <family val="1"/>
      </rPr>
      <t xml:space="preserve">detected by PCR,"-"means no insertion, "+" means contain insertion, "nt" means "not detected" </t>
    </r>
  </si>
  <si>
    <t>BnaA10.FLC</t>
  </si>
  <si>
    <t>BnaA02.FLC</t>
  </si>
  <si>
    <t>BnaC02.FLC</t>
  </si>
  <si>
    <t>1 copy, hAT insertion in promotor</t>
  </si>
  <si>
    <t>1 copy</t>
  </si>
  <si>
    <t>1 copy, helitron insertion in first exon</t>
  </si>
  <si>
    <t>1 copy, insertion in exon</t>
  </si>
  <si>
    <t>-, complete loss</t>
  </si>
  <si>
    <t>1 copies</t>
  </si>
  <si>
    <t>1 copy, hAT and 1.6Kb insertion in promotor</t>
  </si>
  <si>
    <t>2 copies</t>
  </si>
  <si>
    <t>-, HE</t>
  </si>
  <si>
    <t>1 copy, MITE insertion in promotor</t>
  </si>
  <si>
    <r>
      <rPr>
        <b/>
        <sz val="11"/>
        <color theme="1"/>
        <rFont val="Times New Roman"/>
        <family val="1"/>
      </rPr>
      <t xml:space="preserve">Orthologs in </t>
    </r>
    <r>
      <rPr>
        <b/>
        <i/>
        <sz val="11"/>
        <color theme="1"/>
        <rFont val="Times New Roman"/>
        <family val="1"/>
      </rPr>
      <t>A. thaliana</t>
    </r>
  </si>
  <si>
    <r>
      <rPr>
        <b/>
        <sz val="11"/>
        <color theme="1"/>
        <rFont val="Times New Roman"/>
        <family val="1"/>
      </rPr>
      <t xml:space="preserve">Alias in </t>
    </r>
    <r>
      <rPr>
        <b/>
        <i/>
        <sz val="11"/>
        <color theme="1"/>
        <rFont val="Times New Roman"/>
        <family val="1"/>
      </rPr>
      <t>A. thaliana</t>
    </r>
  </si>
  <si>
    <t>BnaA01T0016800ZS</t>
  </si>
  <si>
    <t>scaffoldA01</t>
  </si>
  <si>
    <t>AT4G36920</t>
  </si>
  <si>
    <t>AP2</t>
  </si>
  <si>
    <t>BnaA01T0026200ZS</t>
  </si>
  <si>
    <t>AT4G35900</t>
  </si>
  <si>
    <t>FD</t>
  </si>
  <si>
    <t>BnaA01T0037200ZS</t>
  </si>
  <si>
    <t>AT4G34530</t>
  </si>
  <si>
    <t>CIB1</t>
  </si>
  <si>
    <t>AT3G57230</t>
  </si>
  <si>
    <t>AGL16</t>
  </si>
  <si>
    <t>BnaA01T0041300ZS</t>
  </si>
  <si>
    <t>AT4G34000</t>
  </si>
  <si>
    <t>ABF3</t>
  </si>
  <si>
    <t>BnaA01T0048800ZS</t>
  </si>
  <si>
    <t>AT4G32980</t>
  </si>
  <si>
    <t>ATH1</t>
  </si>
  <si>
    <t>BnaA01T0071400ZS</t>
  </si>
  <si>
    <t>AT4G30200</t>
  </si>
  <si>
    <t>VEL1/ VIL2</t>
  </si>
  <si>
    <t>BnaA01T0075300ZS</t>
  </si>
  <si>
    <t>AT4G29830</t>
  </si>
  <si>
    <t>VIP3</t>
  </si>
  <si>
    <t>BnaA01T0087500ZS</t>
  </si>
  <si>
    <t>AT4G17640</t>
  </si>
  <si>
    <t>CK2beta2</t>
  </si>
  <si>
    <t>BnaA01T0091000ZS</t>
  </si>
  <si>
    <t>AT4G18130</t>
  </si>
  <si>
    <t>PHYE</t>
  </si>
  <si>
    <t>BnaA01T0109600ZS</t>
  </si>
  <si>
    <t>AT4G20400</t>
  </si>
  <si>
    <t>JMJ14</t>
  </si>
  <si>
    <t>BnaA01T0121900ZS</t>
  </si>
  <si>
    <t>AT4G22140</t>
  </si>
  <si>
    <t>EBS</t>
  </si>
  <si>
    <t>AT4G22950</t>
  </si>
  <si>
    <t>AGL19</t>
  </si>
  <si>
    <t>BnaA01T0138400ZS</t>
  </si>
  <si>
    <t>AT4G24210</t>
  </si>
  <si>
    <t>SLY1</t>
  </si>
  <si>
    <t>BnaA01T0149400ZS</t>
  </si>
  <si>
    <t>AT4G25420</t>
  </si>
  <si>
    <t>GA20ox1</t>
  </si>
  <si>
    <t>BnaA01T0149600ZS</t>
  </si>
  <si>
    <t>AT5G51860</t>
  </si>
  <si>
    <t>AGL72</t>
  </si>
  <si>
    <t>BnaA01T0149700ZS</t>
  </si>
  <si>
    <t>BnaA01T0150700ZS</t>
  </si>
  <si>
    <t>AT4G25530</t>
  </si>
  <si>
    <t>FWA</t>
  </si>
  <si>
    <t>BnaA01T0155000ZS</t>
  </si>
  <si>
    <t>AT4G26000</t>
  </si>
  <si>
    <t>PEP</t>
  </si>
  <si>
    <t>BnaA01T0156600ZS</t>
  </si>
  <si>
    <t>AT4G26150</t>
  </si>
  <si>
    <t>GNL</t>
  </si>
  <si>
    <t>BnaA01T0182100ZS</t>
  </si>
  <si>
    <t>BnaA01T0189100ZS</t>
  </si>
  <si>
    <t>AT4G16280</t>
  </si>
  <si>
    <t>FCA</t>
  </si>
  <si>
    <t>BnaA01T0202500ZS</t>
  </si>
  <si>
    <t>AT3G50000</t>
  </si>
  <si>
    <t>CK2alphaB</t>
  </si>
  <si>
    <t>BnaA01T0215200ZS</t>
  </si>
  <si>
    <t>BnaA01T0224300ZS</t>
  </si>
  <si>
    <t>AT3G02520</t>
  </si>
  <si>
    <t>GRF7</t>
  </si>
  <si>
    <t>BnaA01T0230700ZS</t>
  </si>
  <si>
    <t>AT3G46640</t>
  </si>
  <si>
    <t>LUX</t>
  </si>
  <si>
    <t>BnaA01T0231200ZS</t>
  </si>
  <si>
    <t>BnaA01T0233500ZS</t>
  </si>
  <si>
    <t>AT1G18450</t>
  </si>
  <si>
    <t>ARP4</t>
  </si>
  <si>
    <t>BnaA01T0301400ZS</t>
  </si>
  <si>
    <t>AT3G22380</t>
  </si>
  <si>
    <t>TIC</t>
  </si>
  <si>
    <t>BnaA01T0303600ZS</t>
  </si>
  <si>
    <t>AT1G12910</t>
  </si>
  <si>
    <t>LWD1</t>
  </si>
  <si>
    <t>BnaA01T0307300ZS</t>
  </si>
  <si>
    <t>AT3G21320</t>
  </si>
  <si>
    <t>EEC</t>
  </si>
  <si>
    <t>BnaA01T0309900ZS</t>
  </si>
  <si>
    <t>AT3G20910</t>
  </si>
  <si>
    <t>NF-YA9</t>
  </si>
  <si>
    <t>BnaA01T0312300ZS</t>
  </si>
  <si>
    <t>AT3G20740</t>
  </si>
  <si>
    <t>FIE1/ FIS3</t>
  </si>
  <si>
    <t>BnaA01T0322900ZS</t>
  </si>
  <si>
    <t>AT3G18990</t>
  </si>
  <si>
    <t>VRN1</t>
  </si>
  <si>
    <t>BnaA01T0344800ZS</t>
  </si>
  <si>
    <t>AT4G14540</t>
  </si>
  <si>
    <t>NF-YB3</t>
  </si>
  <si>
    <t>BnaA01T0349500ZS</t>
  </si>
  <si>
    <t>AT3G15354</t>
  </si>
  <si>
    <t>SPA3</t>
  </si>
  <si>
    <t>BnaA01T0350100ZS</t>
  </si>
  <si>
    <t>AT3G15270</t>
  </si>
  <si>
    <t>SPL5</t>
  </si>
  <si>
    <t>BnaA01T0358400ZS</t>
  </si>
  <si>
    <t>AT3G13682</t>
  </si>
  <si>
    <t>LDL2</t>
  </si>
  <si>
    <t>BnaA01T0367300ZS</t>
  </si>
  <si>
    <t>BnaA01T0382700ZS</t>
  </si>
  <si>
    <t>AT3G09600</t>
  </si>
  <si>
    <t>RVE8</t>
  </si>
  <si>
    <t>BnaA01T0388900ZS</t>
  </si>
  <si>
    <t>AT5G49230</t>
  </si>
  <si>
    <t>HRB1</t>
  </si>
  <si>
    <t>BnaA01T0396200ZS</t>
  </si>
  <si>
    <t>AT3G05690</t>
  </si>
  <si>
    <t>NF-YA2</t>
  </si>
  <si>
    <t>BnaA01T0412100ZS</t>
  </si>
  <si>
    <t>AT2G42590</t>
  </si>
  <si>
    <t>GRF9</t>
  </si>
  <si>
    <t>BnaA01T0416100ZS</t>
  </si>
  <si>
    <t>AT3G02380</t>
  </si>
  <si>
    <t>COL2/BBX3</t>
  </si>
  <si>
    <t>BnaA01T0420600ZS</t>
  </si>
  <si>
    <t>AT3G01460</t>
  </si>
  <si>
    <t>MBD9</t>
  </si>
  <si>
    <t>BnaA01T0420700ZS</t>
  </si>
  <si>
    <t>BnaA01T0428500ZS</t>
  </si>
  <si>
    <t>AT3G07650</t>
  </si>
  <si>
    <t>COL9/ BBX7</t>
  </si>
  <si>
    <t>scaffoldA02</t>
  </si>
  <si>
    <t>BnaA02T0086400ZS</t>
  </si>
  <si>
    <t>AT5G20570</t>
  </si>
  <si>
    <t>RBX1</t>
  </si>
  <si>
    <t>BnaA02T0298300ZS</t>
  </si>
  <si>
    <t>AT5G46210</t>
  </si>
  <si>
    <t>CUL4</t>
  </si>
  <si>
    <t>BnaA02T0309400ZS</t>
  </si>
  <si>
    <t>AT5G47640</t>
  </si>
  <si>
    <t>NF-YB2</t>
  </si>
  <si>
    <t>BnaA02T0326500ZS</t>
  </si>
  <si>
    <t>AT5G67100</t>
  </si>
  <si>
    <t>ICU2</t>
  </si>
  <si>
    <t>BnaA02T0333800ZS</t>
  </si>
  <si>
    <t>AT3G25730</t>
  </si>
  <si>
    <t>EDF3</t>
  </si>
  <si>
    <t>BnaA02T0359600ZS</t>
  </si>
  <si>
    <t>AT5G48170</t>
  </si>
  <si>
    <t>SNE</t>
  </si>
  <si>
    <t>AT1G48150</t>
  </si>
  <si>
    <t>AGL74</t>
  </si>
  <si>
    <t>BnaA02T0371100ZS</t>
  </si>
  <si>
    <t>AT5G27220</t>
  </si>
  <si>
    <t>FRI-LP1</t>
  </si>
  <si>
    <t>BnaA02T0385300ZS</t>
  </si>
  <si>
    <t>AT5G24470</t>
  </si>
  <si>
    <t>PRR5</t>
  </si>
  <si>
    <t>BnaA02T0390500ZS</t>
  </si>
  <si>
    <t>AT5G23150</t>
  </si>
  <si>
    <t>HUA2</t>
  </si>
  <si>
    <t>AT5G60910</t>
  </si>
  <si>
    <t>FUL</t>
  </si>
  <si>
    <t>BnaA02T0392800ZS</t>
  </si>
  <si>
    <t>AT5G61150</t>
  </si>
  <si>
    <t>VIP4</t>
  </si>
  <si>
    <t>BnaA02T0397400ZS</t>
  </si>
  <si>
    <t>AT5G62165</t>
  </si>
  <si>
    <t>AGL42/ FYF</t>
  </si>
  <si>
    <t>BnaA02T0400200ZS</t>
  </si>
  <si>
    <t>AT5G62430</t>
  </si>
  <si>
    <t>CDF1</t>
  </si>
  <si>
    <t>AT5G65070</t>
  </si>
  <si>
    <t>MAF4</t>
  </si>
  <si>
    <t>BnaA03T0012400ZS</t>
  </si>
  <si>
    <t>scaffoldA03</t>
  </si>
  <si>
    <t>BnaA03T0032200ZS</t>
  </si>
  <si>
    <t>BnaA03T0032500ZS</t>
  </si>
  <si>
    <t>BnaA03T0040300ZS</t>
  </si>
  <si>
    <t>BnaA03T0044700ZS</t>
  </si>
  <si>
    <t>BnaA03T0050200ZS</t>
  </si>
  <si>
    <t>BnaA03T0053800ZS</t>
  </si>
  <si>
    <t>BnaA03T0074800ZS</t>
  </si>
  <si>
    <t>BnaA03T0089300ZS</t>
  </si>
  <si>
    <t>BnaA03T0106300ZS</t>
  </si>
  <si>
    <t>AT5G37055</t>
  </si>
  <si>
    <t>SEF/AtSWC6</t>
  </si>
  <si>
    <t>BnaA03T0107700ZS</t>
  </si>
  <si>
    <t>BnaA03T0112400ZS</t>
  </si>
  <si>
    <t>BnaA03T0114100ZS</t>
  </si>
  <si>
    <t>AT5G51870</t>
  </si>
  <si>
    <t>AGL71</t>
  </si>
  <si>
    <t>BnaA03T0140500ZS</t>
  </si>
  <si>
    <t>BnaA03T0141500ZS</t>
  </si>
  <si>
    <t>AT4G00650</t>
  </si>
  <si>
    <t>FRI</t>
  </si>
  <si>
    <t>BnaA03T0163000ZS</t>
  </si>
  <si>
    <t>AT2G33810</t>
  </si>
  <si>
    <t>SPL3</t>
  </si>
  <si>
    <t>BnaA03T0163200ZS</t>
  </si>
  <si>
    <t>AT2G33835</t>
  </si>
  <si>
    <t>FES1</t>
  </si>
  <si>
    <t>BnaA03T0163300ZS</t>
  </si>
  <si>
    <t>BnaA03T0177300ZS</t>
  </si>
  <si>
    <t>AT2G37060</t>
  </si>
  <si>
    <t>NF-YB8</t>
  </si>
  <si>
    <t>BnaA03T0188600ZS</t>
  </si>
  <si>
    <t>AT2G38880</t>
  </si>
  <si>
    <t>NF-YB1</t>
  </si>
  <si>
    <t>BnaA03T0194600ZS</t>
  </si>
  <si>
    <t>AT2G39810</t>
  </si>
  <si>
    <t>HOS1</t>
  </si>
  <si>
    <t>BnaA03T0207200ZS</t>
  </si>
  <si>
    <t>BnaA03T0208700ZS</t>
  </si>
  <si>
    <t>AT2G43010</t>
  </si>
  <si>
    <t>PIF4</t>
  </si>
  <si>
    <t>BnaA03T0217800ZS</t>
  </si>
  <si>
    <t>AT2G44680</t>
  </si>
  <si>
    <t>CK2beta4</t>
  </si>
  <si>
    <t>AT2G45650</t>
  </si>
  <si>
    <t>AGL6</t>
  </si>
  <si>
    <t>AT2G45660</t>
  </si>
  <si>
    <t>SOC1</t>
  </si>
  <si>
    <t>BnaA03T0222900ZS</t>
  </si>
  <si>
    <t>AT2G46020</t>
  </si>
  <si>
    <t>BRM</t>
  </si>
  <si>
    <t>BnaA03T0224100ZS</t>
  </si>
  <si>
    <t>AT2G46340</t>
  </si>
  <si>
    <t>SPA1</t>
  </si>
  <si>
    <t>BnaA03T0224200ZS</t>
  </si>
  <si>
    <t>BnaA03T0228200ZS</t>
  </si>
  <si>
    <t>AT2G47620</t>
  </si>
  <si>
    <t>ATSWI3A</t>
  </si>
  <si>
    <t>BnaA03T0228800ZS</t>
  </si>
  <si>
    <t>AT2G47810</t>
  </si>
  <si>
    <t>NF-YB5</t>
  </si>
  <si>
    <t>BnaA03T0229400ZS</t>
  </si>
  <si>
    <t>AT2G29950</t>
  </si>
  <si>
    <t>ELF4-L1</t>
  </si>
  <si>
    <t>BnaA03T0231300ZS</t>
  </si>
  <si>
    <t>AT2G28550</t>
  </si>
  <si>
    <t>TOE1</t>
  </si>
  <si>
    <t>BnaA03T0233400ZS</t>
  </si>
  <si>
    <t>AT2G27550</t>
  </si>
  <si>
    <t>ATC</t>
  </si>
  <si>
    <t>BnaA03T0253600ZS</t>
  </si>
  <si>
    <t>AT4G10180</t>
  </si>
  <si>
    <t>DET1</t>
  </si>
  <si>
    <t>BnaA03T0280100ZS</t>
  </si>
  <si>
    <t>AT4G00450</t>
  </si>
  <si>
    <t>CRP</t>
  </si>
  <si>
    <t>BnaA03T0287400ZS</t>
  </si>
  <si>
    <t>BnaA03T0288100ZS</t>
  </si>
  <si>
    <t>BnaA03T0295200ZS</t>
  </si>
  <si>
    <t>AT3G04610</t>
  </si>
  <si>
    <t>FLK</t>
  </si>
  <si>
    <t>BnaA03T0300100ZS</t>
  </si>
  <si>
    <t>BnaA03T0305000ZS</t>
  </si>
  <si>
    <t>BnaA03T0310300ZS</t>
  </si>
  <si>
    <t>BnaA03T0316100ZS</t>
  </si>
  <si>
    <t>AT3G09190</t>
  </si>
  <si>
    <t>F3L24.6</t>
  </si>
  <si>
    <t>BnaA03T0318500ZS</t>
  </si>
  <si>
    <t>AT3G10390</t>
  </si>
  <si>
    <t>FLD</t>
  </si>
  <si>
    <t>BnaA03T0323700ZS.1</t>
  </si>
  <si>
    <t>AT3G11540</t>
  </si>
  <si>
    <t>SPY</t>
  </si>
  <si>
    <t>BnaA03T0328100ZS</t>
  </si>
  <si>
    <t>BnaA03T0343900ZS</t>
  </si>
  <si>
    <t>BnaA03T0348000ZS</t>
  </si>
  <si>
    <t>AT2G18790</t>
  </si>
  <si>
    <t>PHYB</t>
  </si>
  <si>
    <t>BnaA03T0352300ZS</t>
  </si>
  <si>
    <t>BnaA03T0356100ZS</t>
  </si>
  <si>
    <t>BnaA03T0365100ZS</t>
  </si>
  <si>
    <t>BnaA03T0366000ZS</t>
  </si>
  <si>
    <t>AT3G21150</t>
  </si>
  <si>
    <t>EIP6/ BBX32</t>
  </si>
  <si>
    <t>BnaA03T0367100ZS</t>
  </si>
  <si>
    <t>BnaA03T0367200ZS</t>
  </si>
  <si>
    <t>BnaA03T0372000ZS</t>
  </si>
  <si>
    <t>BnaA03T0389400ZS</t>
  </si>
  <si>
    <t>AT2G06210</t>
  </si>
  <si>
    <t>ELF8/VIP6</t>
  </si>
  <si>
    <t>BnaA03T0391100ZS</t>
  </si>
  <si>
    <t>AT2G13540</t>
  </si>
  <si>
    <t>ABH1</t>
  </si>
  <si>
    <t>BnaA03T0391200ZS</t>
  </si>
  <si>
    <t>AT2G13570</t>
  </si>
  <si>
    <t>NF-YB7</t>
  </si>
  <si>
    <t>BnaA03T0402700ZS</t>
  </si>
  <si>
    <t>BnaA03T0407400ZS</t>
  </si>
  <si>
    <t>AT5G61270</t>
  </si>
  <si>
    <t>PIF7</t>
  </si>
  <si>
    <t>BnaA03T0408200ZS</t>
  </si>
  <si>
    <t>AT5G61380</t>
  </si>
  <si>
    <t>TOC1/PRR1</t>
  </si>
  <si>
    <t>BnaA03T0408400ZS</t>
  </si>
  <si>
    <t>BnaA03T0430000ZS</t>
  </si>
  <si>
    <t>AT4G15880</t>
  </si>
  <si>
    <t>ESD4</t>
  </si>
  <si>
    <t>BnaA03T0441700ZS</t>
  </si>
  <si>
    <t>BnaA03T0465000ZS</t>
  </si>
  <si>
    <t>AT4G24540</t>
  </si>
  <si>
    <t>AGL24</t>
  </si>
  <si>
    <t>BnaA03T0486400ZS</t>
  </si>
  <si>
    <t>BnaA03T0489600ZS</t>
  </si>
  <si>
    <t>BnaA03T0491000ZS</t>
  </si>
  <si>
    <t>BnaA03T0516300ZS</t>
  </si>
  <si>
    <t>BnaA03T0524300ZS</t>
  </si>
  <si>
    <t>AT4G31120</t>
  </si>
  <si>
    <t>SKB1</t>
  </si>
  <si>
    <t>BnaA03T0524500ZS</t>
  </si>
  <si>
    <t>AT4G31160</t>
  </si>
  <si>
    <t>DCAF1</t>
  </si>
  <si>
    <t>BnaA03T0524700ZS</t>
  </si>
  <si>
    <t>BnaA03T0534800ZS</t>
  </si>
  <si>
    <t>BnaA03T0552500ZS</t>
  </si>
  <si>
    <t>BnaA03T0561000ZS</t>
  </si>
  <si>
    <t>AT3G57390</t>
  </si>
  <si>
    <t>AGL18</t>
  </si>
  <si>
    <t>BnaA03T0592400ZS</t>
  </si>
  <si>
    <t>BnaA04T0003700ZS</t>
  </si>
  <si>
    <t>scaffoldA04</t>
  </si>
  <si>
    <t>AT3G63010</t>
  </si>
  <si>
    <t>GID1B</t>
  </si>
  <si>
    <t>BnaA04T0027000ZS</t>
  </si>
  <si>
    <t>AT3G57920</t>
  </si>
  <si>
    <t>SPL15</t>
  </si>
  <si>
    <t>BnaA04T0101600ZS</t>
  </si>
  <si>
    <t>AT5G38480</t>
  </si>
  <si>
    <t>GRF3</t>
  </si>
  <si>
    <t>BnaA04T0105100ZS</t>
  </si>
  <si>
    <t>BnaA04T0109200ZS</t>
  </si>
  <si>
    <t>AT5G39660</t>
  </si>
  <si>
    <t>CDF2</t>
  </si>
  <si>
    <t>BnaA04T0124000ZS</t>
  </si>
  <si>
    <t>BnaA04T0136500ZS</t>
  </si>
  <si>
    <t>AT2G21070</t>
  </si>
  <si>
    <t>FIO1</t>
  </si>
  <si>
    <t>AT2G22540</t>
  </si>
  <si>
    <t>SVP</t>
  </si>
  <si>
    <t>BnaA04T0152100ZS</t>
  </si>
  <si>
    <t>AT2G23070</t>
  </si>
  <si>
    <t>CK2alphaCp</t>
  </si>
  <si>
    <t>BnaA04T0153900ZS</t>
  </si>
  <si>
    <t>AT2G23380</t>
  </si>
  <si>
    <t>CLF/ SDG1</t>
  </si>
  <si>
    <t>BnaA04T0154000ZS</t>
  </si>
  <si>
    <t>BnaA04T0165100ZS</t>
  </si>
  <si>
    <t>AT2G24790</t>
  </si>
  <si>
    <t>COL3/ BBX4</t>
  </si>
  <si>
    <t>BnaA04T0172100ZS</t>
  </si>
  <si>
    <t>AT2G25930</t>
  </si>
  <si>
    <t>ELF3</t>
  </si>
  <si>
    <t>BnaA04T0179000ZS</t>
  </si>
  <si>
    <t>BnaA04T0182200ZS</t>
  </si>
  <si>
    <t>AT2G28190</t>
  </si>
  <si>
    <t>CSD2</t>
  </si>
  <si>
    <t>BnaA04T0197600ZS</t>
  </si>
  <si>
    <t>AT2G30580</t>
  </si>
  <si>
    <t>AtBMI1A</t>
  </si>
  <si>
    <t>BnaA04T0204300ZS</t>
  </si>
  <si>
    <t>AT2G31650</t>
  </si>
  <si>
    <t>ATX1/ SDG27</t>
  </si>
  <si>
    <t>BnaA04T0204400ZS</t>
  </si>
  <si>
    <t>BnaA04T0211800ZS</t>
  </si>
  <si>
    <t>AT2G32950</t>
  </si>
  <si>
    <t>COP1</t>
  </si>
  <si>
    <t>BnaA04T0216300ZS</t>
  </si>
  <si>
    <t>AT2G33610</t>
  </si>
  <si>
    <t>ATSWI3B</t>
  </si>
  <si>
    <t>BnaA04T0218300ZS</t>
  </si>
  <si>
    <t>BnaA04T0219700ZS</t>
  </si>
  <si>
    <t>AT2G34140</t>
  </si>
  <si>
    <t>AtDOF2.3</t>
  </si>
  <si>
    <t>BnaA04T0223700ZS</t>
  </si>
  <si>
    <t>AT2G34880</t>
  </si>
  <si>
    <t>PKDM7C</t>
  </si>
  <si>
    <t>BnaA04T0230000ZS</t>
  </si>
  <si>
    <t>BnaA04T0233000ZS</t>
  </si>
  <si>
    <t>AT2G36270</t>
  </si>
  <si>
    <t>ABI5</t>
  </si>
  <si>
    <t>BnaA04T0237700ZS</t>
  </si>
  <si>
    <t>BnaA04T0253400ZS</t>
  </si>
  <si>
    <t>BnaA04T0262900ZS</t>
  </si>
  <si>
    <t>AT2G41070</t>
  </si>
  <si>
    <t>EEL</t>
  </si>
  <si>
    <t>BnaA04T0269100ZS</t>
  </si>
  <si>
    <t>AT2G42200</t>
  </si>
  <si>
    <t>SPL9</t>
  </si>
  <si>
    <t>BnaA04T0273100ZS</t>
  </si>
  <si>
    <t>BnaA04T0290800ZS</t>
  </si>
  <si>
    <t>BnaA04T0295200ZS</t>
  </si>
  <si>
    <t>AT2G46790</t>
  </si>
  <si>
    <t>PRR9</t>
  </si>
  <si>
    <t>BnaA05T0001800ZS</t>
  </si>
  <si>
    <t>BnaA05T0002700ZS</t>
  </si>
  <si>
    <t>AT2G47700</t>
  </si>
  <si>
    <t>RFI2</t>
  </si>
  <si>
    <t>BnaA05T0003100ZS</t>
  </si>
  <si>
    <t>BnaA05T0011000ZS</t>
  </si>
  <si>
    <t>AT2G46830</t>
  </si>
  <si>
    <t>CCA1</t>
  </si>
  <si>
    <t>BnaA05T0011400ZS</t>
  </si>
  <si>
    <t>BnaA05T0015800ZS</t>
  </si>
  <si>
    <t>BnaA05T0029400ZS</t>
  </si>
  <si>
    <t>BnaA05T0038200ZS</t>
  </si>
  <si>
    <t>AT2G43410</t>
  </si>
  <si>
    <t>FPA</t>
  </si>
  <si>
    <t>BnaA05T0047100ZS</t>
  </si>
  <si>
    <t>BnaA05T0063400ZS</t>
  </si>
  <si>
    <t>BnaA05T0068900ZS</t>
  </si>
  <si>
    <t>BnaA05T0084000ZS</t>
  </si>
  <si>
    <t>AT2G36740</t>
  </si>
  <si>
    <t>AtSWC2</t>
  </si>
  <si>
    <t>BnaA05T0085400ZS</t>
  </si>
  <si>
    <t>BnaA05T0087100ZS</t>
  </si>
  <si>
    <t>BnaA05T0089400ZS</t>
  </si>
  <si>
    <t>BnaA05T0094400ZS</t>
  </si>
  <si>
    <t>AT2G35160</t>
  </si>
  <si>
    <t>SDG9/SUVH5/CZS</t>
  </si>
  <si>
    <t>BnaA05T0097800ZS</t>
  </si>
  <si>
    <t>AT2G34720</t>
  </si>
  <si>
    <t>NF-YA4</t>
  </si>
  <si>
    <t>BnaA05T0105100ZS</t>
  </si>
  <si>
    <t>BnaA05T0105300ZS</t>
  </si>
  <si>
    <t>BnaA05T0112800ZS</t>
  </si>
  <si>
    <t>BnaA05T0131400ZS</t>
  </si>
  <si>
    <t>BnaA05T0135500ZS</t>
  </si>
  <si>
    <t>AT2G30120</t>
  </si>
  <si>
    <t>FLX</t>
  </si>
  <si>
    <t>BnaA05T0144900ZS</t>
  </si>
  <si>
    <t>AT5G35840</t>
  </si>
  <si>
    <t>PHYC</t>
  </si>
  <si>
    <t>BnaA05T0145500ZS</t>
  </si>
  <si>
    <t>BnaA05T0156300ZS</t>
  </si>
  <si>
    <t>AT1G54160</t>
  </si>
  <si>
    <t>NF-YA5</t>
  </si>
  <si>
    <t>BnaA05T0163700ZS</t>
  </si>
  <si>
    <t>BnaA05T0164000ZS</t>
  </si>
  <si>
    <t>AT1G53090</t>
  </si>
  <si>
    <t>SPA4</t>
  </si>
  <si>
    <t>BnaA05T0164100ZS</t>
  </si>
  <si>
    <t>BnaA05T0174300ZS</t>
  </si>
  <si>
    <t>AT1G51120</t>
  </si>
  <si>
    <t>RAVL3</t>
  </si>
  <si>
    <t>BnaA05T0175900ZS</t>
  </si>
  <si>
    <t>AT1G50680</t>
  </si>
  <si>
    <t>RAVL2</t>
  </si>
  <si>
    <t>BnaA05T0316100ZS</t>
  </si>
  <si>
    <t>AT1G35160</t>
  </si>
  <si>
    <t>GRF4</t>
  </si>
  <si>
    <t>BnaA05T0334700ZS</t>
  </si>
  <si>
    <t>AT3G22590</t>
  </si>
  <si>
    <t>PHP/ CDC73</t>
  </si>
  <si>
    <t>BnaA05T0336700ZS.3</t>
  </si>
  <si>
    <t>BnaA05T0344000ZS</t>
  </si>
  <si>
    <t>BnaA05T0346400ZS</t>
  </si>
  <si>
    <t>BnaA05T0347700ZS</t>
  </si>
  <si>
    <t>BnaA05T0349900ZS</t>
  </si>
  <si>
    <t>BnaA05T0350300ZS</t>
  </si>
  <si>
    <t>BnaA05T0350400ZS</t>
  </si>
  <si>
    <t>BnaA05T0369300ZS</t>
  </si>
  <si>
    <t>BnaA05T0383500ZS</t>
  </si>
  <si>
    <t>AT3G17590</t>
  </si>
  <si>
    <t>BSH/ CHE1</t>
  </si>
  <si>
    <t>BnaA05T0387100ZS</t>
  </si>
  <si>
    <t>BnaA05T0394900ZS</t>
  </si>
  <si>
    <t>BnaA05T0400600ZS</t>
  </si>
  <si>
    <t>BnaA05T0401200ZS</t>
  </si>
  <si>
    <t>BnaA05T0415800ZS</t>
  </si>
  <si>
    <t>AT3G13550</t>
  </si>
  <si>
    <t>FUS9</t>
  </si>
  <si>
    <t>BnaA05T0422700ZS</t>
  </si>
  <si>
    <t>AT3G12810</t>
  </si>
  <si>
    <t>PIE1</t>
  </si>
  <si>
    <t>BnaA05T0425500ZS</t>
  </si>
  <si>
    <t>BnaA05T0433000ZS</t>
  </si>
  <si>
    <t>BnaA05T0440700ZS</t>
  </si>
  <si>
    <t>BnaA05T0442900ZS</t>
  </si>
  <si>
    <t>BnaA05T0443600ZS</t>
  </si>
  <si>
    <t>BnaA05T0456200ZS</t>
  </si>
  <si>
    <t>BnaA05T0463200ZS</t>
  </si>
  <si>
    <t>BnaA05T0477500ZS</t>
  </si>
  <si>
    <t>AT3G05120</t>
  </si>
  <si>
    <t>GID1A</t>
  </si>
  <si>
    <t>BnaA05T0479800ZS</t>
  </si>
  <si>
    <t>AT3G04910</t>
  </si>
  <si>
    <t>WNK1</t>
  </si>
  <si>
    <t>BnaA05T0485400ZS</t>
  </si>
  <si>
    <t>AT3G03450</t>
  </si>
  <si>
    <t>RGL2</t>
  </si>
  <si>
    <t>BnaA05T0486300ZS</t>
  </si>
  <si>
    <t>BnaA05T0489800ZS</t>
  </si>
  <si>
    <t>BnaA05T0493100ZS</t>
  </si>
  <si>
    <t>BnaA06T0007400ZS</t>
  </si>
  <si>
    <t>BnaA06T0013800ZS</t>
  </si>
  <si>
    <t>AT1G53160</t>
  </si>
  <si>
    <t>SPL4</t>
  </si>
  <si>
    <t>BnaA06T0025500ZS</t>
  </si>
  <si>
    <t>BnaA06T0028000ZS</t>
  </si>
  <si>
    <t>BnaA06T0028100ZS</t>
  </si>
  <si>
    <t>BnaA06T0029800ZS</t>
  </si>
  <si>
    <t>BnaA06T0035000ZS</t>
  </si>
  <si>
    <t>AT1G49720</t>
  </si>
  <si>
    <t>ABF1</t>
  </si>
  <si>
    <t>BnaA06T0046600ZS</t>
  </si>
  <si>
    <t>AT1G07980</t>
  </si>
  <si>
    <t>NF-YC10</t>
  </si>
  <si>
    <t>BnaA06T0048900ZS</t>
  </si>
  <si>
    <t>AT1G08260</t>
  </si>
  <si>
    <t>ESD7</t>
  </si>
  <si>
    <t>BnaA06T0054000ZS</t>
  </si>
  <si>
    <t>AT1G08970</t>
  </si>
  <si>
    <t>NF-YC9</t>
  </si>
  <si>
    <t>BnaA06T0054400ZS</t>
  </si>
  <si>
    <t>AT1G09030</t>
  </si>
  <si>
    <t>NF-YB4</t>
  </si>
  <si>
    <t>BnaA06T0057500ZS</t>
  </si>
  <si>
    <t>AT1G09530</t>
  </si>
  <si>
    <t>PIF3</t>
  </si>
  <si>
    <t>BnaA06T0057900ZS</t>
  </si>
  <si>
    <t>AT1G09570</t>
  </si>
  <si>
    <t>PHYA</t>
  </si>
  <si>
    <t>BnaA06T0066900ZS</t>
  </si>
  <si>
    <t>BnaA06T0077600ZS</t>
  </si>
  <si>
    <t>AT1G13260</t>
  </si>
  <si>
    <t>RAV1</t>
  </si>
  <si>
    <t>BnaA06T0079700ZS</t>
  </si>
  <si>
    <t>BnaA06T0081500ZS</t>
  </si>
  <si>
    <t>AT1G12610</t>
  </si>
  <si>
    <t>DDF1</t>
  </si>
  <si>
    <t>BnaA06T0123900ZS</t>
  </si>
  <si>
    <t>AT1G18100</t>
  </si>
  <si>
    <t>MFT</t>
  </si>
  <si>
    <t>BnaA06T0126600ZS</t>
  </si>
  <si>
    <t>BnaA06T0135100ZS</t>
  </si>
  <si>
    <t>AT1G19350</t>
  </si>
  <si>
    <t>BES1</t>
  </si>
  <si>
    <t>BnaA06T0154600ZS</t>
  </si>
  <si>
    <t>AT1G21700</t>
  </si>
  <si>
    <t>ATSWI3C</t>
  </si>
  <si>
    <t>BnaA06T0165700ZS</t>
  </si>
  <si>
    <t>AT5G63470</t>
  </si>
  <si>
    <t>NF-YC4</t>
  </si>
  <si>
    <t>BnaA06T0167600ZS</t>
  </si>
  <si>
    <t>AT3G48430</t>
  </si>
  <si>
    <t>REF6</t>
  </si>
  <si>
    <t>BnaA06T0175400ZS</t>
  </si>
  <si>
    <t>AT3G47500</t>
  </si>
  <si>
    <t>CDF3</t>
  </si>
  <si>
    <t>BnaA06T0180900ZS</t>
  </si>
  <si>
    <t>BnaA06T0185600ZS</t>
  </si>
  <si>
    <t>BnaA06T0187300ZS</t>
  </si>
  <si>
    <t>AT5G63980</t>
  </si>
  <si>
    <t>SAL1</t>
  </si>
  <si>
    <t>BnaA06T0271800ZS</t>
  </si>
  <si>
    <t>AT5G61850</t>
  </si>
  <si>
    <t>LFY</t>
  </si>
  <si>
    <t>BnaA06T0273500ZS</t>
  </si>
  <si>
    <t>AT5G62040</t>
  </si>
  <si>
    <t>BFT</t>
  </si>
  <si>
    <t>BnaA06T0277300ZS</t>
  </si>
  <si>
    <t>BnaA06T0279800ZS</t>
  </si>
  <si>
    <t>AT5G62640</t>
  </si>
  <si>
    <t>ELF5</t>
  </si>
  <si>
    <t>BnaA06T0285000ZS</t>
  </si>
  <si>
    <t>AT5G63310</t>
  </si>
  <si>
    <t>NDPK2</t>
  </si>
  <si>
    <t>BnaA06T0286000ZS</t>
  </si>
  <si>
    <t>BnaA06T0290900ZS</t>
  </si>
  <si>
    <t>BnaA06T0296200ZS</t>
  </si>
  <si>
    <t>AT5G64630</t>
  </si>
  <si>
    <t>FAS2</t>
  </si>
  <si>
    <t>AT5G65060</t>
  </si>
  <si>
    <t>MAF3</t>
  </si>
  <si>
    <t>AT5G65050</t>
  </si>
  <si>
    <t>MAF2</t>
  </si>
  <si>
    <t>BnaA06T0303500ZS</t>
  </si>
  <si>
    <t>BnaA06T0310800ZS</t>
  </si>
  <si>
    <t>BnaA06T0313400ZS</t>
  </si>
  <si>
    <t>AT2G18040</t>
  </si>
  <si>
    <t>PIN1AT</t>
  </si>
  <si>
    <t>BnaA06T0329000ZS</t>
  </si>
  <si>
    <t>BnaA06T0332400ZS</t>
  </si>
  <si>
    <t>AT5G24860</t>
  </si>
  <si>
    <t>FPF1</t>
  </si>
  <si>
    <t>BnaA06T0333200ZS</t>
  </si>
  <si>
    <t>AT5G24930</t>
  </si>
  <si>
    <t>COL4/BBX5</t>
  </si>
  <si>
    <t>BnaA06T0338900ZS</t>
  </si>
  <si>
    <t>BnaA06T0342900ZS</t>
  </si>
  <si>
    <t>BnaA06T0350800ZS</t>
  </si>
  <si>
    <t>AT5G27320</t>
  </si>
  <si>
    <t>GID1C</t>
  </si>
  <si>
    <t>BnaA06T0351200ZS</t>
  </si>
  <si>
    <t>BnaA06T0359500ZS</t>
  </si>
  <si>
    <t>BnaA06T0365800ZS</t>
  </si>
  <si>
    <t>BnaA06T0414700ZS</t>
  </si>
  <si>
    <t>AT5G47670</t>
  </si>
  <si>
    <t>NF-YB6</t>
  </si>
  <si>
    <t>BnaA06T0418600ZS</t>
  </si>
  <si>
    <t>BnaA06T0420100ZS</t>
  </si>
  <si>
    <t>BnaA06T0420800ZS</t>
  </si>
  <si>
    <t>BnaA06T0425600ZS</t>
  </si>
  <si>
    <t>BnaA06T0437500ZS</t>
  </si>
  <si>
    <t>BnaA06T0438000ZS</t>
  </si>
  <si>
    <t>AT5G44080</t>
  </si>
  <si>
    <t>bZIP13</t>
  </si>
  <si>
    <t>BnaA06T0442500ZS</t>
  </si>
  <si>
    <t>AT5G43250</t>
  </si>
  <si>
    <t>NF-YC13</t>
  </si>
  <si>
    <t>BnaA06T0444600ZS</t>
  </si>
  <si>
    <t>AT5G42910</t>
  </si>
  <si>
    <t>ATbZIP15</t>
  </si>
  <si>
    <t>BnaA06T0449400ZS</t>
  </si>
  <si>
    <t>AT4G38960</t>
  </si>
  <si>
    <t>BBX19</t>
  </si>
  <si>
    <t>BnaA07T0011200ZS</t>
  </si>
  <si>
    <t>scaffoldA07</t>
  </si>
  <si>
    <t>AT2G19520</t>
  </si>
  <si>
    <t>FVE/ MSI4</t>
  </si>
  <si>
    <t>BnaA07T0015400ZS</t>
  </si>
  <si>
    <t>AT2G18915</t>
  </si>
  <si>
    <t>LKP2</t>
  </si>
  <si>
    <t>BnaA07T0015500ZS</t>
  </si>
  <si>
    <t>BnaA07T0015600ZS</t>
  </si>
  <si>
    <t>BnaA07T0022600ZS</t>
  </si>
  <si>
    <t>BnaA07T0025500ZS</t>
  </si>
  <si>
    <t>AT2G17770</t>
  </si>
  <si>
    <t>FDP</t>
  </si>
  <si>
    <t>BnaA07T0050400ZS</t>
  </si>
  <si>
    <t>AT5G16320</t>
  </si>
  <si>
    <t>FRL1</t>
  </si>
  <si>
    <t>BnaA07T0053300ZS</t>
  </si>
  <si>
    <t>AT1G01060</t>
  </si>
  <si>
    <t>LHY</t>
  </si>
  <si>
    <t>BnaA07T0068300ZS</t>
  </si>
  <si>
    <t>AT3G24440</t>
  </si>
  <si>
    <t>VIL1/ VRN5</t>
  </si>
  <si>
    <t>BnaA07T0068400ZS</t>
  </si>
  <si>
    <t>BnaA07T0091900ZS</t>
  </si>
  <si>
    <t>AT1G29160</t>
  </si>
  <si>
    <t>DOF1.5</t>
  </si>
  <si>
    <t>BnaA07T0098400ZS</t>
  </si>
  <si>
    <t>AT1G27650</t>
  </si>
  <si>
    <t>U2AF35A</t>
  </si>
  <si>
    <t>BnaA07T0100000ZS</t>
  </si>
  <si>
    <t>AT1G27370</t>
  </si>
  <si>
    <t>SPL10</t>
  </si>
  <si>
    <t>BnaA07T0123200ZS</t>
  </si>
  <si>
    <t>BnaA07T0126300ZS</t>
  </si>
  <si>
    <t>AT1G21970</t>
  </si>
  <si>
    <t>NF-YB9</t>
  </si>
  <si>
    <t>BnaA07T0142500ZS</t>
  </si>
  <si>
    <t>AT5G67180</t>
  </si>
  <si>
    <t>TOE3</t>
  </si>
  <si>
    <t>BnaA07T0143200ZS.1</t>
  </si>
  <si>
    <t>BnaA07T0155000ZS</t>
  </si>
  <si>
    <t>AT2G27470</t>
  </si>
  <si>
    <t>NF-YB11</t>
  </si>
  <si>
    <t>BnaA07T0155500ZS</t>
  </si>
  <si>
    <t>BnaA07T0159500ZS</t>
  </si>
  <si>
    <t>BnaA07T0163100ZS</t>
  </si>
  <si>
    <t>BnaA07T0167800ZS</t>
  </si>
  <si>
    <t>BnaA07T0171100ZS</t>
  </si>
  <si>
    <t>BnaA07T0179700ZS</t>
  </si>
  <si>
    <t>AT5G41990</t>
  </si>
  <si>
    <t>WNK8</t>
  </si>
  <si>
    <t>BnaA07T0201200ZS</t>
  </si>
  <si>
    <t>BnaA07T0203700ZS</t>
  </si>
  <si>
    <t>AT1G56170</t>
  </si>
  <si>
    <t>NF-YC2</t>
  </si>
  <si>
    <t>BnaA07T0211300ZS</t>
  </si>
  <si>
    <t>AT3G60250</t>
  </si>
  <si>
    <t>CK2beta3</t>
  </si>
  <si>
    <t>BnaA07T0218800ZS</t>
  </si>
  <si>
    <t>AT3G62090</t>
  </si>
  <si>
    <t>PIF6</t>
  </si>
  <si>
    <t>BnaA07T0222300ZS</t>
  </si>
  <si>
    <t>BnaA07T0235600ZS</t>
  </si>
  <si>
    <t>BnaA07T0334500ZS</t>
  </si>
  <si>
    <t>BnaA07T0335600ZS</t>
  </si>
  <si>
    <t>BnaA07T0363600ZS</t>
  </si>
  <si>
    <t>AT1G76710</t>
  </si>
  <si>
    <t>SDG26</t>
  </si>
  <si>
    <t>BnaA07T0363700ZS</t>
  </si>
  <si>
    <t>BnaA07T0365100ZS</t>
  </si>
  <si>
    <t>BnaA07T0367800ZS</t>
  </si>
  <si>
    <t>AT1G77300</t>
  </si>
  <si>
    <t>EFS</t>
  </si>
  <si>
    <t>BnaA07T0374100ZS</t>
  </si>
  <si>
    <t>BnaA07T0376300ZS</t>
  </si>
  <si>
    <t>BnaA08T0010100ZS</t>
  </si>
  <si>
    <t>scaffoldA08</t>
  </si>
  <si>
    <t>BnaA08T0022600ZS</t>
  </si>
  <si>
    <t>BnaA08T0046500ZS</t>
  </si>
  <si>
    <t>AT1G47250</t>
  </si>
  <si>
    <t>PAF2</t>
  </si>
  <si>
    <t>BnaA08T0086600ZS</t>
  </si>
  <si>
    <t>AT1G30970</t>
  </si>
  <si>
    <t>SUF4</t>
  </si>
  <si>
    <t>BnaA08T0095600ZS</t>
  </si>
  <si>
    <t>BnaA08T0102000ZS</t>
  </si>
  <si>
    <t>BnaA08T0102400ZS</t>
  </si>
  <si>
    <t>BnaA08T0122300ZS</t>
  </si>
  <si>
    <t>AT4G21100</t>
  </si>
  <si>
    <t>DDB1B</t>
  </si>
  <si>
    <t>BnaA08T0125400ZS</t>
  </si>
  <si>
    <t>BnaA08T0134600ZS</t>
  </si>
  <si>
    <t>BnaA08T0151200ZS</t>
  </si>
  <si>
    <t>BnaA08T0151900ZS</t>
  </si>
  <si>
    <t>BnaA08T0156000ZS</t>
  </si>
  <si>
    <t>BnaA08T0157800ZS</t>
  </si>
  <si>
    <t>BnaA08T0158200ZS</t>
  </si>
  <si>
    <t>BnaA08T0172900ZS</t>
  </si>
  <si>
    <t>BnaA08T0176900ZS</t>
  </si>
  <si>
    <t>BnaA08T0198700ZS</t>
  </si>
  <si>
    <t>BnaA08T0210800ZS</t>
  </si>
  <si>
    <t>BnaA08T0218700ZS</t>
  </si>
  <si>
    <t>BnaA08T0220700ZS</t>
  </si>
  <si>
    <t>BnaA08T0227400ZS</t>
  </si>
  <si>
    <t>AT1G25540</t>
  </si>
  <si>
    <t>PFT1</t>
  </si>
  <si>
    <t>BnaA08T0227500ZS</t>
  </si>
  <si>
    <t>AT1G25560</t>
  </si>
  <si>
    <t>TEM1</t>
  </si>
  <si>
    <t>AT1G26310</t>
  </si>
  <si>
    <t>CAL</t>
  </si>
  <si>
    <t>BnaA08T0239300ZS</t>
  </si>
  <si>
    <t>BnaA08T0241300ZS</t>
  </si>
  <si>
    <t>BnaA08T0242600ZS</t>
  </si>
  <si>
    <t>BnaA08T0257100ZS</t>
  </si>
  <si>
    <t>BnaA08T0278200ZS</t>
  </si>
  <si>
    <t>BnaA08T0297000ZS</t>
  </si>
  <si>
    <t>BnaA08T0298600ZS</t>
  </si>
  <si>
    <t>AT1G08620</t>
  </si>
  <si>
    <t>PKDM7D</t>
  </si>
  <si>
    <t>BnaA08T0298700ZS</t>
  </si>
  <si>
    <t>BnaA08T0308700ZS</t>
  </si>
  <si>
    <t>BnaA08T0315300ZS</t>
  </si>
  <si>
    <t>CRY2</t>
  </si>
  <si>
    <t>BnaA09T0004100ZS</t>
  </si>
  <si>
    <t>BnaA09T0012400ZS</t>
  </si>
  <si>
    <t>BnaA09T0022500ZS</t>
  </si>
  <si>
    <t>AT4G02020</t>
  </si>
  <si>
    <t>SWN</t>
  </si>
  <si>
    <t>BnaA09T0047400ZS</t>
  </si>
  <si>
    <t>BnaA09T0051600ZS</t>
  </si>
  <si>
    <t>BnaA09T0053000ZS</t>
  </si>
  <si>
    <t>BnaA09T0055500ZS</t>
  </si>
  <si>
    <t>BnaA09T0066400ZS</t>
  </si>
  <si>
    <t>BnaA09T0066700ZS</t>
  </si>
  <si>
    <t>BnaA09T0067500ZS</t>
  </si>
  <si>
    <t>BnaA09T0073300ZS</t>
  </si>
  <si>
    <t>BnaA09T0075000ZS</t>
  </si>
  <si>
    <t>BnaA09T0083500ZS</t>
  </si>
  <si>
    <t>BnaA09T0086600ZS</t>
  </si>
  <si>
    <t>BnaA09T0091600ZS</t>
  </si>
  <si>
    <t>AT5G65430</t>
  </si>
  <si>
    <t>GRF8</t>
  </si>
  <si>
    <t>BnaA09T0104200ZS</t>
  </si>
  <si>
    <t>BnaA09T0104400ZS</t>
  </si>
  <si>
    <t>BnaA09T0113800ZS</t>
  </si>
  <si>
    <t>BnaA09T0121700ZS</t>
  </si>
  <si>
    <t>BnaA09T0130500ZS</t>
  </si>
  <si>
    <t>AT1G63030</t>
  </si>
  <si>
    <t>DDF2</t>
  </si>
  <si>
    <t>BnaA09T0152900ZS</t>
  </si>
  <si>
    <t>AT1G62830</t>
  </si>
  <si>
    <t>LDL1/SWP1</t>
  </si>
  <si>
    <t>BnaA09T0185500ZS</t>
  </si>
  <si>
    <t>AT5G42400</t>
  </si>
  <si>
    <t>ATXR7/ SDG25</t>
  </si>
  <si>
    <t>BnaA09T0187300ZS</t>
  </si>
  <si>
    <t>BnaA09T0206500ZS</t>
  </si>
  <si>
    <t>BnaA09T0206600ZS</t>
  </si>
  <si>
    <t>BnaA09T0210700ZS</t>
  </si>
  <si>
    <t>BnaA09T0215400ZS</t>
  </si>
  <si>
    <t>BnaA09T0215600ZS</t>
  </si>
  <si>
    <t>BnaA09T0218400ZS</t>
  </si>
  <si>
    <t>BnaA09T0229900ZS</t>
  </si>
  <si>
    <t>AT4G05420</t>
  </si>
  <si>
    <t>DDB1A</t>
  </si>
  <si>
    <t>BnaA09T0234400ZS</t>
  </si>
  <si>
    <t>AT4G04920</t>
  </si>
  <si>
    <t>SFR6</t>
  </si>
  <si>
    <t>BnaA09T0235000ZS</t>
  </si>
  <si>
    <t>AT4G04885</t>
  </si>
  <si>
    <t>PCFS4</t>
  </si>
  <si>
    <t>AT4G11880</t>
  </si>
  <si>
    <t>AGL14/ XAL2</t>
  </si>
  <si>
    <t>BnaA09T0252200ZS</t>
  </si>
  <si>
    <t>AT4G11110</t>
  </si>
  <si>
    <t>SPA2</t>
  </si>
  <si>
    <t>BnaA09T0264500ZS.1</t>
  </si>
  <si>
    <t>AT4G08920</t>
  </si>
  <si>
    <t>CRY1</t>
  </si>
  <si>
    <t>BnaA09T0375500ZS</t>
  </si>
  <si>
    <t>BnaA09T0384300ZS</t>
  </si>
  <si>
    <t>BnaA09T0392400ZS</t>
  </si>
  <si>
    <t>BnaA09T0397400ZS</t>
  </si>
  <si>
    <t>AT1G31814</t>
  </si>
  <si>
    <t>FRL2</t>
  </si>
  <si>
    <t>BnaA09T0402800ZS</t>
  </si>
  <si>
    <t>BnaA09T0409000ZS</t>
  </si>
  <si>
    <t>AT1G30500</t>
  </si>
  <si>
    <t>NF-YA7</t>
  </si>
  <si>
    <t>BnaA09T0419600ZS</t>
  </si>
  <si>
    <t>BnaA09T0430500ZS</t>
  </si>
  <si>
    <t>BnaA09T0438500ZS</t>
  </si>
  <si>
    <t>BnaA09T0438900ZS</t>
  </si>
  <si>
    <t>BnaA09T0458700ZS</t>
  </si>
  <si>
    <t>AT1G22770</t>
  </si>
  <si>
    <t>GI</t>
  </si>
  <si>
    <t>BnaA09T0465400ZS</t>
  </si>
  <si>
    <t>BnaA09T0468300ZS</t>
  </si>
  <si>
    <t>BnaA09T0479300ZS</t>
  </si>
  <si>
    <t>BnaA09T0481500ZS</t>
  </si>
  <si>
    <t>AT3G51630</t>
  </si>
  <si>
    <t>WNK5</t>
  </si>
  <si>
    <t>BnaA09T0495300ZS</t>
  </si>
  <si>
    <t>AT3G53340</t>
  </si>
  <si>
    <t>NF-YB10</t>
  </si>
  <si>
    <t>BnaA09T0508900ZS</t>
  </si>
  <si>
    <t>AT3G54990</t>
  </si>
  <si>
    <t>SMZ</t>
  </si>
  <si>
    <t>BnaA09T0539200ZS</t>
  </si>
  <si>
    <t>AT3G59060</t>
  </si>
  <si>
    <t>PIL6</t>
  </si>
  <si>
    <t>BnaA09T0542400ZS</t>
  </si>
  <si>
    <t>BnaA09T0548400ZS</t>
  </si>
  <si>
    <t>BnaA09T0562200ZS</t>
  </si>
  <si>
    <t>BnaA09T0568300ZS</t>
  </si>
  <si>
    <t>BnaA09T0572800ZS</t>
  </si>
  <si>
    <t>BnaA09T0588800ZS</t>
  </si>
  <si>
    <t>BnaA09T0591900ZS</t>
  </si>
  <si>
    <t>BnaA09T0608600ZS</t>
  </si>
  <si>
    <t>BnaA09T0609500ZS</t>
  </si>
  <si>
    <t>BnaA09T0613800ZS</t>
  </si>
  <si>
    <t>BnaA09T0615100ZS</t>
  </si>
  <si>
    <t>BnaA09T0616800ZS</t>
  </si>
  <si>
    <t>AT1G17590</t>
  </si>
  <si>
    <t>NF-YA8</t>
  </si>
  <si>
    <t>BnaA09T0617500ZS</t>
  </si>
  <si>
    <t>AT1G17455</t>
  </si>
  <si>
    <t>ELF4-L4</t>
  </si>
  <si>
    <t>BnaA09T0642400ZS</t>
  </si>
  <si>
    <t>BnaA09T0644500ZS</t>
  </si>
  <si>
    <t>BnaA09T0646400ZS</t>
  </si>
  <si>
    <t>BnaA09T0661700ZS</t>
  </si>
  <si>
    <t>BnaA09T0661900ZS</t>
  </si>
  <si>
    <t>BnaA09T0663800ZS</t>
  </si>
  <si>
    <t>BnaA09T0668200ZS</t>
  </si>
  <si>
    <t>BnaA09T0678200ZS</t>
  </si>
  <si>
    <t>BnaA09T0690400ZS</t>
  </si>
  <si>
    <t>AT1G02580</t>
  </si>
  <si>
    <t>MEA/SDG5/FIS1</t>
  </si>
  <si>
    <t>BnaA09T0691900ZS</t>
  </si>
  <si>
    <t>AT1G02340</t>
  </si>
  <si>
    <t>HFR1</t>
  </si>
  <si>
    <t>BnaA09T0706400ZS</t>
  </si>
  <si>
    <t>BnaA09T0712100ZS</t>
  </si>
  <si>
    <t>BnaA09T0713300ZS</t>
  </si>
  <si>
    <t>BnaA10T0008600ZS</t>
  </si>
  <si>
    <t>scaffoldA10</t>
  </si>
  <si>
    <t>BnaA10T0010700ZS</t>
  </si>
  <si>
    <t>BnaA10T0012600ZS</t>
  </si>
  <si>
    <t>BnaA10T0022800ZS</t>
  </si>
  <si>
    <t>AT1G03970</t>
  </si>
  <si>
    <t>GBF4</t>
  </si>
  <si>
    <t>BnaA10T0025800ZS.2</t>
  </si>
  <si>
    <t>BnaA10T0041800ZS</t>
  </si>
  <si>
    <t>BnaA10T0059100ZS</t>
  </si>
  <si>
    <t>BnaA10T0060900ZS</t>
  </si>
  <si>
    <t>AT1G45249</t>
  </si>
  <si>
    <t>ABF2</t>
  </si>
  <si>
    <t>BnaA10T0083600ZS</t>
  </si>
  <si>
    <t>BnaA10T0084500ZS</t>
  </si>
  <si>
    <t>BnaA10T0088600ZS</t>
  </si>
  <si>
    <t>BnaA10T0105600ZS</t>
  </si>
  <si>
    <t>BnaA10T0127200ZS</t>
  </si>
  <si>
    <t>BnaA10T0134500ZS</t>
  </si>
  <si>
    <t>BnaA10T0138200ZS</t>
  </si>
  <si>
    <t>BnaA10T0150400ZS</t>
  </si>
  <si>
    <t>BnaA10T0154500ZS</t>
  </si>
  <si>
    <t>BnaA10T0154600ZS</t>
  </si>
  <si>
    <t>BnaA10T0156800ZS.1</t>
  </si>
  <si>
    <t>BnaA10T0172900ZS</t>
  </si>
  <si>
    <t>BnaA10T0192800ZS</t>
  </si>
  <si>
    <t>BnaA10T0194400ZS</t>
  </si>
  <si>
    <t>AT5G17490</t>
  </si>
  <si>
    <t>RGL3</t>
  </si>
  <si>
    <t>BnaA10T0201800ZS</t>
  </si>
  <si>
    <t>BnaA10T0202300ZS</t>
  </si>
  <si>
    <t>BnaA10T0206100ZS</t>
  </si>
  <si>
    <t>BnaA10T0206200ZS</t>
  </si>
  <si>
    <t>AT5G15840</t>
  </si>
  <si>
    <t>CO/ BBX1</t>
  </si>
  <si>
    <t>BnaA10T0213300ZS</t>
  </si>
  <si>
    <t>BnaA10T0226800ZS</t>
  </si>
  <si>
    <t>BnaA10T0267400ZS</t>
  </si>
  <si>
    <t>AT5G06510</t>
  </si>
  <si>
    <t>NF-YA10</t>
  </si>
  <si>
    <t>BnaA10T0285500ZS</t>
  </si>
  <si>
    <t>AT5G04240</t>
  </si>
  <si>
    <t>ELF6</t>
  </si>
  <si>
    <t>BnaA10T0288700ZS</t>
  </si>
  <si>
    <t>BnaA10T0294500ZS</t>
  </si>
  <si>
    <t>BnaA10T0296300ZS</t>
  </si>
  <si>
    <t>AT1G79730</t>
  </si>
  <si>
    <t>ELF7/VIP2</t>
  </si>
  <si>
    <t>BnaC01T0019400ZS</t>
  </si>
  <si>
    <t>scaffoldC01</t>
  </si>
  <si>
    <t>BnaC01T0031000ZS</t>
  </si>
  <si>
    <t>BnaC01T0042600ZS</t>
  </si>
  <si>
    <t>BnaC01T0047200ZS</t>
  </si>
  <si>
    <t>BnaC01T0055800ZS</t>
  </si>
  <si>
    <t>BnaC01T0057000ZS</t>
  </si>
  <si>
    <t>BnaC01T0058100ZS</t>
  </si>
  <si>
    <t>BnaC01T0076600ZS</t>
  </si>
  <si>
    <t>BnaC01T0084500ZS.1</t>
  </si>
  <si>
    <t>BnaC01T0089200ZS</t>
  </si>
  <si>
    <t>BnaC01T0101000ZS</t>
  </si>
  <si>
    <t>BnaC01T0101100ZS</t>
  </si>
  <si>
    <t>BnaC01T0106300ZS</t>
  </si>
  <si>
    <t>BnaC01T0111000ZS</t>
  </si>
  <si>
    <t>BnaC01T0133300ZS</t>
  </si>
  <si>
    <t>BnaC01T0150500ZS</t>
  </si>
  <si>
    <t>BnaC01T0176800ZS</t>
  </si>
  <si>
    <t>BnaC01T0190000ZS</t>
  </si>
  <si>
    <t>BnaC01T0191300ZS</t>
  </si>
  <si>
    <t>BnaC01T0196600ZS</t>
  </si>
  <si>
    <t>BnaC01T0196800ZS</t>
  </si>
  <si>
    <t>BnaC01T0199300ZS</t>
  </si>
  <si>
    <t>BnaC01T0202000ZS</t>
  </si>
  <si>
    <t>BnaC01T0232900ZS</t>
  </si>
  <si>
    <t>BnaC01T0239900ZS</t>
  </si>
  <si>
    <t>BnaC01T0259000ZS</t>
  </si>
  <si>
    <t>BnaC01T0271600ZS</t>
  </si>
  <si>
    <t>BnaC01T0271700ZS</t>
  </si>
  <si>
    <t>BnaC01T0300500ZS</t>
  </si>
  <si>
    <t>BnaC01T0372400ZS</t>
  </si>
  <si>
    <t>BnaC01T0381100ZS</t>
  </si>
  <si>
    <t>BnaC01T0386300ZS</t>
  </si>
  <si>
    <t>BnaC01T0399600ZS</t>
  </si>
  <si>
    <t>BnaC01T0426200ZS</t>
  </si>
  <si>
    <t>BnaC01T0432400ZS</t>
  </si>
  <si>
    <t>BnaC01T0433500ZS</t>
  </si>
  <si>
    <t>BnaC01T0442400ZS</t>
  </si>
  <si>
    <t>AT3G14020</t>
  </si>
  <si>
    <t>NF-YA6</t>
  </si>
  <si>
    <t>BnaC01T0445600ZS</t>
  </si>
  <si>
    <t>BnaC01T0455500ZS</t>
  </si>
  <si>
    <t>BnaC01T0458700ZS</t>
  </si>
  <si>
    <t>BnaC01T0480600ZS</t>
  </si>
  <si>
    <t>BnaC01T0490300ZS</t>
  </si>
  <si>
    <t>BnaC01T0494500ZS</t>
  </si>
  <si>
    <t>BnaC01T0499200ZS</t>
  </si>
  <si>
    <t>BnaC02T0002300ZS.3</t>
  </si>
  <si>
    <t>BnaC02T0030900ZS</t>
  </si>
  <si>
    <t>BnaC02T0051800ZS</t>
  </si>
  <si>
    <t>BnaC02T0056000ZS</t>
  </si>
  <si>
    <t>BnaC02T0064900ZS</t>
  </si>
  <si>
    <t>BnaC02T0071200ZS</t>
  </si>
  <si>
    <t>BnaC02T0102400ZS</t>
  </si>
  <si>
    <t>BnaC02T0119600ZS</t>
  </si>
  <si>
    <t>BnaC02T0121000ZS</t>
  </si>
  <si>
    <t>BnaC02T0127200ZS</t>
  </si>
  <si>
    <t>BnaC02T0132800ZS</t>
  </si>
  <si>
    <t>BnaC02T0136700ZS</t>
  </si>
  <si>
    <t>BnaC02T0142900ZS</t>
  </si>
  <si>
    <t>BnaC02T0145400ZS</t>
  </si>
  <si>
    <t>BnaC02T0150800ZS</t>
  </si>
  <si>
    <t>BnaC02T0159300ZS</t>
  </si>
  <si>
    <t>BnaC02T0159400ZS</t>
  </si>
  <si>
    <t>BnaC02T0169000ZS</t>
  </si>
  <si>
    <t>BnaC02T0169300ZS</t>
  </si>
  <si>
    <t>BnaC02T0190000ZS</t>
  </si>
  <si>
    <t>BnaC02T0191200ZS</t>
  </si>
  <si>
    <t>BnaC02T0191300ZS</t>
  </si>
  <si>
    <t>BnaC02T0192700ZS</t>
  </si>
  <si>
    <t>BnaC02T0200600ZS</t>
  </si>
  <si>
    <t>BnaC02T0205300ZS</t>
  </si>
  <si>
    <t>BnaC02T0270200ZS</t>
  </si>
  <si>
    <t>BnaC02T0302200ZS</t>
  </si>
  <si>
    <t>AT4G20370</t>
  </si>
  <si>
    <t>TSF</t>
  </si>
  <si>
    <t>BnaC02T0311500ZS</t>
  </si>
  <si>
    <t>BnaC02T0312600ZS</t>
  </si>
  <si>
    <t>BnaC02T0331300ZS</t>
  </si>
  <si>
    <t>BnaC02T0344700ZS</t>
  </si>
  <si>
    <t>BnaC02T0362500ZS</t>
  </si>
  <si>
    <t>BnaC02T0378600ZS</t>
  </si>
  <si>
    <t>BnaC02T0388500ZS</t>
  </si>
  <si>
    <t>BnaC02T0388600ZS</t>
  </si>
  <si>
    <t>BnaC02T0406700ZS</t>
  </si>
  <si>
    <t>BnaC02T0408700ZS</t>
  </si>
  <si>
    <t>BnaC02T0412400ZS</t>
  </si>
  <si>
    <t>BnaC02T0412900ZS.1</t>
  </si>
  <si>
    <t>BnaC02T0415200ZS</t>
  </si>
  <si>
    <t>BnaC02T0419600ZS</t>
  </si>
  <si>
    <t>BnaC02T0419800ZS</t>
  </si>
  <si>
    <t>BnaC02T0419900ZS</t>
  </si>
  <si>
    <t>BnaC02T0440100ZS</t>
  </si>
  <si>
    <t>BnaC02T0448100ZS</t>
  </si>
  <si>
    <t>BnaC02T0483300ZS</t>
  </si>
  <si>
    <t>BnaC02T0497500ZS</t>
  </si>
  <si>
    <t>BnaC02T0515600ZS</t>
  </si>
  <si>
    <t>BnaC02T0522000ZS</t>
  </si>
  <si>
    <t>BnaC02T0525300ZS</t>
  </si>
  <si>
    <t>BnaC02T0532300ZS</t>
  </si>
  <si>
    <t>BnaC02T0546200ZS</t>
  </si>
  <si>
    <t>BnaC02T0552900ZS</t>
  </si>
  <si>
    <t>BnaC03T0001300ZS</t>
  </si>
  <si>
    <t>BnaC03T0016500ZS</t>
  </si>
  <si>
    <t>BnaC03T0039100ZS</t>
  </si>
  <si>
    <t>BnaC03T0039500ZS</t>
  </si>
  <si>
    <t>BnaC03T0051800ZS</t>
  </si>
  <si>
    <t>BnaC03T0058100ZS</t>
  </si>
  <si>
    <t>BnaC03T0061800ZS</t>
  </si>
  <si>
    <t>BnaC03T0085500ZS</t>
  </si>
  <si>
    <t>BnaC03T0101500ZS</t>
  </si>
  <si>
    <t>BnaC03T0122900ZS</t>
  </si>
  <si>
    <t>BnaC03T0124300ZS</t>
  </si>
  <si>
    <t>BnaC03T0129200ZS</t>
  </si>
  <si>
    <t>BnaC03T0131800ZS</t>
  </si>
  <si>
    <t>BnaC03T0162800ZS</t>
  </si>
  <si>
    <t>BnaC03T0164100ZS</t>
  </si>
  <si>
    <t>BnaC03T0172500ZS</t>
  </si>
  <si>
    <t>BnaC03T0184700ZS</t>
  </si>
  <si>
    <t>BnaC03T0189300ZS</t>
  </si>
  <si>
    <t>BnaC03T0189700ZS</t>
  </si>
  <si>
    <t>BnaC03T0207500ZS</t>
  </si>
  <si>
    <t>BnaC03T0221700ZS</t>
  </si>
  <si>
    <t>BnaC03T0227900ZS</t>
  </si>
  <si>
    <t>BnaC03T0244000ZS</t>
  </si>
  <si>
    <t>BnaC03T0245900ZS</t>
  </si>
  <si>
    <t>BnaC03T0256300ZS</t>
  </si>
  <si>
    <t>BnaC03T0262000ZS</t>
  </si>
  <si>
    <t>BnaC03T0263500ZS</t>
  </si>
  <si>
    <t>BnaC03T0268300ZS</t>
  </si>
  <si>
    <t>BnaC03T0269200ZS</t>
  </si>
  <si>
    <t>BnaC03T0270100ZS</t>
  </si>
  <si>
    <t>BnaC03T0272900ZS</t>
  </si>
  <si>
    <t>BnaC03T0275900ZS</t>
  </si>
  <si>
    <t>BnaC03T0276400ZS</t>
  </si>
  <si>
    <t>BnaC03T0301000ZS</t>
  </si>
  <si>
    <t>BnaC03T0316400ZS</t>
  </si>
  <si>
    <t>BnaC03T0337100ZS</t>
  </si>
  <si>
    <t>BnaC03T0345500ZS</t>
  </si>
  <si>
    <t>BnaC03T0346100ZS</t>
  </si>
  <si>
    <t>BnaC03T0353600ZS</t>
  </si>
  <si>
    <t>BnaC03T0355800ZS</t>
  </si>
  <si>
    <t>BnaC03T0359700ZS</t>
  </si>
  <si>
    <t>BnaC03T0366400ZS</t>
  </si>
  <si>
    <t>BnaC03T0371800ZS</t>
  </si>
  <si>
    <t>BnaC03T0379100ZS</t>
  </si>
  <si>
    <t>BnaC03T0381800ZS.1</t>
  </si>
  <si>
    <t>BnaC03T0388600ZS</t>
  </si>
  <si>
    <t>BnaC03T0393600ZS</t>
  </si>
  <si>
    <t>BnaC03T0414900ZS</t>
  </si>
  <si>
    <t>BnaC03T0420100ZS</t>
  </si>
  <si>
    <t>BnaC03T0433400ZS</t>
  </si>
  <si>
    <t>BnaC03T0445600ZS</t>
  </si>
  <si>
    <t>BnaC03T0446600ZS</t>
  </si>
  <si>
    <t>BnaC03T0448200ZS</t>
  </si>
  <si>
    <t>BnaC03T0454400ZS</t>
  </si>
  <si>
    <t>BnaC03T0467700ZS</t>
  </si>
  <si>
    <t>BnaC03T0482100ZS</t>
  </si>
  <si>
    <t>BnaC03T0484100ZS</t>
  </si>
  <si>
    <t>BnaC03T0484300ZS</t>
  </si>
  <si>
    <t>BnaC03T0509200ZS</t>
  </si>
  <si>
    <t>BnaC03T0513300ZS</t>
  </si>
  <si>
    <t>BnaC03T0526100ZS</t>
  </si>
  <si>
    <t>BnaC03T0529600ZS</t>
  </si>
  <si>
    <t>BnaC03T0533700ZS</t>
  </si>
  <si>
    <t>BnaC03T0536100ZS</t>
  </si>
  <si>
    <t>BnaC03T0542200ZS</t>
  </si>
  <si>
    <t>BnaC03T0543000ZS</t>
  </si>
  <si>
    <t>BnaC03T0543600ZS</t>
  </si>
  <si>
    <t>BnaC03T0544700ZS</t>
  </si>
  <si>
    <t>BnaC03T0551200ZS</t>
  </si>
  <si>
    <t>BnaC03T0554300ZS</t>
  </si>
  <si>
    <t>BnaC03T0559000ZS</t>
  </si>
  <si>
    <t>BnaC03T0561300ZS</t>
  </si>
  <si>
    <t>BnaC03T0598700ZS</t>
  </si>
  <si>
    <t>BnaC03T0601500ZS</t>
  </si>
  <si>
    <t>BnaC03T0604900ZS</t>
  </si>
  <si>
    <t>BnaC03T0612000ZS</t>
  </si>
  <si>
    <t>BnaC03T0619100ZS</t>
  </si>
  <si>
    <t>BnaC03T0630000ZS</t>
  </si>
  <si>
    <t>BnaC03T0630100ZS.1</t>
  </si>
  <si>
    <t>BnaC03T0638100ZS</t>
  </si>
  <si>
    <t>BnaC03T0645400ZS</t>
  </si>
  <si>
    <t>BnaC03T0654700ZS</t>
  </si>
  <si>
    <t>BnaC03T0671800ZS</t>
  </si>
  <si>
    <t>BnaC03T0701500ZS</t>
  </si>
  <si>
    <t>BnaC03T0724000ZS</t>
  </si>
  <si>
    <t>BnaC03T0728700ZS</t>
  </si>
  <si>
    <t>BnaC03T0745700ZS</t>
  </si>
  <si>
    <t>BnaC03T0767600ZS</t>
  </si>
  <si>
    <t>BnaC03T0768600ZS</t>
  </si>
  <si>
    <t>BnaC03T0774400ZS</t>
  </si>
  <si>
    <t>BnaC03T0777100ZS</t>
  </si>
  <si>
    <t>BnaC03T0777300ZS</t>
  </si>
  <si>
    <t>BnaC03T0786800ZS</t>
  </si>
  <si>
    <t>BnaC03T0804900ZS</t>
  </si>
  <si>
    <t>BnaC03T0816800ZS</t>
  </si>
  <si>
    <t>AT3G33520</t>
  </si>
  <si>
    <t>ARP6</t>
  </si>
  <si>
    <t>BnaC04T0002000ZS</t>
  </si>
  <si>
    <t>BnaC04T0002800ZS</t>
  </si>
  <si>
    <t>BnaC04T0003400ZS</t>
  </si>
  <si>
    <t>BnaC04T0011300ZS</t>
  </si>
  <si>
    <t>BnaC04T0011800ZS</t>
  </si>
  <si>
    <t>BnaC04T0016300ZS</t>
  </si>
  <si>
    <t>BnaC04T0023300ZS</t>
  </si>
  <si>
    <t>BnaC04T0031900ZS</t>
  </si>
  <si>
    <t>BnaC04T0041700ZS</t>
  </si>
  <si>
    <t>BnaC04T0052700ZS</t>
  </si>
  <si>
    <t>BnaC04T0069500ZS</t>
  </si>
  <si>
    <t>BnaC04T0069600ZS</t>
  </si>
  <si>
    <t>BnaC04T0077900ZS</t>
  </si>
  <si>
    <t>BnaC04T0097300ZS</t>
  </si>
  <si>
    <t>BnaC04T0100100ZS</t>
  </si>
  <si>
    <t>BnaC04T0102500ZS</t>
  </si>
  <si>
    <t>BnaC04T0106700ZS</t>
  </si>
  <si>
    <t>BnaC04T0106900ZS</t>
  </si>
  <si>
    <t>AT2G35670</t>
  </si>
  <si>
    <t>FIE2/ FIS2</t>
  </si>
  <si>
    <t>BnaC04T0107200ZS</t>
  </si>
  <si>
    <t>BnaC04T0117400ZS</t>
  </si>
  <si>
    <t>BnaC04T0121000ZS</t>
  </si>
  <si>
    <t>BnaC04T0131000ZS</t>
  </si>
  <si>
    <t>BnaC04T0131300ZS</t>
  </si>
  <si>
    <t>BnaC04T0141600ZS</t>
  </si>
  <si>
    <t>BnaC04T0172800ZS</t>
  </si>
  <si>
    <t>BnaC04T0178000ZS</t>
  </si>
  <si>
    <t>BnaC04T0181400ZS</t>
  </si>
  <si>
    <t>BnaC04T0195600ZS</t>
  </si>
  <si>
    <t>BnaC04T0205900ZS</t>
  </si>
  <si>
    <t>BnaC04T0206800ZS</t>
  </si>
  <si>
    <t>BnaC04T0211000ZS</t>
  </si>
  <si>
    <t>BnaC04T0214300ZS</t>
  </si>
  <si>
    <t>BnaC04T0215300ZS</t>
  </si>
  <si>
    <t>BnaC04T0258300ZS</t>
  </si>
  <si>
    <t>BnaC04T0288000ZS</t>
  </si>
  <si>
    <t>BnaC04T0295200ZS</t>
  </si>
  <si>
    <t>BnaC04T0343700ZS</t>
  </si>
  <si>
    <t>BnaC04T0368600ZS</t>
  </si>
  <si>
    <t>BnaC04T0380200ZS</t>
  </si>
  <si>
    <t>BnaC04T0392000ZS</t>
  </si>
  <si>
    <t>BnaC04T0409300ZS</t>
  </si>
  <si>
    <t>BnaC04T0409700ZS</t>
  </si>
  <si>
    <t>BnaC04T0426800ZS</t>
  </si>
  <si>
    <t>BnaC04T0444500ZS</t>
  </si>
  <si>
    <t>BnaC04T0446900ZS</t>
  </si>
  <si>
    <t>BnaC04T0461800ZS</t>
  </si>
  <si>
    <t>BnaC04T0470000ZS</t>
  </si>
  <si>
    <t>BnaC04T0478300ZS</t>
  </si>
  <si>
    <t>BnaC04T0482300ZS</t>
  </si>
  <si>
    <t>BnaC04T0502300ZS</t>
  </si>
  <si>
    <t>BnaC04T0510300ZS</t>
  </si>
  <si>
    <t>BnaC04T0522300ZS</t>
  </si>
  <si>
    <t>BnaC04T0527400ZS</t>
  </si>
  <si>
    <t>BnaC04T0529500ZS</t>
  </si>
  <si>
    <t>BnaC04T0529700ZS</t>
  </si>
  <si>
    <t>BnaC04T0531300ZS</t>
  </si>
  <si>
    <t>BnaC04T0536600ZS</t>
  </si>
  <si>
    <t>BnaC04T0536700ZS</t>
  </si>
  <si>
    <t>BnaC04T0545100ZS</t>
  </si>
  <si>
    <t>BnaC04T0548800ZS</t>
  </si>
  <si>
    <t>BnaC04T0553200ZS</t>
  </si>
  <si>
    <t>BnaC04T0569700ZS</t>
  </si>
  <si>
    <t>BnaC04T0579800ZS</t>
  </si>
  <si>
    <t>BnaC04T0586600ZS</t>
  </si>
  <si>
    <t>BnaC04T0590800ZS</t>
  </si>
  <si>
    <t>BnaC04T0609100ZS</t>
  </si>
  <si>
    <t>BnaC04T0612700ZS</t>
  </si>
  <si>
    <t>BnaC05T0010100ZS</t>
  </si>
  <si>
    <t>scaffoldC05</t>
  </si>
  <si>
    <t>BnaC05T0012600ZS</t>
  </si>
  <si>
    <t>BnaC05T0014600ZS</t>
  </si>
  <si>
    <t>BnaC05T0024000ZS</t>
  </si>
  <si>
    <t>BnaC05T0027100ZS</t>
  </si>
  <si>
    <t>BnaC05T0043300ZS</t>
  </si>
  <si>
    <t>BnaC05T0060800ZS</t>
  </si>
  <si>
    <t>BnaC05T0064300ZS</t>
  </si>
  <si>
    <t>BnaC05T0066900ZS</t>
  </si>
  <si>
    <t>BnaC05T0067400ZS</t>
  </si>
  <si>
    <t>BnaC05T0072500ZS</t>
  </si>
  <si>
    <t>BnaC05T0073100ZS</t>
  </si>
  <si>
    <t>BnaC05T0096000ZS</t>
  </si>
  <si>
    <t>BnaC05T0098300ZS</t>
  </si>
  <si>
    <t>AT3G26640</t>
  </si>
  <si>
    <t>LWD2</t>
  </si>
  <si>
    <t>BnaC05T0100700ZS</t>
  </si>
  <si>
    <t>BnaC05T0109000ZS</t>
  </si>
  <si>
    <t>BnaC05T0152000ZS</t>
  </si>
  <si>
    <t>BnaC05T0154800ZS</t>
  </si>
  <si>
    <t>BnaC05T0163000ZS</t>
  </si>
  <si>
    <t>BnaC05T0188000ZS</t>
  </si>
  <si>
    <t>BnaC05T0198400ZS</t>
  </si>
  <si>
    <t>BnaC05T0224800ZS</t>
  </si>
  <si>
    <t>BnaC05T0225100ZS</t>
  </si>
  <si>
    <t>BnaC05T0234800ZS</t>
  </si>
  <si>
    <t>BnaC05T0243400ZS</t>
  </si>
  <si>
    <t>BnaC05T0250400ZS</t>
  </si>
  <si>
    <t>BnaC05T0264300ZS</t>
  </si>
  <si>
    <t>BnaC05T0270200ZS</t>
  </si>
  <si>
    <t>BnaC05T0276900ZS</t>
  </si>
  <si>
    <t>BnaC05T0282600ZS</t>
  </si>
  <si>
    <t>BnaC05T0283000ZS</t>
  </si>
  <si>
    <t>BnaC05T0288400ZS</t>
  </si>
  <si>
    <t>BnaC05T0293000ZS</t>
  </si>
  <si>
    <t>BnaC05T0296000ZS</t>
  </si>
  <si>
    <t>BnaC05T0299400ZS</t>
  </si>
  <si>
    <t>BnaC05T0329400ZS</t>
  </si>
  <si>
    <t>BnaC05T0350200ZS</t>
  </si>
  <si>
    <t>BnaC05T0355600ZS</t>
  </si>
  <si>
    <t>BnaC05T0358900ZS</t>
  </si>
  <si>
    <t>BnaC05T0359600ZS.4</t>
  </si>
  <si>
    <t>BnaC05T0370000ZS</t>
  </si>
  <si>
    <t>BnaC05T0373600ZS</t>
  </si>
  <si>
    <t>BnaC05T0377800ZS</t>
  </si>
  <si>
    <t>BnaC05T0379500ZS</t>
  </si>
  <si>
    <t>BnaC05T0382000ZS</t>
  </si>
  <si>
    <t>BnaC05T0382400ZS</t>
  </si>
  <si>
    <t>BnaC05T0382500ZS</t>
  </si>
  <si>
    <t>BnaC05T0407600ZS</t>
  </si>
  <si>
    <t>BnaC05T0427300ZS</t>
  </si>
  <si>
    <t>BnaC05T0432200ZS</t>
  </si>
  <si>
    <t>BnaC05T0441600ZS</t>
  </si>
  <si>
    <t>BnaC05T0449600ZS</t>
  </si>
  <si>
    <t>BnaC05T0450400ZS</t>
  </si>
  <si>
    <t>BnaC05T0462900ZS</t>
  </si>
  <si>
    <t>BnaC05T0467900ZS</t>
  </si>
  <si>
    <t>BnaC05T0474700ZS</t>
  </si>
  <si>
    <t>BnaC05T0486300ZS</t>
  </si>
  <si>
    <t>BnaC05T0502600ZS</t>
  </si>
  <si>
    <t>BnaC05T0505900ZS</t>
  </si>
  <si>
    <t>BnaC05T0506600ZS</t>
  </si>
  <si>
    <t>BnaC05T0514700ZS</t>
  </si>
  <si>
    <t>BnaC05T0523100ZS</t>
  </si>
  <si>
    <t>BnaC05T0533300ZS</t>
  </si>
  <si>
    <t>BnaC05T0539100ZS</t>
  </si>
  <si>
    <t>BnaC05T0540800ZS</t>
  </si>
  <si>
    <t>BnaC05T0542400ZS.1</t>
  </si>
  <si>
    <t>BnaC05T0560100ZS</t>
  </si>
  <si>
    <t>BnaC06T0016800ZS</t>
  </si>
  <si>
    <t>BnaC06T0040700ZS</t>
  </si>
  <si>
    <t>BnaC06T0048700ZS</t>
  </si>
  <si>
    <t>BnaC06T0050400ZS</t>
  </si>
  <si>
    <t>BnaC06T0050500ZS</t>
  </si>
  <si>
    <t>BnaC06T0054000ZS</t>
  </si>
  <si>
    <t>BnaC06T0075400ZS</t>
  </si>
  <si>
    <t>BnaC06T0084400ZS</t>
  </si>
  <si>
    <t>BnaC06T0087200ZS</t>
  </si>
  <si>
    <t>BnaC06T0104900ZS</t>
  </si>
  <si>
    <t>BnaC06T0115900ZS</t>
  </si>
  <si>
    <t>BnaC06T0126000ZS</t>
  </si>
  <si>
    <t>BnaC06T0126300ZS</t>
  </si>
  <si>
    <t>BnaC06T0131400ZS</t>
  </si>
  <si>
    <t>BnaC06T0136700ZS</t>
  </si>
  <si>
    <t>BnaC06T0151200ZS</t>
  </si>
  <si>
    <t>BnaC06T0157000ZS</t>
  </si>
  <si>
    <t>BnaC06T0161800ZS</t>
  </si>
  <si>
    <t>BnaC06T0176300ZS</t>
  </si>
  <si>
    <t>BnaC06T0185000ZS</t>
  </si>
  <si>
    <t>BnaC06T0192400ZS</t>
  </si>
  <si>
    <t>BnaC06T0192500ZS</t>
  </si>
  <si>
    <t>BnaC06T0192800ZS</t>
  </si>
  <si>
    <t>BnaC06T0209700ZS</t>
  </si>
  <si>
    <t>BnaC06T0222800ZS</t>
  </si>
  <si>
    <t>BnaC06T0234000ZS</t>
  </si>
  <si>
    <t>BnaC06T0239000ZS</t>
  </si>
  <si>
    <t>BnaC06T0256100ZS</t>
  </si>
  <si>
    <t>BnaC06T0288400ZS</t>
  </si>
  <si>
    <t>BnaC06T0301600ZS</t>
  </si>
  <si>
    <t>BnaC06T0323800ZS</t>
  </si>
  <si>
    <t>BnaC06T0392500ZS</t>
  </si>
  <si>
    <t>BnaC06T0394000ZS</t>
  </si>
  <si>
    <t>BnaC06T0394200ZS</t>
  </si>
  <si>
    <t>BnaC06T0398600ZS</t>
  </si>
  <si>
    <t>BnaC06T0427500ZS</t>
  </si>
  <si>
    <t>BnaC06T0428800ZS</t>
  </si>
  <si>
    <t>BnaC06T0432200ZS</t>
  </si>
  <si>
    <t>BnaC06T0432300ZS</t>
  </si>
  <si>
    <t>BnaC06T0440000ZS</t>
  </si>
  <si>
    <t>BnaC06T0442100ZS</t>
  </si>
  <si>
    <t>BnaC07T0024800ZS</t>
  </si>
  <si>
    <t>BnaC07T0025300ZS</t>
  </si>
  <si>
    <t>BnaC07T0032700ZS</t>
  </si>
  <si>
    <t>BnaC07T0032800ZS</t>
  </si>
  <si>
    <t>BnaC07T0033100ZS</t>
  </si>
  <si>
    <t>BnaC07T0033200ZS</t>
  </si>
  <si>
    <t>BnaC07T0033600ZS</t>
  </si>
  <si>
    <t>BnaC07T0044200ZS</t>
  </si>
  <si>
    <t>BnaC07T0049100ZS</t>
  </si>
  <si>
    <t>BnaC07T0100100ZS</t>
  </si>
  <si>
    <t>BnaC07T0103300ZS</t>
  </si>
  <si>
    <t>BnaC07T0103400ZS</t>
  </si>
  <si>
    <t>BnaC07T0134300ZS</t>
  </si>
  <si>
    <t>BnaC07T0141000ZS</t>
  </si>
  <si>
    <t>BnaC07T0149800ZS</t>
  </si>
  <si>
    <t>BnaC07T0151700ZS</t>
  </si>
  <si>
    <t>BnaC07T0181300ZS</t>
  </si>
  <si>
    <t>BnaC07T0181600ZS</t>
  </si>
  <si>
    <t>BnaC07T0185300ZS</t>
  </si>
  <si>
    <t>BnaC07T0195100ZS</t>
  </si>
  <si>
    <t>BnaC07T0200400ZS</t>
  </si>
  <si>
    <t>BnaC07T0200600ZS</t>
  </si>
  <si>
    <t>BnaC07T0207000ZS</t>
  </si>
  <si>
    <t>BnaC07T0207800ZS</t>
  </si>
  <si>
    <t>BnaC07T0218200ZS</t>
  </si>
  <si>
    <t>BnaC07T0225800ZS</t>
  </si>
  <si>
    <t>BnaC07T0227000ZS</t>
  </si>
  <si>
    <t>BnaC07T0239400ZS</t>
  </si>
  <si>
    <t>BnaC07T0247200ZS</t>
  </si>
  <si>
    <t>BnaC07T0253300ZS</t>
  </si>
  <si>
    <t>BnaC07T0254600ZS</t>
  </si>
  <si>
    <t>BnaC07T0256800ZS</t>
  </si>
  <si>
    <t>BnaC07T0261500ZS</t>
  </si>
  <si>
    <t>BnaC07T0263900ZS</t>
  </si>
  <si>
    <t>BnaC07T0264100ZS</t>
  </si>
  <si>
    <t>BnaC07T0264200ZS</t>
  </si>
  <si>
    <t>BnaC07T0264300ZS</t>
  </si>
  <si>
    <t>BnaC07T0264400ZS</t>
  </si>
  <si>
    <t>BnaC07T0269400ZS</t>
  </si>
  <si>
    <t>BnaC07T0290500ZS</t>
  </si>
  <si>
    <t>BnaC07T0323300ZS</t>
  </si>
  <si>
    <t>BnaC07T0326800ZS</t>
  </si>
  <si>
    <t>BnaC07T0333300ZS</t>
  </si>
  <si>
    <t>BnaC07T0342500ZS</t>
  </si>
  <si>
    <t>BnaC07T0343000ZS</t>
  </si>
  <si>
    <t>BnaC07T0355300ZS</t>
  </si>
  <si>
    <t>BnaC07T0361000ZS</t>
  </si>
  <si>
    <t>BnaC07T0362000ZS</t>
  </si>
  <si>
    <t>BnaC07T0364800ZS</t>
  </si>
  <si>
    <t>BnaC07T0371600ZS</t>
  </si>
  <si>
    <t>BnaC07T0374400ZS</t>
  </si>
  <si>
    <t>BnaC07T0380100ZS</t>
  </si>
  <si>
    <t>BnaC07T0381000ZS</t>
  </si>
  <si>
    <t>BnaC07T0404200ZS</t>
  </si>
  <si>
    <t>BnaC07T0416500ZS</t>
  </si>
  <si>
    <t>BnaC07T0422100ZS</t>
  </si>
  <si>
    <t>BnaC07T0440000ZS</t>
  </si>
  <si>
    <t>BnaC07T0465100ZS</t>
  </si>
  <si>
    <t>BnaC07T0468000ZS</t>
  </si>
  <si>
    <t>BnaC07T0469200ZS</t>
  </si>
  <si>
    <t>BnaC07T0495000ZS</t>
  </si>
  <si>
    <t>BnaC07T0502300ZS</t>
  </si>
  <si>
    <t>BnaC07T0502500ZS</t>
  </si>
  <si>
    <t>BnaC07T0511600ZS</t>
  </si>
  <si>
    <t>BnaC07T0511700ZS</t>
  </si>
  <si>
    <t>BnaC07T0517500ZS</t>
  </si>
  <si>
    <t>BnaC07T0528800ZS</t>
  </si>
  <si>
    <t>BnaC07T0536500ZS</t>
  </si>
  <si>
    <t>BnaC07T0546500ZS</t>
  </si>
  <si>
    <t>BnaC08T0000600ZS</t>
  </si>
  <si>
    <t>BnaC08T0000700ZS</t>
  </si>
  <si>
    <t>BnaC08T0059600ZS</t>
  </si>
  <si>
    <t>BnaC08T0123900ZS.1</t>
  </si>
  <si>
    <t>BnaC08T0124900ZS</t>
  </si>
  <si>
    <t>BnaC08T0137300ZS</t>
  </si>
  <si>
    <t>BnaC08T0140300ZS</t>
  </si>
  <si>
    <t>AT4G16250</t>
  </si>
  <si>
    <t>PHYD</t>
  </si>
  <si>
    <t>BnaC08T0140400ZS</t>
  </si>
  <si>
    <t>BnaC08T0149300ZS</t>
  </si>
  <si>
    <t>AT2G18880</t>
  </si>
  <si>
    <t>VIL3/ VEL2</t>
  </si>
  <si>
    <t>BnaC08T0165500ZS</t>
  </si>
  <si>
    <t>BnaC08T0168200ZS</t>
  </si>
  <si>
    <t>BnaC08T0168300ZS</t>
  </si>
  <si>
    <t>BnaC08T0168400ZS</t>
  </si>
  <si>
    <t>BnaC08T0184700ZS</t>
  </si>
  <si>
    <t>BnaC08T0185700ZS</t>
  </si>
  <si>
    <t>BnaC08T0185800ZS</t>
  </si>
  <si>
    <t>BnaC08T0186100ZS</t>
  </si>
  <si>
    <t>BnaC08T0188800ZS</t>
  </si>
  <si>
    <t>BnaC08T0189800ZS</t>
  </si>
  <si>
    <t>BnaC08T0218200ZS</t>
  </si>
  <si>
    <t>BnaC08T0245900ZS</t>
  </si>
  <si>
    <t>BnaC08T0253000ZS</t>
  </si>
  <si>
    <t>BnaC08T0259400ZS</t>
  </si>
  <si>
    <t>BnaC08T0267900ZS</t>
  </si>
  <si>
    <t>BnaC08T0270100ZS</t>
  </si>
  <si>
    <t>BnaC08T0272400ZS</t>
  </si>
  <si>
    <t>BnaC08T0276900ZS</t>
  </si>
  <si>
    <t>BnaC08T0288400ZS</t>
  </si>
  <si>
    <t>BnaC08T0290400ZS</t>
  </si>
  <si>
    <t>AT3G48590</t>
  </si>
  <si>
    <t>NF-YC1</t>
  </si>
  <si>
    <t>BnaC08T0303600ZS</t>
  </si>
  <si>
    <t>BnaC08T0318000ZS</t>
  </si>
  <si>
    <t>BnaC08T0334000ZS</t>
  </si>
  <si>
    <t>BnaC08T0350200ZS</t>
  </si>
  <si>
    <t>BnaC08T0386200ZS</t>
  </si>
  <si>
    <t>BnaC08T0389100ZS</t>
  </si>
  <si>
    <t>BnaC08T0394700ZS</t>
  </si>
  <si>
    <t>BnaC08T0410700ZS</t>
  </si>
  <si>
    <t>BnaC08T0417900ZS</t>
  </si>
  <si>
    <t>BnaC08T0418000ZS</t>
  </si>
  <si>
    <t>BnaC08T0423900ZS</t>
  </si>
  <si>
    <t>BnaC08T0440200ZS</t>
  </si>
  <si>
    <t>BnaC08T0462300ZS</t>
  </si>
  <si>
    <t>BnaC08T0463100ZS</t>
  </si>
  <si>
    <t>BnaC08T0470600ZS</t>
  </si>
  <si>
    <t>BnaC08T0472300ZS</t>
  </si>
  <si>
    <t>BnaC08T0472900ZS</t>
  </si>
  <si>
    <t>BnaC08T0500000ZS</t>
  </si>
  <si>
    <t>BnaC08T0503000ZS</t>
  </si>
  <si>
    <t>BnaC08T0504600ZS</t>
  </si>
  <si>
    <t>BnaC08T0524800ZS</t>
  </si>
  <si>
    <t>BnaC08T0525200ZS</t>
  </si>
  <si>
    <t>BnaC08T0528300ZS</t>
  </si>
  <si>
    <t>BnaC08T0533200ZS</t>
  </si>
  <si>
    <t>BnaC09T0006700ZS</t>
  </si>
  <si>
    <t>scaffoldC09</t>
  </si>
  <si>
    <t>BnaC09T0033400ZS</t>
  </si>
  <si>
    <t>BnaC09T0038000ZS</t>
  </si>
  <si>
    <t>BnaC09T0042500ZS</t>
  </si>
  <si>
    <t>BnaC09T0042600ZS</t>
  </si>
  <si>
    <t>BnaC09T0042700ZS</t>
  </si>
  <si>
    <t>BnaC09T0055900ZS</t>
  </si>
  <si>
    <t>BnaC09T0056200ZS</t>
  </si>
  <si>
    <t>BnaC09T0056500ZS</t>
  </si>
  <si>
    <t>BnaC09T0057600ZS</t>
  </si>
  <si>
    <t>BnaC09T0063500ZS</t>
  </si>
  <si>
    <t>BnaC09T0065400ZS</t>
  </si>
  <si>
    <t>BnaC09T0066100ZS</t>
  </si>
  <si>
    <t>BnaC09T0077900ZS</t>
  </si>
  <si>
    <t>BnaC09T0080800ZS</t>
  </si>
  <si>
    <t>BnaC09T0085700ZS</t>
  </si>
  <si>
    <t>BnaC09T0088500ZS</t>
  </si>
  <si>
    <t>BnaC09T0105000ZS</t>
  </si>
  <si>
    <t>BnaC09T0105100ZS</t>
  </si>
  <si>
    <t>BnaC09T0105300ZS</t>
  </si>
  <si>
    <t>BnaC09T0116900ZS</t>
  </si>
  <si>
    <t>BnaC09T0127500ZS</t>
  </si>
  <si>
    <t>BnaC09T0140700ZS</t>
  </si>
  <si>
    <t>BnaC09T0167200ZS</t>
  </si>
  <si>
    <t>BnaC09T0204900ZS</t>
  </si>
  <si>
    <t>BnaC09T0211700ZS</t>
  </si>
  <si>
    <t>BnaC09T0215100ZS</t>
  </si>
  <si>
    <t>BnaC09T0238500ZS</t>
  </si>
  <si>
    <t>BnaC09T0243400ZS</t>
  </si>
  <si>
    <t>BnaC09T0244200ZS</t>
  </si>
  <si>
    <t>BnaC09T0245400ZS</t>
  </si>
  <si>
    <t>BnaC09T0250000ZS</t>
  </si>
  <si>
    <t>BnaC09T0250300ZS</t>
  </si>
  <si>
    <t>BnaC09T0254100ZS</t>
  </si>
  <si>
    <t>BnaC09T0269900ZS</t>
  </si>
  <si>
    <t>BnaC09T0275100ZS</t>
  </si>
  <si>
    <t>BnaC09T0276100ZS</t>
  </si>
  <si>
    <t>BnaC09T0297300ZS</t>
  </si>
  <si>
    <t>BnaC09T0310500ZS</t>
  </si>
  <si>
    <t>BnaC09T0311500ZS</t>
  </si>
  <si>
    <t>BnaC09T0329300ZS</t>
  </si>
  <si>
    <t>BnaC09T0331300ZS</t>
  </si>
  <si>
    <t>BnaC09T0339300ZS</t>
  </si>
  <si>
    <t>BnaC09T0366900ZS</t>
  </si>
  <si>
    <t>BnaC09T0380100ZS</t>
  </si>
  <si>
    <t>BnaC09T0400000ZS</t>
  </si>
  <si>
    <t>BnaC09T0404100ZS</t>
  </si>
  <si>
    <t>BnaC09T0410000ZS</t>
  </si>
  <si>
    <t>BnaC09T0410100ZS</t>
  </si>
  <si>
    <t>BnaC09T0414800ZS</t>
  </si>
  <si>
    <t>BnaC09T0417300ZS</t>
  </si>
  <si>
    <t>BnaC09T0427800ZS</t>
  </si>
  <si>
    <t>BnaC09T0429600ZS</t>
  </si>
  <si>
    <t>BnaC09T0435100ZS</t>
  </si>
  <si>
    <t>BnaC09T0435200ZS</t>
  </si>
  <si>
    <t>BnaC09T0439200ZS.2</t>
  </si>
  <si>
    <t>BnaC09T0459700ZS</t>
  </si>
  <si>
    <t>BnaC09T0488300ZS</t>
  </si>
  <si>
    <t>BnaC09T0489900ZS</t>
  </si>
  <si>
    <t>BnaC09T0500700ZS</t>
  </si>
  <si>
    <t>BnaC09T0504600ZS</t>
  </si>
  <si>
    <t>BnaC09T0505400ZS</t>
  </si>
  <si>
    <t>BnaC09T0505500ZS</t>
  </si>
  <si>
    <t>BnaC09T0514900ZS</t>
  </si>
  <si>
    <t>BnaC09T0532200ZS</t>
  </si>
  <si>
    <t>BnaC09T0541000ZS</t>
  </si>
  <si>
    <t>BnaC09T0553200ZS</t>
  </si>
  <si>
    <t>BnaC09T0554100ZS</t>
  </si>
  <si>
    <t>BnaC09T0567700ZS</t>
  </si>
  <si>
    <t>BnaC09T0569100ZS</t>
  </si>
  <si>
    <t>BnaC09T0573000ZS</t>
  </si>
  <si>
    <t>BnaC09T0583300ZS</t>
  </si>
  <si>
    <t>BnaC09T0586200ZS</t>
  </si>
  <si>
    <t>BnaC09T0604100ZS</t>
  </si>
  <si>
    <t>BnaC09T0608000ZS</t>
  </si>
  <si>
    <t>BnaC09T0614800ZS</t>
  </si>
  <si>
    <t>BnaC09T0616900ZS</t>
  </si>
  <si>
    <t>Bnascaffold0025T0020100ZS</t>
  </si>
  <si>
    <t>scaffold0025</t>
  </si>
  <si>
    <t>Bnascaffold0026T0004200ZS</t>
  </si>
  <si>
    <t>scaffold0026</t>
  </si>
  <si>
    <t>Bnascaffold0026T0044600ZS</t>
  </si>
  <si>
    <t>Bnascaffold0026T0060200ZS</t>
  </si>
  <si>
    <t>scaffold0027</t>
  </si>
  <si>
    <t>Bnascaffold0027T0032200ZS</t>
  </si>
  <si>
    <t>Bnascaffold0027T0054400ZS</t>
  </si>
  <si>
    <t>Bnascaffold0105T0000300ZS</t>
  </si>
  <si>
    <t>scaffold0105</t>
  </si>
  <si>
    <t>Bnascaffold0139T0000200ZS</t>
  </si>
  <si>
    <t>scaffold0139</t>
  </si>
  <si>
    <t>Bnascaffold0415T0000300ZS</t>
  </si>
  <si>
    <t>scaffold0415</t>
  </si>
  <si>
    <t>Bnascaffold0450T0000100ZS</t>
  </si>
  <si>
    <t>scaffold0450</t>
  </si>
  <si>
    <t>Bnascaffold0479T0000200ZS</t>
  </si>
  <si>
    <t>scaffold0479</t>
  </si>
  <si>
    <t>Bnascaffold0498T0000100ZS</t>
  </si>
  <si>
    <t>scaffold0498</t>
  </si>
  <si>
    <t>Bnascaffold0748T0000400ZS</t>
  </si>
  <si>
    <t>scaffold0748</t>
  </si>
  <si>
    <t>Bnascaffold2902T0000200ZS</t>
  </si>
  <si>
    <t>scaffold2902</t>
  </si>
  <si>
    <t>Bnascaffold2955T0000100ZS</t>
  </si>
  <si>
    <t>scaffold2955</t>
  </si>
  <si>
    <r>
      <t xml:space="preserve">Supplementary Table 50. Primers used to determine insertion and deletion in </t>
    </r>
    <r>
      <rPr>
        <b/>
        <i/>
        <sz val="11"/>
        <color theme="1"/>
        <rFont val="Times New Roman"/>
        <family val="1"/>
      </rPr>
      <t>BnaA10.FLC</t>
    </r>
  </si>
  <si>
    <r>
      <t>Supplementary Table 29. Characterization of unique present genome regions</t>
    </r>
    <r>
      <rPr>
        <b/>
        <vertAlign val="superscript"/>
        <sz val="11"/>
        <color theme="1"/>
        <rFont val="Times New Roman"/>
        <family val="1"/>
      </rPr>
      <t>*</t>
    </r>
    <r>
      <rPr>
        <b/>
        <sz val="11"/>
        <color theme="1"/>
        <rFont val="Times New Roman"/>
        <family val="1"/>
      </rPr>
      <t xml:space="preserve"> in Gangan</t>
    </r>
    <phoneticPr fontId="33" type="noConversion"/>
  </si>
  <si>
    <t>Chromosome</t>
    <phoneticPr fontId="33" type="noConversion"/>
  </si>
  <si>
    <t>Start</t>
    <phoneticPr fontId="33" type="noConversion"/>
  </si>
  <si>
    <t>End</t>
    <phoneticPr fontId="33" type="noConversion"/>
  </si>
  <si>
    <t>Length</t>
    <phoneticPr fontId="33" type="noConversion"/>
  </si>
  <si>
    <t>ganganF73v0_A01</t>
  </si>
  <si>
    <t>ganganF73v0_A02</t>
  </si>
  <si>
    <t>ganganF73v0_A03</t>
  </si>
  <si>
    <t>ganganF73v0_A04</t>
  </si>
  <si>
    <t>ganganF73v0_A06</t>
  </si>
  <si>
    <t>ganganF73v0_A07</t>
  </si>
  <si>
    <t>ganganF73v0_A08</t>
  </si>
  <si>
    <t>ganganF73v0_A10</t>
  </si>
  <si>
    <t>ganganF73v0_C01</t>
  </si>
  <si>
    <t>ganganF73v0_C02</t>
  </si>
  <si>
    <t>ganganF73v0_C04</t>
  </si>
  <si>
    <t>ganganF73v0_C05</t>
  </si>
  <si>
    <t>ganganF73v0_C06</t>
  </si>
  <si>
    <t>ganganF73v0_C09</t>
  </si>
  <si>
    <r>
      <t>Supplementary Table 30. Characterization of unique present genome regions</t>
    </r>
    <r>
      <rPr>
        <b/>
        <vertAlign val="superscript"/>
        <sz val="11"/>
        <color theme="1"/>
        <rFont val="Times New Roman"/>
        <family val="1"/>
      </rPr>
      <t>*</t>
    </r>
    <r>
      <rPr>
        <b/>
        <sz val="11"/>
        <color theme="1"/>
        <rFont val="Times New Roman"/>
        <family val="1"/>
      </rPr>
      <t xml:space="preserve"> in Zheyou7</t>
    </r>
    <phoneticPr fontId="33" type="noConversion"/>
  </si>
  <si>
    <t>Chromosome</t>
    <phoneticPr fontId="33" type="noConversion"/>
  </si>
  <si>
    <t>End</t>
    <phoneticPr fontId="33" type="noConversion"/>
  </si>
  <si>
    <t>zheyou73v0_A01</t>
  </si>
  <si>
    <t>zheyou73v0_A02</t>
  </si>
  <si>
    <t>zheyou73v0_A03</t>
  </si>
  <si>
    <t>zheyou73v0_A04</t>
  </si>
  <si>
    <t>zheyou73v0_A06</t>
  </si>
  <si>
    <t>zheyou73v0_A08</t>
  </si>
  <si>
    <t>zheyou73v0_A09</t>
  </si>
  <si>
    <t>zheyou73v0_A10</t>
  </si>
  <si>
    <t>zheyou73v0_C01</t>
  </si>
  <si>
    <t>zheyou73v0_C02</t>
  </si>
  <si>
    <t>zheyou73v0_C04</t>
  </si>
  <si>
    <t>zheyou73v0_C05</t>
  </si>
  <si>
    <r>
      <t>Supplementary Table 31. Characterization of unique present genome regions</t>
    </r>
    <r>
      <rPr>
        <b/>
        <vertAlign val="superscript"/>
        <sz val="11"/>
        <color theme="1"/>
        <rFont val="Times New Roman"/>
        <family val="1"/>
      </rPr>
      <t>*</t>
    </r>
    <r>
      <rPr>
        <b/>
        <sz val="11"/>
        <color theme="1"/>
        <rFont val="Times New Roman"/>
        <family val="1"/>
      </rPr>
      <t xml:space="preserve"> in Westar</t>
    </r>
    <phoneticPr fontId="33" type="noConversion"/>
  </si>
  <si>
    <t>Start</t>
    <phoneticPr fontId="33" type="noConversion"/>
  </si>
  <si>
    <t>End</t>
    <phoneticPr fontId="33" type="noConversion"/>
  </si>
  <si>
    <t>Length</t>
    <phoneticPr fontId="33" type="noConversion"/>
  </si>
  <si>
    <t>westarv0_A01</t>
  </si>
  <si>
    <t>westarv0_A02</t>
  </si>
  <si>
    <t>westarv0_A03</t>
  </si>
  <si>
    <t>westarv0_A05</t>
  </si>
  <si>
    <t>westarv0_A06</t>
  </si>
  <si>
    <t>westarv0_A07</t>
  </si>
  <si>
    <t>westarv0_C01</t>
  </si>
  <si>
    <t>westarv0_C04</t>
  </si>
  <si>
    <t>westarv0_C05</t>
  </si>
  <si>
    <t>westarv0_C06</t>
  </si>
  <si>
    <t>westarv0_C09</t>
  </si>
  <si>
    <r>
      <t>Supplementary Table 32. Characterization of unique present genome regions</t>
    </r>
    <r>
      <rPr>
        <b/>
        <vertAlign val="superscript"/>
        <sz val="11"/>
        <color theme="1"/>
        <rFont val="Times New Roman"/>
        <family val="1"/>
      </rPr>
      <t>*</t>
    </r>
    <r>
      <rPr>
        <b/>
        <sz val="11"/>
        <color theme="1"/>
        <rFont val="Times New Roman"/>
        <family val="1"/>
      </rPr>
      <t xml:space="preserve"> in Tapidor</t>
    </r>
    <phoneticPr fontId="33" type="noConversion"/>
  </si>
  <si>
    <t>Chromosome</t>
    <phoneticPr fontId="33" type="noConversion"/>
  </si>
  <si>
    <t>tapidor3v0_A01</t>
  </si>
  <si>
    <t>tapidor3v0_A02</t>
  </si>
  <si>
    <t>tapidor3v0_A05</t>
  </si>
  <si>
    <t>tapidor3v0_A06</t>
  </si>
  <si>
    <t>tapidor3v0_A07</t>
  </si>
  <si>
    <t>tapidor3v0_A08</t>
  </si>
  <si>
    <t>tapidor3v0_A09</t>
  </si>
  <si>
    <t>tapidor3v0_A10</t>
  </si>
  <si>
    <t>tapidor3v0_C01</t>
  </si>
  <si>
    <t>tapidor3v0_C02</t>
  </si>
  <si>
    <t>tapidor3v0_C05</t>
  </si>
  <si>
    <t>tapidor3v0_C06</t>
  </si>
  <si>
    <t>tapidor3v0_C09</t>
  </si>
  <si>
    <t>Supplementary Table 33. Characterization of unique present genome regions* in Shengli</t>
    <phoneticPr fontId="33" type="noConversion"/>
  </si>
  <si>
    <t>shengli3v0_A02</t>
  </si>
  <si>
    <t>shengli3v0_A04</t>
  </si>
  <si>
    <t>shengli3v0_A08</t>
  </si>
  <si>
    <t>shengli3v0_A09</t>
  </si>
  <si>
    <t>shengli3v0_A10</t>
  </si>
  <si>
    <t>shengli3v0_C01</t>
  </si>
  <si>
    <t>shengli3v0_C03</t>
  </si>
  <si>
    <t>shengli3v0_C04</t>
  </si>
  <si>
    <t>shengli3v0_C08</t>
  </si>
  <si>
    <t>shengli3v0_C09</t>
  </si>
  <si>
    <t>Supplementary Table 34. Characterization of unique present genome regions* in Quinta</t>
    <phoneticPr fontId="33" type="noConversion"/>
  </si>
  <si>
    <t>End</t>
    <phoneticPr fontId="33" type="noConversion"/>
  </si>
  <si>
    <t>quintaAv0_A01</t>
  </si>
  <si>
    <t>quintaAv0_A02</t>
  </si>
  <si>
    <t>quintaAv0_A03</t>
  </si>
  <si>
    <t>quintaAv0_A05</t>
  </si>
  <si>
    <t>quintaAv0_A06</t>
  </si>
  <si>
    <t>quintaAv0_A07</t>
  </si>
  <si>
    <t>quintaAv0_A10</t>
  </si>
  <si>
    <t>quintaAv0_C01</t>
  </si>
  <si>
    <t>quintaAv0_C02</t>
  </si>
  <si>
    <t>quintaAv0_C04</t>
  </si>
  <si>
    <t>quintaAv0_C05</t>
  </si>
  <si>
    <t>quintaAv0_C06</t>
  </si>
  <si>
    <t>quintaAv0_C09</t>
  </si>
  <si>
    <t>Supplementary Table 35. Characterization of large unique present sequence genome regions* in No2127</t>
    <phoneticPr fontId="33" type="noConversion"/>
  </si>
  <si>
    <t>no2127v0_A01</t>
  </si>
  <si>
    <t>no2127v0_A02</t>
  </si>
  <si>
    <t>no2127v0_A03</t>
  </si>
  <si>
    <t>no2127v0_A04</t>
  </si>
  <si>
    <t>no2127v0_A05</t>
  </si>
  <si>
    <t>no2127v0_A06</t>
  </si>
  <si>
    <t>no2127v0_A07</t>
  </si>
  <si>
    <t>no2127v0_A08</t>
  </si>
  <si>
    <t>no2127v0_A10</t>
  </si>
  <si>
    <t>no2127v0_C01</t>
  </si>
  <si>
    <t>no2127v0_C02</t>
  </si>
  <si>
    <t>no2127v0_C03</t>
  </si>
  <si>
    <t>no2127v0_C04</t>
  </si>
  <si>
    <t>no2127v0_C05</t>
  </si>
  <si>
    <t>no2127v0_C06</t>
  </si>
  <si>
    <t>no2127v0_C08</t>
  </si>
  <si>
    <t>no2127v0_C09</t>
  </si>
  <si>
    <t>Supplementary Table 14. Identified conflicts between No2127 genome and Bionano genome maps in Bionano Hybrid Scaffold pipeline</t>
  </si>
  <si>
    <t>Supplementary Table 15. Identified conflicts between Westar genome and Bionano genome maps in Bionano Hybrid Scaffold pipeline</t>
    <phoneticPr fontId="32" type="noConversion"/>
  </si>
  <si>
    <t>Accession</t>
    <phoneticPr fontId="32" type="noConversion"/>
  </si>
  <si>
    <t xml:space="preserve">Effective branch number </t>
    <phoneticPr fontId="32" type="noConversion"/>
  </si>
  <si>
    <t>Silique number on main inflorescence</t>
    <phoneticPr fontId="32" type="noConversion"/>
  </si>
  <si>
    <t xml:space="preserve">Supplementary Table 5. The statistics of Illumina HiSeq X data </t>
    <phoneticPr fontId="32" type="noConversion"/>
  </si>
  <si>
    <t>Supplementary Table 47. Summary of flowering time candidate genes identified by SNP-GWAS</t>
    <phoneticPr fontId="32" type="noConversion"/>
  </si>
  <si>
    <t>Supplementary Table 46. The summary of flowerinq time QTLs identified by SNP-GWAS in in winter and sprinq environments</t>
    <phoneticPr fontId="32" type="noConversion"/>
  </si>
  <si>
    <r>
      <t>Supplementary Table 9. The alignment results of 11 published</t>
    </r>
    <r>
      <rPr>
        <b/>
        <vertAlign val="superscript"/>
        <sz val="11"/>
        <color theme="1"/>
        <rFont val="Times New Roman"/>
        <family val="1"/>
      </rPr>
      <t>*</t>
    </r>
    <r>
      <rPr>
        <b/>
        <sz val="11"/>
        <color theme="1"/>
        <rFont val="Times New Roman"/>
        <family val="1"/>
      </rPr>
      <t xml:space="preserve"> BAC sequences against ZS11 genome</t>
    </r>
    <phoneticPr fontId="32" type="noConversion"/>
  </si>
  <si>
    <r>
      <t xml:space="preserve">Supplementary Table 52. Stractural and copy number variation of 3 </t>
    </r>
    <r>
      <rPr>
        <b/>
        <i/>
        <sz val="11"/>
        <color theme="1"/>
        <rFont val="Times New Roman"/>
        <family val="1"/>
      </rPr>
      <t>FLC</t>
    </r>
    <r>
      <rPr>
        <b/>
        <sz val="11"/>
        <color theme="1"/>
        <rFont val="Times New Roman"/>
        <family val="1"/>
      </rPr>
      <t xml:space="preserve"> genes in eight </t>
    </r>
    <r>
      <rPr>
        <b/>
        <i/>
        <sz val="11"/>
        <color theme="1"/>
        <rFont val="Times New Roman"/>
        <family val="1"/>
      </rPr>
      <t>B. napus</t>
    </r>
    <r>
      <rPr>
        <b/>
        <sz val="11"/>
        <color theme="1"/>
        <rFont val="Times New Roman"/>
        <family val="1"/>
      </rPr>
      <t xml:space="preserve"> accessions</t>
    </r>
    <phoneticPr fontId="32" type="noConversion"/>
  </si>
  <si>
    <t>* P-value was calculated by GOATOOLS. The table showed top 20 (sorted by P-value) enriched GO terms.The numbers of query were same as the numbers of PAV genes in Supplementary Table 28. And the numbers of background were same as total annotated genes in  Supplementary Table 17.  Fisher's exact test was performed to determine the p-values.</t>
    <phoneticPr fontId="32" type="noConversion"/>
  </si>
  <si>
    <r>
      <rPr>
        <vertAlign val="superscript"/>
        <sz val="11"/>
        <color theme="1"/>
        <rFont val="Times New Roman"/>
        <family val="1"/>
      </rPr>
      <t>#</t>
    </r>
    <r>
      <rPr>
        <sz val="11"/>
        <color theme="1"/>
        <rFont val="Times New Roman"/>
        <family val="1"/>
      </rPr>
      <t>: N1-N13 are the sample names of 13 RNA-Seq samples</t>
    </r>
  </si>
  <si>
    <t>Supplementary Table 13. Summary of Bionano physical maps aligned to No2127 and Westar genomes</t>
    <phoneticPr fontId="32" type="noConversion"/>
  </si>
  <si>
    <r>
      <t xml:space="preserve">Supplementary Table 16. Comparison of the transposable elements among 8 </t>
    </r>
    <r>
      <rPr>
        <b/>
        <i/>
        <sz val="11"/>
        <color theme="1"/>
        <rFont val="Times New Roman"/>
        <family val="1"/>
      </rPr>
      <t>B. napus</t>
    </r>
    <r>
      <rPr>
        <b/>
        <sz val="11"/>
        <color theme="1"/>
        <rFont val="Times New Roman"/>
        <family val="1"/>
      </rPr>
      <t xml:space="preserve"> genomes</t>
    </r>
    <phoneticPr fontId="32" type="noConversion"/>
  </si>
  <si>
    <t>Supplementary Table 11. Evaluation of 8 genomes based on Illumina genomic PE-reads</t>
    <phoneticPr fontId="32" type="noConversion"/>
  </si>
  <si>
    <r>
      <t xml:space="preserve">Supplementary Table 22. Summary of syntenic sequences and SNPs in 7 </t>
    </r>
    <r>
      <rPr>
        <b/>
        <i/>
        <sz val="11"/>
        <color theme="1"/>
        <rFont val="Times New Roman"/>
        <family val="1"/>
      </rPr>
      <t>B. napus</t>
    </r>
    <r>
      <rPr>
        <b/>
        <sz val="11"/>
        <color theme="1"/>
        <rFont val="Times New Roman"/>
        <family val="1"/>
      </rPr>
      <t xml:space="preserve"> genomes</t>
    </r>
  </si>
  <si>
    <r>
      <t xml:space="preserve">Supplementary Table 39. Number of gene index in 9 </t>
    </r>
    <r>
      <rPr>
        <b/>
        <i/>
        <sz val="11"/>
        <color theme="1"/>
        <rFont val="Times New Roman"/>
        <family val="1"/>
      </rPr>
      <t xml:space="preserve">B. napus </t>
    </r>
    <r>
      <rPr>
        <b/>
        <sz val="11"/>
        <color theme="1"/>
        <rFont val="Times New Roman"/>
        <family val="1"/>
      </rPr>
      <t>genomes</t>
    </r>
    <phoneticPr fontId="32" type="noConversion"/>
  </si>
  <si>
    <r>
      <t xml:space="preserve">Supplementary Table 40. Identity statistics of Gene Index in 9 </t>
    </r>
    <r>
      <rPr>
        <b/>
        <i/>
        <sz val="11"/>
        <color theme="1"/>
        <rFont val="Times New Roman"/>
        <family val="1"/>
      </rPr>
      <t xml:space="preserve">B. napus </t>
    </r>
    <r>
      <rPr>
        <b/>
        <sz val="11"/>
        <color theme="1"/>
        <rFont val="Times New Roman"/>
        <family val="1"/>
      </rPr>
      <t>genomes</t>
    </r>
    <phoneticPr fontId="32" type="noConversion"/>
  </si>
  <si>
    <r>
      <t xml:space="preserve">Supplementary Table 48. Accession information and flowering time of 210 </t>
    </r>
    <r>
      <rPr>
        <b/>
        <i/>
        <sz val="11"/>
        <color theme="1"/>
        <rFont val="Times New Roman"/>
        <family val="1"/>
      </rPr>
      <t xml:space="preserve">B. napus </t>
    </r>
    <r>
      <rPr>
        <b/>
        <sz val="11"/>
        <color theme="1"/>
        <rFont val="Times New Roman"/>
        <family val="1"/>
      </rPr>
      <t>accessions</t>
    </r>
  </si>
  <si>
    <t>Supplementary Table 53. Genes related to flowering time in ZS11 genome</t>
    <phoneticPr fontId="3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</si>
</sst>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 #,##0.00_ ;_ * \-#,##0.00_ ;_ * &quot;-&quot;??_ ;_ @_ "/>
    <numFmt numFmtId="176" formatCode="0.0_ "/>
    <numFmt numFmtId="177" formatCode="0.00_ "/>
    <numFmt numFmtId="178" formatCode="#,##0_);[Red]\(#,##0\)"/>
    <numFmt numFmtId="179" formatCode="#,##0_ "/>
    <numFmt numFmtId="180" formatCode="0.000_);[Red]\(0.000\)"/>
    <numFmt numFmtId="181" formatCode="0.000_ "/>
    <numFmt numFmtId="182" formatCode="0_ "/>
    <numFmt numFmtId="183" formatCode="_ * #,##0_ ;_ * \-#,##0_ ;_ * &quot;-&quot;??_ ;_ @_ "/>
  </numFmts>
  <fonts count="34" x14ac:knownFonts="1">
    <font>
      <sz val="11"/>
      <color theme="1"/>
      <name val="等线"/>
      <charset val="134"/>
      <scheme val="minor"/>
    </font>
    <font>
      <b/>
      <sz val="11"/>
      <color theme="1"/>
      <name val="Times New Roman"/>
      <family val="1"/>
    </font>
    <font>
      <sz val="11"/>
      <color theme="1"/>
      <name val="Times New Roman"/>
      <family val="1"/>
    </font>
    <font>
      <b/>
      <i/>
      <sz val="11"/>
      <color theme="1"/>
      <name val="Times New Roman"/>
      <family val="1"/>
    </font>
    <font>
      <sz val="11"/>
      <name val="Times New Roman"/>
      <family val="1"/>
    </font>
    <font>
      <b/>
      <sz val="11"/>
      <name val="Times New Roman"/>
      <family val="1"/>
    </font>
    <font>
      <b/>
      <sz val="16"/>
      <color theme="1"/>
      <name val="Times New Roman"/>
      <family val="1"/>
    </font>
    <font>
      <b/>
      <sz val="12"/>
      <color theme="1"/>
      <name val="Times New Roman"/>
      <family val="1"/>
    </font>
    <font>
      <sz val="12"/>
      <color theme="1"/>
      <name val="Times New Roman"/>
      <family val="1"/>
    </font>
    <font>
      <i/>
      <sz val="11"/>
      <color theme="1"/>
      <name val="Times New Roman"/>
      <family val="1"/>
    </font>
    <font>
      <vertAlign val="superscript"/>
      <sz val="11"/>
      <color indexed="8"/>
      <name val="Times New Roman"/>
      <family val="1"/>
    </font>
    <font>
      <b/>
      <sz val="11"/>
      <color indexed="8"/>
      <name val="Times New Roman"/>
      <family val="1"/>
    </font>
    <font>
      <sz val="11"/>
      <color indexed="8"/>
      <name val="Times New Roman"/>
      <family val="1"/>
    </font>
    <font>
      <b/>
      <sz val="11"/>
      <color rgb="FF000000"/>
      <name val="Times New Roman"/>
      <family val="1"/>
    </font>
    <font>
      <sz val="11"/>
      <color rgb="FF000000"/>
      <name val="Times New Roman"/>
      <family val="1"/>
    </font>
    <font>
      <vertAlign val="superscript"/>
      <sz val="11"/>
      <color theme="1"/>
      <name val="Times New Roman"/>
      <family val="1"/>
    </font>
    <font>
      <b/>
      <sz val="10.5"/>
      <color rgb="FF000000"/>
      <name val="Times New Roman"/>
      <family val="1"/>
    </font>
    <font>
      <sz val="11"/>
      <color rgb="FFFF0000"/>
      <name val="等线"/>
      <family val="3"/>
      <charset val="134"/>
      <scheme val="minor"/>
    </font>
    <font>
      <sz val="11"/>
      <name val="等线"/>
      <family val="3"/>
      <charset val="134"/>
      <scheme val="minor"/>
    </font>
    <font>
      <vertAlign val="superscript"/>
      <sz val="11"/>
      <name val="Times New Roman"/>
      <family val="1"/>
    </font>
    <font>
      <b/>
      <sz val="11"/>
      <color rgb="FF333333"/>
      <name val="Times New Roman"/>
      <family val="1"/>
    </font>
    <font>
      <sz val="11"/>
      <color theme="1"/>
      <name val="等线"/>
      <family val="3"/>
      <charset val="134"/>
      <scheme val="minor"/>
    </font>
    <font>
      <b/>
      <vertAlign val="superscript"/>
      <sz val="11"/>
      <color theme="1"/>
      <name val="Times New Roman"/>
      <family val="1"/>
    </font>
    <font>
      <i/>
      <sz val="11"/>
      <name val="Times New Roman"/>
      <family val="1"/>
    </font>
    <font>
      <b/>
      <i/>
      <sz val="11"/>
      <name val="Times New Roman"/>
      <family val="1"/>
    </font>
    <font>
      <sz val="11"/>
      <name val="宋体"/>
      <family val="3"/>
      <charset val="134"/>
    </font>
    <font>
      <i/>
      <vertAlign val="superscript"/>
      <sz val="11"/>
      <name val="Times New Roman"/>
      <family val="1"/>
    </font>
    <font>
      <b/>
      <i/>
      <vertAlign val="superscript"/>
      <sz val="11"/>
      <name val="Times New Roman"/>
      <family val="1"/>
    </font>
    <font>
      <b/>
      <vertAlign val="superscript"/>
      <sz val="11"/>
      <color indexed="8"/>
      <name val="Times New Roman"/>
      <family val="1"/>
    </font>
    <font>
      <b/>
      <vertAlign val="superscript"/>
      <sz val="11"/>
      <color rgb="FF000000"/>
      <name val="Times New Roman"/>
      <family val="1"/>
    </font>
    <font>
      <b/>
      <i/>
      <sz val="10.5"/>
      <color rgb="FF000000"/>
      <name val="Times New Roman"/>
      <family val="1"/>
    </font>
    <font>
      <sz val="11"/>
      <color theme="1"/>
      <name val="等线"/>
      <family val="3"/>
      <charset val="134"/>
      <scheme val="minor"/>
    </font>
    <font>
      <sz val="9"/>
      <name val="等线"/>
      <family val="3"/>
      <charset val="134"/>
      <scheme val="minor"/>
    </font>
    <font>
      <sz val="9"/>
      <name val="等线"/>
      <family val="2"/>
      <charset val="134"/>
      <scheme val="minor"/>
    </font>
  </fonts>
  <fills count="2">
    <fill>
      <patternFill patternType="none"/>
    </fill>
    <fill>
      <patternFill patternType="gray125"/>
    </fill>
  </fills>
  <borders count="9">
    <border>
      <left/>
      <right/>
      <top/>
      <bottom/>
      <diagonal/>
    </border>
    <border>
      <left/>
      <right/>
      <top/>
      <bottom style="medium">
        <color theme="1"/>
      </bottom>
      <diagonal/>
    </border>
    <border>
      <left/>
      <right/>
      <top/>
      <bottom style="medium">
        <color auto="1"/>
      </bottom>
      <diagonal/>
    </border>
    <border>
      <left/>
      <right/>
      <top style="medium">
        <color auto="1"/>
      </top>
      <bottom style="medium">
        <color auto="1"/>
      </bottom>
      <diagonal/>
    </border>
    <border>
      <left/>
      <right/>
      <top style="medium">
        <color auto="1"/>
      </top>
      <bottom/>
      <diagonal/>
    </border>
    <border>
      <left/>
      <right/>
      <top style="medium">
        <color auto="1"/>
      </top>
      <bottom style="thin">
        <color auto="1"/>
      </bottom>
      <diagonal/>
    </border>
    <border>
      <left/>
      <right/>
      <top style="thin">
        <color auto="1"/>
      </top>
      <bottom/>
      <diagonal/>
    </border>
    <border>
      <left/>
      <right/>
      <top style="medium">
        <color rgb="FF000000"/>
      </top>
      <bottom style="medium">
        <color rgb="FF000000"/>
      </bottom>
      <diagonal/>
    </border>
    <border>
      <left/>
      <right/>
      <top/>
      <bottom style="medium">
        <color rgb="FF000000"/>
      </bottom>
      <diagonal/>
    </border>
  </borders>
  <cellStyleXfs count="3">
    <xf numFmtId="0" fontId="0" fillId="0" borderId="0">
      <alignment vertical="center"/>
    </xf>
    <xf numFmtId="43" fontId="21" fillId="0" borderId="0" applyFont="0" applyFill="0" applyBorder="0" applyAlignment="0" applyProtection="0">
      <alignment vertical="center"/>
    </xf>
    <xf numFmtId="9" fontId="21" fillId="0" borderId="0" applyFont="0" applyFill="0" applyBorder="0" applyAlignment="0" applyProtection="0">
      <alignment vertical="center"/>
    </xf>
  </cellStyleXfs>
  <cellXfs count="240">
    <xf numFmtId="0" fontId="0" fillId="0" borderId="0" xfId="0">
      <alignment vertical="center"/>
    </xf>
    <xf numFmtId="0" fontId="0" fillId="0" borderId="0" xfId="0" applyAlignment="1">
      <alignment vertical="center"/>
    </xf>
    <xf numFmtId="0" fontId="1" fillId="0" borderId="1" xfId="0" applyFont="1" applyBorder="1" applyAlignment="1">
      <alignment vertical="center"/>
    </xf>
    <xf numFmtId="0" fontId="2" fillId="0" borderId="1" xfId="0" applyFont="1" applyBorder="1" applyAlignment="1">
      <alignment horizontal="center" vertical="center"/>
    </xf>
    <xf numFmtId="178" fontId="2" fillId="0" borderId="1" xfId="0" applyNumberFormat="1" applyFont="1" applyBorder="1" applyAlignment="1">
      <alignment horizontal="center" vertical="center"/>
    </xf>
    <xf numFmtId="0" fontId="1" fillId="0" borderId="2" xfId="0" applyFont="1" applyBorder="1" applyAlignment="1">
      <alignment vertical="center" wrapText="1"/>
    </xf>
    <xf numFmtId="0" fontId="1" fillId="0" borderId="2" xfId="0" applyFont="1" applyBorder="1" applyAlignment="1">
      <alignment horizontal="center" vertical="center" wrapText="1"/>
    </xf>
    <xf numFmtId="178" fontId="1" fillId="0" borderId="2" xfId="0" applyNumberFormat="1" applyFont="1" applyBorder="1" applyAlignment="1">
      <alignment horizontal="center" vertical="center" wrapText="1"/>
    </xf>
    <xf numFmtId="0" fontId="2" fillId="0" borderId="0" xfId="0" applyFont="1" applyAlignment="1"/>
    <xf numFmtId="0" fontId="2" fillId="0" borderId="0" xfId="0" applyFont="1" applyAlignment="1">
      <alignment horizontal="center"/>
    </xf>
    <xf numFmtId="179" fontId="2" fillId="0" borderId="0" xfId="0" applyNumberFormat="1" applyFont="1" applyAlignment="1">
      <alignment horizontal="center"/>
    </xf>
    <xf numFmtId="178" fontId="2" fillId="0" borderId="0" xfId="0" applyNumberFormat="1" applyFont="1" applyAlignment="1">
      <alignment horizontal="center"/>
    </xf>
    <xf numFmtId="0" fontId="2" fillId="0" borderId="1" xfId="0" applyFont="1" applyBorder="1" applyAlignment="1"/>
    <xf numFmtId="0" fontId="2" fillId="0" borderId="1" xfId="0" applyFont="1" applyBorder="1" applyAlignment="1">
      <alignment horizontal="center"/>
    </xf>
    <xf numFmtId="179" fontId="2" fillId="0" borderId="1" xfId="0" applyNumberFormat="1" applyFont="1" applyBorder="1" applyAlignment="1">
      <alignment horizontal="center"/>
    </xf>
    <xf numFmtId="178" fontId="2" fillId="0" borderId="1" xfId="0" applyNumberFormat="1" applyFont="1" applyBorder="1" applyAlignment="1">
      <alignment horizontal="center"/>
    </xf>
    <xf numFmtId="0" fontId="1" fillId="0" borderId="2" xfId="0" applyFont="1" applyBorder="1" applyAlignment="1">
      <alignment vertical="center"/>
    </xf>
    <xf numFmtId="0" fontId="1" fillId="0" borderId="3" xfId="0" applyFont="1" applyBorder="1" applyAlignment="1">
      <alignment horizontal="left" vertical="center" wrapText="1"/>
    </xf>
    <xf numFmtId="0" fontId="3" fillId="0" borderId="3" xfId="0" applyFont="1" applyBorder="1" applyAlignment="1">
      <alignment horizontal="left" vertical="center" wrapText="1"/>
    </xf>
    <xf numFmtId="0" fontId="2" fillId="0" borderId="0" xfId="0" applyFont="1" applyAlignment="1">
      <alignment horizontal="left" vertical="center" wrapText="1"/>
    </xf>
    <xf numFmtId="0" fontId="2" fillId="0" borderId="2" xfId="0" applyFont="1" applyBorder="1" applyAlignment="1">
      <alignment horizontal="left" vertical="center" wrapText="1"/>
    </xf>
    <xf numFmtId="177" fontId="1" fillId="0" borderId="0" xfId="0" applyNumberFormat="1" applyFont="1" applyFill="1" applyBorder="1" applyAlignment="1">
      <alignment vertical="center"/>
    </xf>
    <xf numFmtId="0" fontId="1" fillId="0" borderId="2" xfId="0" applyFont="1" applyFill="1" applyBorder="1" applyAlignment="1">
      <alignment horizontal="left" vertical="center"/>
    </xf>
    <xf numFmtId="0" fontId="2" fillId="0" borderId="0" xfId="0" applyNumberFormat="1" applyFont="1" applyFill="1" applyBorder="1" applyAlignment="1">
      <alignment horizontal="left" vertical="center" wrapText="1"/>
    </xf>
    <xf numFmtId="0" fontId="2" fillId="0" borderId="0" xfId="0" applyFont="1" applyFill="1" applyBorder="1" applyAlignment="1">
      <alignment horizontal="left" vertical="center"/>
    </xf>
    <xf numFmtId="0" fontId="2" fillId="0" borderId="0" xfId="0" applyNumberFormat="1" applyFont="1" applyFill="1" applyAlignment="1">
      <alignment horizontal="left" vertical="center" wrapText="1"/>
    </xf>
    <xf numFmtId="0" fontId="2" fillId="0" borderId="0" xfId="0" applyFont="1" applyFill="1" applyAlignment="1">
      <alignment horizontal="left" vertical="center"/>
    </xf>
    <xf numFmtId="0" fontId="2" fillId="0" borderId="2" xfId="0" applyNumberFormat="1" applyFont="1" applyFill="1" applyBorder="1" applyAlignment="1">
      <alignment horizontal="left" vertical="center" wrapText="1"/>
    </xf>
    <xf numFmtId="0" fontId="2" fillId="0" borderId="2" xfId="0" applyFont="1" applyFill="1" applyBorder="1" applyAlignment="1">
      <alignment horizontal="left" vertical="center"/>
    </xf>
    <xf numFmtId="0" fontId="4" fillId="0" borderId="0" xfId="0" applyFont="1" applyFill="1" applyAlignment="1">
      <alignment horizontal="left" vertical="center"/>
    </xf>
    <xf numFmtId="0" fontId="5" fillId="0" borderId="0" xfId="0" applyFont="1" applyAlignment="1">
      <alignment horizontal="left" vertical="center"/>
    </xf>
    <xf numFmtId="0" fontId="1" fillId="0" borderId="3" xfId="0" applyFont="1" applyBorder="1">
      <alignment vertical="center"/>
    </xf>
    <xf numFmtId="0" fontId="2" fillId="0" borderId="0" xfId="0" applyFont="1">
      <alignment vertical="center"/>
    </xf>
    <xf numFmtId="0" fontId="2" fillId="0" borderId="2" xfId="0" applyFont="1" applyBorder="1">
      <alignment vertical="center"/>
    </xf>
    <xf numFmtId="0" fontId="6" fillId="0" borderId="0" xfId="0" applyFont="1" applyFill="1" applyBorder="1" applyAlignment="1">
      <alignment horizontal="left" vertical="center"/>
    </xf>
    <xf numFmtId="0" fontId="7" fillId="0" borderId="0" xfId="0" applyFont="1" applyFill="1" applyBorder="1" applyAlignment="1">
      <alignment horizontal="left" vertical="center"/>
    </xf>
    <xf numFmtId="0" fontId="8" fillId="0" borderId="0" xfId="0" applyFont="1" applyFill="1" applyBorder="1" applyAlignment="1">
      <alignment horizontal="left" vertical="center"/>
    </xf>
    <xf numFmtId="0" fontId="1" fillId="0" borderId="2" xfId="0" applyFont="1" applyFill="1" applyBorder="1" applyAlignment="1">
      <alignment horizontal="left" vertical="center" wrapText="1"/>
    </xf>
    <xf numFmtId="0" fontId="8" fillId="0" borderId="0" xfId="0" applyFont="1" applyBorder="1" applyAlignment="1">
      <alignment horizontal="left" vertical="center"/>
    </xf>
    <xf numFmtId="180" fontId="8" fillId="0" borderId="0" xfId="0" applyNumberFormat="1" applyFont="1" applyFill="1" applyBorder="1" applyAlignment="1">
      <alignment horizontal="left" vertical="center"/>
    </xf>
    <xf numFmtId="0" fontId="4" fillId="0" borderId="6" xfId="0" applyFont="1" applyFill="1" applyBorder="1" applyAlignment="1">
      <alignment horizontal="left" vertical="center"/>
    </xf>
    <xf numFmtId="0" fontId="4" fillId="0" borderId="0" xfId="0" applyFont="1" applyFill="1" applyBorder="1" applyAlignment="1">
      <alignment horizontal="left" vertical="center"/>
    </xf>
    <xf numFmtId="177" fontId="8" fillId="0" borderId="0" xfId="0" applyNumberFormat="1" applyFont="1" applyFill="1" applyBorder="1" applyAlignment="1">
      <alignment horizontal="left" vertical="center"/>
    </xf>
    <xf numFmtId="0" fontId="8" fillId="0" borderId="2" xfId="0" applyFont="1" applyBorder="1" applyAlignment="1">
      <alignment horizontal="left" vertical="center"/>
    </xf>
    <xf numFmtId="0" fontId="8" fillId="0" borderId="2" xfId="0" applyFont="1" applyFill="1" applyBorder="1" applyAlignment="1">
      <alignment horizontal="left" vertical="center"/>
    </xf>
    <xf numFmtId="180" fontId="8" fillId="0" borderId="2" xfId="0" applyNumberFormat="1" applyFont="1" applyFill="1" applyBorder="1" applyAlignment="1">
      <alignment horizontal="left" vertical="center"/>
    </xf>
    <xf numFmtId="0" fontId="4" fillId="0" borderId="2" xfId="0" applyFont="1" applyFill="1" applyBorder="1" applyAlignment="1">
      <alignment horizontal="left" vertical="center"/>
    </xf>
    <xf numFmtId="2" fontId="8" fillId="0" borderId="0" xfId="0" applyNumberFormat="1" applyFont="1" applyFill="1" applyBorder="1" applyAlignment="1">
      <alignment horizontal="left" vertical="center"/>
    </xf>
    <xf numFmtId="0" fontId="4" fillId="0" borderId="0" xfId="0" applyFont="1" applyBorder="1" applyAlignment="1">
      <alignment horizontal="left" vertical="center"/>
    </xf>
    <xf numFmtId="2" fontId="8" fillId="0" borderId="2" xfId="0" applyNumberFormat="1" applyFont="1" applyFill="1" applyBorder="1" applyAlignment="1">
      <alignment horizontal="left" vertical="center"/>
    </xf>
    <xf numFmtId="0" fontId="4" fillId="0" borderId="2" xfId="0" applyFont="1" applyBorder="1" applyAlignment="1">
      <alignment horizontal="left" vertical="center"/>
    </xf>
    <xf numFmtId="0" fontId="4" fillId="0" borderId="0" xfId="0" applyFont="1">
      <alignment vertical="center"/>
    </xf>
    <xf numFmtId="0" fontId="4" fillId="0" borderId="0" xfId="0" applyFont="1" applyAlignment="1">
      <alignment horizontal="left" vertical="center"/>
    </xf>
    <xf numFmtId="181" fontId="4" fillId="0" borderId="0" xfId="0" applyNumberFormat="1" applyFont="1" applyAlignment="1">
      <alignment horizontal="left" vertical="center"/>
    </xf>
    <xf numFmtId="0" fontId="5" fillId="0" borderId="2" xfId="0" applyFont="1" applyBorder="1" applyAlignment="1">
      <alignment horizontal="left" vertical="center" wrapText="1"/>
    </xf>
    <xf numFmtId="181" fontId="4" fillId="0" borderId="0" xfId="0" applyNumberFormat="1" applyFont="1" applyBorder="1" applyAlignment="1">
      <alignment horizontal="left" vertical="center"/>
    </xf>
    <xf numFmtId="0" fontId="4" fillId="0" borderId="0" xfId="0" applyFont="1" applyAlignment="1">
      <alignment horizontal="left"/>
    </xf>
    <xf numFmtId="181" fontId="4" fillId="0" borderId="2" xfId="0" applyNumberFormat="1" applyFont="1" applyBorder="1" applyAlignment="1">
      <alignment horizontal="left" vertical="center"/>
    </xf>
    <xf numFmtId="0" fontId="4" fillId="0" borderId="2" xfId="0" applyFont="1" applyBorder="1" applyAlignment="1">
      <alignment horizontal="left"/>
    </xf>
    <xf numFmtId="0" fontId="1" fillId="0" borderId="1" xfId="0" applyFont="1" applyFill="1" applyBorder="1" applyAlignment="1">
      <alignment vertical="center"/>
    </xf>
    <xf numFmtId="0" fontId="2" fillId="0" borderId="2" xfId="0" applyFont="1" applyBorder="1" applyAlignment="1">
      <alignment horizontal="center" vertical="center"/>
    </xf>
    <xf numFmtId="178" fontId="2" fillId="0" borderId="2" xfId="0" applyNumberFormat="1" applyFont="1" applyBorder="1" applyAlignment="1">
      <alignment horizontal="center" vertical="center"/>
    </xf>
    <xf numFmtId="0" fontId="1" fillId="0" borderId="2" xfId="0" applyFont="1" applyFill="1" applyBorder="1" applyAlignment="1">
      <alignment vertical="center" wrapText="1"/>
    </xf>
    <xf numFmtId="0" fontId="1" fillId="0" borderId="2" xfId="0" applyFont="1" applyFill="1" applyBorder="1" applyAlignment="1">
      <alignment horizontal="center" vertical="center" wrapText="1"/>
    </xf>
    <xf numFmtId="178" fontId="1" fillId="0" borderId="2" xfId="0" applyNumberFormat="1" applyFont="1" applyFill="1" applyBorder="1" applyAlignment="1">
      <alignment horizontal="center" vertical="center" wrapText="1"/>
    </xf>
    <xf numFmtId="0" fontId="2" fillId="0" borderId="0" xfId="0" applyFont="1" applyAlignment="1">
      <alignment vertical="center"/>
    </xf>
    <xf numFmtId="0" fontId="2" fillId="0" borderId="0" xfId="0" applyFont="1" applyAlignment="1">
      <alignment horizontal="center" vertical="center"/>
    </xf>
    <xf numFmtId="3" fontId="2" fillId="0" borderId="0" xfId="0" applyNumberFormat="1" applyFont="1" applyAlignment="1">
      <alignment horizontal="center" vertical="center"/>
    </xf>
    <xf numFmtId="178" fontId="2" fillId="0" borderId="0" xfId="0" applyNumberFormat="1" applyFont="1" applyAlignment="1">
      <alignment horizontal="center" vertical="center"/>
    </xf>
    <xf numFmtId="0" fontId="9" fillId="0" borderId="0" xfId="0" applyFont="1" applyAlignment="1">
      <alignment horizontal="center" vertical="center"/>
    </xf>
    <xf numFmtId="0" fontId="2" fillId="0" borderId="2" xfId="0" applyFont="1" applyBorder="1" applyAlignment="1">
      <alignment vertical="center"/>
    </xf>
    <xf numFmtId="0" fontId="9" fillId="0" borderId="2" xfId="0" applyFont="1" applyBorder="1" applyAlignment="1">
      <alignment horizontal="center" vertical="center"/>
    </xf>
    <xf numFmtId="0" fontId="5" fillId="0" borderId="2" xfId="0" applyFont="1" applyFill="1" applyBorder="1" applyAlignment="1">
      <alignment horizontal="left" vertical="center"/>
    </xf>
    <xf numFmtId="0" fontId="1" fillId="0" borderId="2" xfId="0" applyFont="1" applyFill="1" applyBorder="1" applyAlignment="1">
      <alignment horizontal="center" vertical="center"/>
    </xf>
    <xf numFmtId="10" fontId="1" fillId="0" borderId="2" xfId="0" applyNumberFormat="1" applyFont="1" applyFill="1" applyBorder="1" applyAlignment="1">
      <alignment horizontal="center" vertical="center"/>
    </xf>
    <xf numFmtId="0" fontId="9" fillId="0" borderId="0" xfId="0" applyFont="1">
      <alignment vertical="center"/>
    </xf>
    <xf numFmtId="0" fontId="1" fillId="0" borderId="3" xfId="0" applyFont="1" applyFill="1" applyBorder="1" applyAlignment="1">
      <alignment horizontal="center" vertical="center"/>
    </xf>
    <xf numFmtId="178" fontId="1" fillId="0" borderId="3" xfId="0" applyNumberFormat="1" applyFont="1" applyBorder="1" applyAlignment="1">
      <alignment horizontal="center" vertical="center"/>
    </xf>
    <xf numFmtId="10" fontId="1" fillId="0" borderId="3" xfId="0" applyNumberFormat="1" applyFont="1" applyFill="1" applyBorder="1" applyAlignment="1">
      <alignment horizontal="center" vertical="center"/>
    </xf>
    <xf numFmtId="0" fontId="5" fillId="0" borderId="7" xfId="0" applyFont="1" applyFill="1" applyBorder="1" applyAlignment="1">
      <alignment horizontal="center" vertical="center" wrapText="1"/>
    </xf>
    <xf numFmtId="0" fontId="9" fillId="0" borderId="0" xfId="0" applyFont="1" applyFill="1" applyAlignment="1">
      <alignment horizontal="center" vertical="center"/>
    </xf>
    <xf numFmtId="0" fontId="2" fillId="0" borderId="0" xfId="0" applyFont="1" applyFill="1" applyAlignment="1">
      <alignment horizontal="center" vertical="center"/>
    </xf>
    <xf numFmtId="178" fontId="2" fillId="0" borderId="0" xfId="0" applyNumberFormat="1" applyFont="1" applyFill="1" applyAlignment="1">
      <alignment horizontal="center" vertical="center"/>
    </xf>
    <xf numFmtId="11" fontId="2" fillId="0" borderId="0" xfId="0" applyNumberFormat="1" applyFont="1" applyFill="1" applyAlignment="1">
      <alignment horizontal="center" vertical="center"/>
    </xf>
    <xf numFmtId="10" fontId="2" fillId="0" borderId="0" xfId="0" applyNumberFormat="1" applyFont="1" applyFill="1" applyAlignment="1">
      <alignment horizontal="center" vertical="center"/>
    </xf>
    <xf numFmtId="0" fontId="9" fillId="0" borderId="0" xfId="0" applyFont="1" applyFill="1" applyBorder="1" applyAlignment="1">
      <alignment horizontal="center" vertical="center"/>
    </xf>
    <xf numFmtId="0" fontId="2" fillId="0" borderId="0" xfId="0" applyFont="1" applyFill="1" applyBorder="1" applyAlignment="1">
      <alignment horizontal="center" vertical="center"/>
    </xf>
    <xf numFmtId="178" fontId="2" fillId="0" borderId="0" xfId="0" applyNumberFormat="1" applyFont="1" applyFill="1" applyBorder="1" applyAlignment="1">
      <alignment horizontal="center" vertical="center"/>
    </xf>
    <xf numFmtId="11" fontId="2" fillId="0" borderId="0" xfId="0" applyNumberFormat="1" applyFont="1" applyFill="1" applyBorder="1" applyAlignment="1">
      <alignment horizontal="center" vertical="center"/>
    </xf>
    <xf numFmtId="10" fontId="2" fillId="0" borderId="0" xfId="0" applyNumberFormat="1" applyFont="1" applyFill="1" applyBorder="1" applyAlignment="1">
      <alignment horizontal="center" vertical="center"/>
    </xf>
    <xf numFmtId="0" fontId="9" fillId="0" borderId="0" xfId="0" applyFont="1" applyFill="1">
      <alignment vertical="center"/>
    </xf>
    <xf numFmtId="0" fontId="9" fillId="0" borderId="2" xfId="0" applyFont="1" applyFill="1" applyBorder="1" applyAlignment="1">
      <alignment horizontal="center" vertical="center"/>
    </xf>
    <xf numFmtId="0" fontId="2" fillId="0" borderId="2" xfId="0" applyFont="1" applyFill="1" applyBorder="1" applyAlignment="1">
      <alignment horizontal="center" vertical="center"/>
    </xf>
    <xf numFmtId="10" fontId="2" fillId="0" borderId="2" xfId="0" applyNumberFormat="1" applyFont="1" applyFill="1" applyBorder="1" applyAlignment="1">
      <alignment horizontal="center" vertical="center"/>
    </xf>
    <xf numFmtId="0" fontId="9" fillId="0" borderId="2" xfId="0" applyFont="1" applyBorder="1">
      <alignment vertical="center"/>
    </xf>
    <xf numFmtId="0" fontId="1" fillId="0" borderId="0" xfId="0" applyFont="1">
      <alignment vertical="center"/>
    </xf>
    <xf numFmtId="0" fontId="1" fillId="0" borderId="3" xfId="0" applyFont="1" applyBorder="1" applyAlignment="1">
      <alignment horizontal="left" vertical="center"/>
    </xf>
    <xf numFmtId="0" fontId="1" fillId="0" borderId="3" xfId="0" applyNumberFormat="1" applyFont="1" applyFill="1" applyBorder="1" applyAlignment="1">
      <alignment horizontal="center"/>
    </xf>
    <xf numFmtId="182" fontId="2" fillId="0" borderId="0" xfId="0" applyNumberFormat="1" applyFont="1" applyFill="1" applyBorder="1" applyAlignment="1">
      <alignment horizontal="left" vertical="center"/>
    </xf>
    <xf numFmtId="182" fontId="2" fillId="0" borderId="0" xfId="0" applyNumberFormat="1" applyFont="1" applyFill="1" applyBorder="1" applyAlignment="1">
      <alignment horizontal="center" vertical="center"/>
    </xf>
    <xf numFmtId="176" fontId="2" fillId="0" borderId="0" xfId="0" applyNumberFormat="1" applyFont="1" applyFill="1" applyBorder="1" applyAlignment="1">
      <alignment horizontal="left" vertical="center"/>
    </xf>
    <xf numFmtId="176" fontId="2" fillId="0" borderId="0" xfId="0" applyNumberFormat="1" applyFont="1" applyFill="1" applyBorder="1" applyAlignment="1">
      <alignment horizontal="center" vertical="center"/>
    </xf>
    <xf numFmtId="177" fontId="2" fillId="0" borderId="0" xfId="0" applyNumberFormat="1" applyFont="1" applyFill="1" applyBorder="1" applyAlignment="1">
      <alignment horizontal="left" vertical="center"/>
    </xf>
    <xf numFmtId="177" fontId="2" fillId="0" borderId="0" xfId="0" applyNumberFormat="1" applyFont="1" applyFill="1" applyBorder="1" applyAlignment="1">
      <alignment horizontal="center" vertical="center"/>
    </xf>
    <xf numFmtId="177" fontId="2" fillId="0" borderId="2" xfId="0" applyNumberFormat="1" applyFont="1" applyFill="1" applyBorder="1" applyAlignment="1">
      <alignment horizontal="left" vertical="center"/>
    </xf>
    <xf numFmtId="10" fontId="2" fillId="0" borderId="2" xfId="0" applyNumberFormat="1" applyFont="1" applyBorder="1" applyAlignment="1">
      <alignment horizontal="center" vertical="center"/>
    </xf>
    <xf numFmtId="0" fontId="10" fillId="0" borderId="0" xfId="0" applyNumberFormat="1" applyFont="1" applyFill="1" applyBorder="1" applyAlignment="1" applyProtection="1">
      <alignment horizontal="left" vertical="center"/>
    </xf>
    <xf numFmtId="0" fontId="0" fillId="0" borderId="0" xfId="0" applyAlignment="1">
      <alignment horizontal="left" vertical="center"/>
    </xf>
    <xf numFmtId="0" fontId="1" fillId="0" borderId="0" xfId="0" applyFont="1" applyFill="1" applyAlignment="1">
      <alignment vertical="center"/>
    </xf>
    <xf numFmtId="0" fontId="1" fillId="0" borderId="0" xfId="0" applyFont="1" applyFill="1" applyAlignment="1">
      <alignment vertical="center" wrapText="1"/>
    </xf>
    <xf numFmtId="0" fontId="1" fillId="0" borderId="0" xfId="0" applyFont="1" applyFill="1" applyAlignment="1">
      <alignment horizontal="left" vertical="center" wrapText="1"/>
    </xf>
    <xf numFmtId="0" fontId="1" fillId="0" borderId="3" xfId="0" applyFont="1" applyBorder="1" applyAlignment="1">
      <alignment horizontal="center" vertical="center"/>
    </xf>
    <xf numFmtId="179" fontId="1" fillId="0" borderId="3" xfId="0" applyNumberFormat="1" applyFont="1" applyBorder="1" applyAlignment="1">
      <alignment horizontal="center" vertical="center"/>
    </xf>
    <xf numFmtId="179" fontId="2" fillId="0" borderId="0" xfId="0" applyNumberFormat="1" applyFont="1" applyAlignment="1">
      <alignment horizontal="center" vertical="center"/>
    </xf>
    <xf numFmtId="11" fontId="2" fillId="0" borderId="0" xfId="0" applyNumberFormat="1" applyFont="1" applyAlignment="1">
      <alignment horizontal="center" vertical="center"/>
    </xf>
    <xf numFmtId="179" fontId="2" fillId="0" borderId="2" xfId="0" applyNumberFormat="1" applyFont="1" applyBorder="1" applyAlignment="1">
      <alignment horizontal="center" vertical="center"/>
    </xf>
    <xf numFmtId="11" fontId="2" fillId="0" borderId="2" xfId="0" applyNumberFormat="1" applyFont="1" applyBorder="1" applyAlignment="1">
      <alignment horizontal="center" vertical="center"/>
    </xf>
    <xf numFmtId="0" fontId="11" fillId="0" borderId="0" xfId="0" applyNumberFormat="1" applyFont="1" applyFill="1" applyBorder="1" applyAlignment="1" applyProtection="1">
      <alignment horizontal="left" vertical="center"/>
    </xf>
    <xf numFmtId="0" fontId="11" fillId="0" borderId="3" xfId="0" applyNumberFormat="1" applyFont="1" applyFill="1" applyBorder="1" applyAlignment="1" applyProtection="1">
      <alignment vertical="center"/>
    </xf>
    <xf numFmtId="0" fontId="11" fillId="0" borderId="3" xfId="0" applyNumberFormat="1" applyFont="1" applyFill="1" applyBorder="1" applyAlignment="1" applyProtection="1">
      <alignment horizontal="center" vertical="center"/>
    </xf>
    <xf numFmtId="182" fontId="12" fillId="0" borderId="0" xfId="0" applyNumberFormat="1" applyFont="1" applyFill="1" applyBorder="1" applyAlignment="1" applyProtection="1">
      <alignment vertical="center"/>
    </xf>
    <xf numFmtId="176" fontId="12" fillId="0" borderId="0" xfId="0" applyNumberFormat="1" applyFont="1" applyFill="1" applyBorder="1" applyAlignment="1" applyProtection="1">
      <alignment vertical="center"/>
    </xf>
    <xf numFmtId="177" fontId="12" fillId="0" borderId="0" xfId="0" applyNumberFormat="1" applyFont="1" applyFill="1" applyBorder="1" applyAlignment="1" applyProtection="1">
      <alignment vertical="center"/>
    </xf>
    <xf numFmtId="177" fontId="12" fillId="0" borderId="2" xfId="0" applyNumberFormat="1" applyFont="1" applyFill="1" applyBorder="1" applyAlignment="1" applyProtection="1">
      <alignment vertical="center"/>
    </xf>
    <xf numFmtId="10" fontId="12" fillId="0" borderId="2" xfId="0" applyNumberFormat="1" applyFont="1" applyFill="1" applyBorder="1" applyAlignment="1" applyProtection="1">
      <alignment horizontal="center" vertical="center"/>
    </xf>
    <xf numFmtId="0" fontId="11" fillId="0" borderId="3" xfId="0" applyNumberFormat="1" applyFont="1" applyFill="1" applyBorder="1" applyAlignment="1" applyProtection="1">
      <alignment horizontal="left" vertical="center"/>
    </xf>
    <xf numFmtId="182" fontId="12" fillId="0" borderId="0" xfId="0" applyNumberFormat="1" applyFont="1" applyFill="1" applyBorder="1" applyAlignment="1" applyProtection="1">
      <alignment horizontal="left" vertical="center"/>
    </xf>
    <xf numFmtId="176" fontId="12" fillId="0" borderId="0" xfId="0" applyNumberFormat="1" applyFont="1" applyFill="1" applyBorder="1" applyAlignment="1" applyProtection="1">
      <alignment horizontal="left" vertical="center"/>
    </xf>
    <xf numFmtId="177" fontId="12" fillId="0" borderId="0" xfId="0" applyNumberFormat="1" applyFont="1" applyFill="1" applyBorder="1" applyAlignment="1" applyProtection="1">
      <alignment horizontal="left" vertical="center"/>
    </xf>
    <xf numFmtId="177" fontId="12" fillId="0" borderId="2" xfId="0" applyNumberFormat="1" applyFont="1" applyFill="1" applyBorder="1" applyAlignment="1" applyProtection="1">
      <alignment horizontal="left" vertical="center"/>
    </xf>
    <xf numFmtId="0" fontId="13" fillId="0" borderId="7" xfId="0" applyFont="1" applyBorder="1" applyAlignment="1">
      <alignment horizontal="center" vertical="center" wrapText="1"/>
    </xf>
    <xf numFmtId="0" fontId="14" fillId="0" borderId="0" xfId="0" applyFont="1" applyAlignment="1">
      <alignment horizontal="center" vertical="center"/>
    </xf>
    <xf numFmtId="3" fontId="14" fillId="0" borderId="0" xfId="0" applyNumberFormat="1" applyFont="1" applyAlignment="1">
      <alignment horizontal="center" vertical="center"/>
    </xf>
    <xf numFmtId="0" fontId="14" fillId="0" borderId="8" xfId="0" applyFont="1" applyBorder="1" applyAlignment="1">
      <alignment horizontal="center" vertical="center"/>
    </xf>
    <xf numFmtId="3" fontId="14" fillId="0" borderId="8" xfId="0" applyNumberFormat="1" applyFont="1" applyBorder="1" applyAlignment="1">
      <alignment horizontal="center" vertical="center"/>
    </xf>
    <xf numFmtId="4" fontId="14" fillId="0" borderId="8" xfId="0" applyNumberFormat="1" applyFont="1" applyBorder="1" applyAlignment="1">
      <alignment horizontal="center" vertical="center"/>
    </xf>
    <xf numFmtId="0" fontId="15" fillId="0" borderId="0" xfId="0" applyFont="1">
      <alignment vertical="center"/>
    </xf>
    <xf numFmtId="0" fontId="2" fillId="0" borderId="3" xfId="0" applyFont="1" applyBorder="1">
      <alignment vertical="center"/>
    </xf>
    <xf numFmtId="0" fontId="2" fillId="0" borderId="3" xfId="0" applyFont="1" applyBorder="1" applyAlignment="1">
      <alignment horizontal="center" vertical="center"/>
    </xf>
    <xf numFmtId="3" fontId="2" fillId="0" borderId="2" xfId="0" applyNumberFormat="1" applyFont="1" applyBorder="1" applyAlignment="1">
      <alignment horizontal="center" vertical="center"/>
    </xf>
    <xf numFmtId="0" fontId="2" fillId="0" borderId="3" xfId="0" applyFont="1" applyFill="1" applyBorder="1" applyAlignment="1">
      <alignment horizontal="center" vertical="center"/>
    </xf>
    <xf numFmtId="0" fontId="1" fillId="0" borderId="0" xfId="0" applyFont="1" applyAlignment="1">
      <alignment vertical="top"/>
    </xf>
    <xf numFmtId="0" fontId="1" fillId="0" borderId="3" xfId="0" applyFont="1" applyBorder="1" applyAlignment="1">
      <alignment vertical="center" wrapText="1"/>
    </xf>
    <xf numFmtId="0" fontId="1" fillId="0" borderId="3" xfId="0" applyFont="1" applyBorder="1" applyAlignment="1">
      <alignment horizontal="center" vertical="center" wrapText="1"/>
    </xf>
    <xf numFmtId="0" fontId="1" fillId="0" borderId="3" xfId="0" applyFont="1" applyFill="1" applyBorder="1" applyAlignment="1">
      <alignment horizontal="center" vertical="center" wrapText="1"/>
    </xf>
    <xf numFmtId="0" fontId="16" fillId="0" borderId="0" xfId="0" applyFont="1">
      <alignment vertical="center"/>
    </xf>
    <xf numFmtId="0" fontId="2" fillId="0" borderId="0" xfId="0" applyFont="1" applyAlignment="1">
      <alignment horizontal="left" vertical="center"/>
    </xf>
    <xf numFmtId="0" fontId="2" fillId="0" borderId="2" xfId="0" applyFont="1" applyBorder="1" applyAlignment="1">
      <alignment horizontal="left" vertical="center"/>
    </xf>
    <xf numFmtId="0" fontId="2" fillId="0" borderId="0" xfId="0" applyFont="1" applyFill="1" applyBorder="1">
      <alignment vertical="center"/>
    </xf>
    <xf numFmtId="0" fontId="17" fillId="0" borderId="0" xfId="0" applyFont="1">
      <alignment vertical="center"/>
    </xf>
    <xf numFmtId="0" fontId="18" fillId="0" borderId="0" xfId="0" applyFont="1">
      <alignment vertical="center"/>
    </xf>
    <xf numFmtId="0" fontId="19" fillId="0" borderId="0" xfId="0" applyFont="1" applyFill="1" applyBorder="1">
      <alignment vertical="center"/>
    </xf>
    <xf numFmtId="0" fontId="0" fillId="0" borderId="0" xfId="0" applyAlignment="1">
      <alignment horizontal="center" vertical="center"/>
    </xf>
    <xf numFmtId="0" fontId="1" fillId="0" borderId="0" xfId="0" applyFont="1" applyAlignment="1">
      <alignment horizontal="center" vertical="center"/>
    </xf>
    <xf numFmtId="183" fontId="2" fillId="0" borderId="0" xfId="1" applyNumberFormat="1" applyFont="1" applyAlignment="1">
      <alignment horizontal="center" vertical="center"/>
    </xf>
    <xf numFmtId="0" fontId="1" fillId="0" borderId="2" xfId="0" applyFont="1" applyBorder="1" applyAlignment="1">
      <alignment horizontal="center" vertical="center"/>
    </xf>
    <xf numFmtId="183" fontId="2" fillId="0" borderId="2" xfId="1" applyNumberFormat="1" applyFont="1" applyBorder="1" applyAlignment="1">
      <alignment horizontal="center" vertical="center"/>
    </xf>
    <xf numFmtId="0" fontId="1" fillId="0" borderId="0" xfId="0" applyFont="1" applyAlignment="1">
      <alignment horizontal="left" vertical="center"/>
    </xf>
    <xf numFmtId="0" fontId="2" fillId="0" borderId="4" xfId="0" applyFont="1" applyBorder="1" applyAlignment="1">
      <alignment horizontal="center" vertical="center"/>
    </xf>
    <xf numFmtId="0" fontId="20" fillId="0" borderId="2" xfId="0" applyFont="1" applyBorder="1" applyAlignment="1">
      <alignment horizontal="center" vertical="center"/>
    </xf>
    <xf numFmtId="3" fontId="1" fillId="0" borderId="0" xfId="0" applyNumberFormat="1" applyFont="1" applyAlignment="1">
      <alignment horizontal="center" vertical="center"/>
    </xf>
    <xf numFmtId="3" fontId="1" fillId="0" borderId="2" xfId="0" applyNumberFormat="1" applyFont="1" applyBorder="1" applyAlignment="1">
      <alignment horizontal="center" vertical="center"/>
    </xf>
    <xf numFmtId="3" fontId="2" fillId="0" borderId="4" xfId="0" applyNumberFormat="1" applyFont="1" applyBorder="1" applyAlignment="1">
      <alignment horizontal="center" vertical="center"/>
    </xf>
    <xf numFmtId="3" fontId="2" fillId="0" borderId="3" xfId="0" applyNumberFormat="1" applyFont="1" applyBorder="1" applyAlignment="1">
      <alignment horizontal="center" vertical="center"/>
    </xf>
    <xf numFmtId="3" fontId="1" fillId="0" borderId="3" xfId="0" applyNumberFormat="1" applyFont="1" applyBorder="1" applyAlignment="1">
      <alignment horizontal="center" vertical="center"/>
    </xf>
    <xf numFmtId="3" fontId="2" fillId="0" borderId="0" xfId="0" applyNumberFormat="1" applyFont="1" applyFill="1" applyBorder="1" applyAlignment="1">
      <alignment horizontal="left" vertical="center"/>
    </xf>
    <xf numFmtId="0" fontId="1" fillId="0" borderId="2" xfId="0" applyFont="1" applyBorder="1" applyAlignment="1">
      <alignment horizontal="left" vertical="center"/>
    </xf>
    <xf numFmtId="0" fontId="1" fillId="0" borderId="2" xfId="0" applyFont="1" applyBorder="1">
      <alignment vertical="center"/>
    </xf>
    <xf numFmtId="177" fontId="2" fillId="0" borderId="0" xfId="0" applyNumberFormat="1" applyFont="1" applyAlignment="1">
      <alignment horizontal="center" vertical="center"/>
    </xf>
    <xf numFmtId="177" fontId="2" fillId="0" borderId="2" xfId="0" applyNumberFormat="1" applyFont="1" applyBorder="1" applyAlignment="1">
      <alignment horizontal="center" vertical="center"/>
    </xf>
    <xf numFmtId="4" fontId="2" fillId="0" borderId="0" xfId="0" applyNumberFormat="1" applyFont="1" applyAlignment="1">
      <alignment horizontal="center" vertical="center"/>
    </xf>
    <xf numFmtId="4" fontId="2" fillId="0" borderId="2" xfId="0" applyNumberFormat="1" applyFont="1" applyBorder="1" applyAlignment="1">
      <alignment horizontal="center" vertical="center"/>
    </xf>
    <xf numFmtId="3" fontId="2" fillId="0" borderId="0" xfId="0" applyNumberFormat="1" applyFont="1" applyAlignment="1">
      <alignment horizontal="center" vertical="center" wrapText="1"/>
    </xf>
    <xf numFmtId="10" fontId="2" fillId="0" borderId="0" xfId="0" applyNumberFormat="1" applyFont="1" applyAlignment="1">
      <alignment horizontal="center" vertical="center" wrapText="1"/>
    </xf>
    <xf numFmtId="0" fontId="4" fillId="0" borderId="0" xfId="0" applyFont="1" applyAlignment="1">
      <alignment horizontal="left" vertical="center" wrapText="1"/>
    </xf>
    <xf numFmtId="3" fontId="4" fillId="0" borderId="0" xfId="0" applyNumberFormat="1" applyFont="1" applyAlignment="1">
      <alignment horizontal="center" vertical="center" wrapText="1"/>
    </xf>
    <xf numFmtId="10" fontId="4" fillId="0" borderId="0" xfId="0" applyNumberFormat="1" applyFont="1" applyAlignment="1">
      <alignment horizontal="center" vertical="center" wrapText="1"/>
    </xf>
    <xf numFmtId="0" fontId="4" fillId="0" borderId="2" xfId="0" applyFont="1" applyBorder="1" applyAlignment="1">
      <alignment horizontal="left" vertical="center" wrapText="1"/>
    </xf>
    <xf numFmtId="3" fontId="4" fillId="0" borderId="2" xfId="0" applyNumberFormat="1" applyFont="1" applyBorder="1" applyAlignment="1">
      <alignment horizontal="center" vertical="center" wrapText="1"/>
    </xf>
    <xf numFmtId="3" fontId="2" fillId="0" borderId="2" xfId="0" applyNumberFormat="1" applyFont="1" applyBorder="1" applyAlignment="1">
      <alignment horizontal="center" vertical="center" wrapText="1"/>
    </xf>
    <xf numFmtId="10" fontId="2" fillId="0" borderId="2" xfId="0" applyNumberFormat="1"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center" vertical="center" wrapText="1"/>
    </xf>
    <xf numFmtId="10" fontId="2" fillId="0" borderId="0" xfId="2" applyNumberFormat="1" applyFont="1" applyAlignment="1">
      <alignment horizontal="center" vertical="center"/>
    </xf>
    <xf numFmtId="2" fontId="2" fillId="0" borderId="0" xfId="0" applyNumberFormat="1" applyFont="1" applyAlignment="1">
      <alignment horizontal="center" vertical="center"/>
    </xf>
    <xf numFmtId="10" fontId="2" fillId="0" borderId="2" xfId="2" applyNumberFormat="1" applyFont="1" applyBorder="1" applyAlignment="1">
      <alignment horizontal="center" vertical="center"/>
    </xf>
    <xf numFmtId="2" fontId="2" fillId="0" borderId="2" xfId="0" applyNumberFormat="1" applyFont="1" applyBorder="1" applyAlignment="1">
      <alignment horizontal="center" vertical="center"/>
    </xf>
    <xf numFmtId="0" fontId="5" fillId="0" borderId="3" xfId="0" applyFont="1" applyBorder="1" applyAlignment="1">
      <alignment horizontal="center" vertical="center" wrapText="1"/>
    </xf>
    <xf numFmtId="0" fontId="13" fillId="0" borderId="3" xfId="0" applyFont="1" applyBorder="1" applyAlignment="1">
      <alignment horizontal="center" vertical="center" readingOrder="1"/>
    </xf>
    <xf numFmtId="0" fontId="14" fillId="0" borderId="0" xfId="0" applyFont="1" applyAlignment="1">
      <alignment horizontal="center" vertical="center" readingOrder="1"/>
    </xf>
    <xf numFmtId="3" fontId="14" fillId="0" borderId="0" xfId="0" applyNumberFormat="1" applyFont="1" applyAlignment="1">
      <alignment horizontal="center" vertical="center" readingOrder="1"/>
    </xf>
    <xf numFmtId="0" fontId="13" fillId="0" borderId="0" xfId="0" applyFont="1" applyAlignment="1">
      <alignment horizontal="center" vertical="center" readingOrder="1"/>
    </xf>
    <xf numFmtId="0" fontId="13" fillId="0" borderId="2" xfId="0" applyFont="1" applyBorder="1" applyAlignment="1">
      <alignment horizontal="center" vertical="center" readingOrder="1"/>
    </xf>
    <xf numFmtId="3" fontId="14" fillId="0" borderId="2" xfId="0" applyNumberFormat="1" applyFont="1" applyBorder="1" applyAlignment="1">
      <alignment horizontal="center" vertical="center" readingOrder="1"/>
    </xf>
    <xf numFmtId="182" fontId="2" fillId="0" borderId="0" xfId="0" applyNumberFormat="1" applyFont="1" applyAlignment="1">
      <alignment horizontal="center" vertical="center"/>
    </xf>
    <xf numFmtId="3" fontId="4" fillId="0" borderId="2" xfId="0" applyNumberFormat="1" applyFont="1" applyBorder="1" applyAlignment="1">
      <alignment horizontal="center" vertical="center"/>
    </xf>
    <xf numFmtId="0" fontId="4" fillId="0" borderId="2" xfId="0" applyFont="1" applyBorder="1" applyAlignment="1">
      <alignment horizontal="center" vertical="center"/>
    </xf>
    <xf numFmtId="4" fontId="14" fillId="0" borderId="0" xfId="0" applyNumberFormat="1" applyFont="1" applyAlignment="1">
      <alignment horizontal="center" vertical="center"/>
    </xf>
    <xf numFmtId="4" fontId="14" fillId="0" borderId="2" xfId="0" applyNumberFormat="1" applyFont="1" applyBorder="1" applyAlignment="1">
      <alignment horizontal="center" vertical="center"/>
    </xf>
    <xf numFmtId="0" fontId="1" fillId="0" borderId="3" xfId="0" applyFont="1" applyFill="1" applyBorder="1" applyAlignment="1">
      <alignment horizontal="left" vertical="center" wrapText="1"/>
    </xf>
    <xf numFmtId="0" fontId="2" fillId="0" borderId="0" xfId="0" applyFont="1" applyFill="1" applyAlignment="1">
      <alignment horizontal="left" vertical="center" wrapText="1"/>
    </xf>
    <xf numFmtId="176" fontId="2" fillId="0" borderId="0" xfId="0" applyNumberFormat="1" applyFont="1" applyFill="1" applyAlignment="1">
      <alignment horizontal="center" vertical="center" wrapText="1"/>
    </xf>
    <xf numFmtId="0" fontId="2" fillId="0" borderId="0" xfId="0" applyFont="1" applyFill="1" applyAlignment="1">
      <alignment horizontal="center" vertical="center" wrapText="1"/>
    </xf>
    <xf numFmtId="0" fontId="2" fillId="0" borderId="2" xfId="0" applyFont="1" applyFill="1" applyBorder="1" applyAlignment="1">
      <alignment horizontal="left" vertical="center" wrapText="1"/>
    </xf>
    <xf numFmtId="176" fontId="2" fillId="0" borderId="2" xfId="0" applyNumberFormat="1" applyFont="1" applyFill="1" applyBorder="1" applyAlignment="1">
      <alignment horizontal="center" vertical="center" wrapText="1"/>
    </xf>
    <xf numFmtId="181" fontId="2" fillId="0" borderId="0" xfId="0" applyNumberFormat="1" applyFont="1" applyFill="1" applyAlignment="1">
      <alignment horizontal="center" vertical="center" wrapText="1"/>
    </xf>
    <xf numFmtId="177" fontId="2" fillId="0" borderId="0" xfId="0" applyNumberFormat="1" applyFont="1" applyFill="1" applyAlignment="1">
      <alignment horizontal="center" vertical="center" wrapText="1"/>
    </xf>
    <xf numFmtId="181" fontId="2" fillId="0" borderId="2" xfId="0" applyNumberFormat="1" applyFont="1" applyFill="1" applyBorder="1" applyAlignment="1">
      <alignment horizontal="center" vertical="center" wrapText="1"/>
    </xf>
    <xf numFmtId="177" fontId="2" fillId="0" borderId="2" xfId="0" applyNumberFormat="1"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0" xfId="0" quotePrefix="1" applyFont="1" applyFill="1" applyBorder="1" applyAlignment="1">
      <alignment horizontal="left" vertical="center"/>
    </xf>
    <xf numFmtId="0" fontId="2" fillId="0" borderId="0" xfId="0" quotePrefix="1" applyFont="1" applyAlignment="1">
      <alignment horizontal="left" vertical="center" wrapText="1"/>
    </xf>
    <xf numFmtId="0" fontId="2" fillId="0" borderId="0" xfId="0" applyFont="1" applyAlignment="1">
      <alignment horizontal="left" vertical="center"/>
    </xf>
    <xf numFmtId="0" fontId="2" fillId="0" borderId="2" xfId="0" applyFont="1" applyBorder="1" applyAlignment="1">
      <alignment horizontal="left" vertical="center"/>
    </xf>
    <xf numFmtId="0" fontId="31" fillId="0" borderId="0" xfId="0" applyFont="1">
      <alignment vertical="center"/>
    </xf>
    <xf numFmtId="0" fontId="2" fillId="0" borderId="0" xfId="0" applyFont="1" applyAlignment="1">
      <alignment horizontal="left" vertical="center"/>
    </xf>
    <xf numFmtId="0" fontId="21" fillId="0" borderId="0" xfId="0" applyFont="1">
      <alignment vertical="center"/>
    </xf>
    <xf numFmtId="0" fontId="2" fillId="0" borderId="0" xfId="0" applyFont="1" applyAlignment="1">
      <alignment horizontal="left" vertical="center"/>
    </xf>
    <xf numFmtId="0" fontId="2" fillId="0" borderId="2" xfId="0" applyFont="1" applyBorder="1" applyAlignment="1">
      <alignment horizontal="left" vertical="center"/>
    </xf>
    <xf numFmtId="0" fontId="1" fillId="0" borderId="4" xfId="0" applyFont="1" applyBorder="1" applyAlignment="1">
      <alignment horizontal="center" vertical="center"/>
    </xf>
    <xf numFmtId="0" fontId="1" fillId="0" borderId="2" xfId="0" applyFont="1" applyBorder="1" applyAlignment="1">
      <alignment horizontal="center" vertical="center"/>
    </xf>
    <xf numFmtId="0" fontId="1" fillId="0" borderId="0" xfId="0" applyFont="1" applyAlignment="1">
      <alignment horizontal="center" vertical="center"/>
    </xf>
    <xf numFmtId="0" fontId="20" fillId="0" borderId="4" xfId="0" applyFont="1" applyBorder="1" applyAlignment="1">
      <alignment horizontal="center" vertical="center"/>
    </xf>
    <xf numFmtId="0" fontId="5" fillId="0" borderId="5" xfId="0" applyFont="1" applyBorder="1" applyAlignment="1">
      <alignment horizontal="left" vertical="center"/>
    </xf>
    <xf numFmtId="0" fontId="4" fillId="0" borderId="5" xfId="0" applyFont="1" applyBorder="1" applyAlignment="1">
      <alignment horizontal="left" vertical="center"/>
    </xf>
    <xf numFmtId="0" fontId="5" fillId="0" borderId="4" xfId="0" applyFont="1" applyBorder="1" applyAlignment="1">
      <alignment horizontal="center" vertical="center" wrapText="1"/>
    </xf>
    <xf numFmtId="0" fontId="5" fillId="0" borderId="2" xfId="0" applyFont="1" applyBorder="1" applyAlignment="1">
      <alignment horizontal="center" vertical="center" wrapText="1"/>
    </xf>
    <xf numFmtId="181" fontId="5" fillId="0" borderId="4" xfId="0" applyNumberFormat="1" applyFont="1" applyBorder="1" applyAlignment="1">
      <alignment horizontal="center" vertical="center" wrapText="1"/>
    </xf>
    <xf numFmtId="181" fontId="5" fillId="0" borderId="2" xfId="0" applyNumberFormat="1" applyFont="1" applyBorder="1" applyAlignment="1">
      <alignment horizontal="center" vertical="center" wrapText="1"/>
    </xf>
    <xf numFmtId="0" fontId="1" fillId="0" borderId="4" xfId="0" applyFont="1" applyFill="1" applyBorder="1" applyAlignment="1">
      <alignment horizontal="left" vertical="center" wrapText="1"/>
    </xf>
    <xf numFmtId="0" fontId="1" fillId="0" borderId="2" xfId="0" applyFont="1" applyFill="1" applyBorder="1" applyAlignment="1">
      <alignment horizontal="left" vertical="center" wrapText="1"/>
    </xf>
    <xf numFmtId="0" fontId="1" fillId="0" borderId="4" xfId="0" applyFont="1" applyFill="1" applyBorder="1" applyAlignment="1">
      <alignment horizontal="center" vertical="center"/>
    </xf>
    <xf numFmtId="180" fontId="1" fillId="0" borderId="4" xfId="0" applyNumberFormat="1" applyFont="1" applyFill="1" applyBorder="1" applyAlignment="1">
      <alignment horizontal="left" vertical="center"/>
    </xf>
    <xf numFmtId="180" fontId="1" fillId="0" borderId="2" xfId="0" applyNumberFormat="1" applyFont="1" applyFill="1" applyBorder="1" applyAlignment="1">
      <alignment horizontal="left" vertical="center"/>
    </xf>
    <xf numFmtId="0" fontId="1" fillId="0" borderId="5" xfId="0" applyFont="1" applyFill="1" applyBorder="1" applyAlignment="1">
      <alignment horizontal="left" vertical="center"/>
    </xf>
    <xf numFmtId="0" fontId="1" fillId="0" borderId="4" xfId="0" applyFont="1" applyFill="1" applyBorder="1" applyAlignment="1">
      <alignment horizontal="left" vertical="center"/>
    </xf>
    <xf numFmtId="0" fontId="1" fillId="0" borderId="2" xfId="0" applyFont="1" applyFill="1" applyBorder="1" applyAlignment="1">
      <alignment horizontal="left" vertical="center"/>
    </xf>
    <xf numFmtId="0" fontId="1" fillId="0" borderId="0" xfId="0" applyFont="1" applyAlignment="1">
      <alignment vertical="center"/>
    </xf>
    <xf numFmtId="0" fontId="1" fillId="0" borderId="0" xfId="0" applyFont="1" applyBorder="1" applyAlignment="1">
      <alignment horizontal="left" vertical="center"/>
    </xf>
    <xf numFmtId="181" fontId="2" fillId="0" borderId="0" xfId="0" applyNumberFormat="1" applyFont="1" applyAlignment="1">
      <alignment horizontal="left" vertical="center"/>
    </xf>
  </cellXfs>
  <cellStyles count="3">
    <cellStyle name="百分比" xfId="2" builtinId="5"/>
    <cellStyle name="常规" xfId="0" builtinId="0"/>
    <cellStyle name="千位分隔" xfId="1" builtinId="3"/>
  </cellStyles>
  <dxfs count="14">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
  <sheetViews>
    <sheetView tabSelected="1" workbookViewId="0">
      <selection activeCell="G26" sqref="G26"/>
    </sheetView>
  </sheetViews>
  <sheetFormatPr defaultColWidth="9" defaultRowHeight="14.25" x14ac:dyDescent="0.2"/>
  <cols>
    <col min="1" max="4" width="11.625" customWidth="1"/>
    <col min="5" max="5" width="14.125" customWidth="1"/>
    <col min="6" max="12" width="11.625" customWidth="1"/>
  </cols>
  <sheetData>
    <row r="1" spans="1:12" ht="15" x14ac:dyDescent="0.2">
      <c r="A1" s="157" t="s">
        <v>0</v>
      </c>
    </row>
    <row r="2" spans="1:12" ht="57" x14ac:dyDescent="0.2">
      <c r="A2" s="199" t="s">
        <v>5184</v>
      </c>
      <c r="B2" s="144" t="s">
        <v>1</v>
      </c>
      <c r="C2" s="144" t="s">
        <v>2</v>
      </c>
      <c r="D2" s="144" t="s">
        <v>3</v>
      </c>
      <c r="E2" s="144" t="s">
        <v>5185</v>
      </c>
      <c r="F2" s="144" t="s">
        <v>5186</v>
      </c>
      <c r="G2" s="144" t="s">
        <v>4</v>
      </c>
      <c r="H2" s="144" t="s">
        <v>5</v>
      </c>
      <c r="I2" s="144" t="s">
        <v>6</v>
      </c>
      <c r="J2" s="144" t="s">
        <v>7</v>
      </c>
      <c r="K2" s="144" t="s">
        <v>8</v>
      </c>
      <c r="L2" s="144" t="s">
        <v>9</v>
      </c>
    </row>
    <row r="3" spans="1:12" ht="15" x14ac:dyDescent="0.2">
      <c r="A3" s="200" t="s">
        <v>10</v>
      </c>
      <c r="B3" s="201">
        <v>165</v>
      </c>
      <c r="C3" s="201">
        <v>77.7</v>
      </c>
      <c r="D3" s="201">
        <v>57.4</v>
      </c>
      <c r="E3" s="201">
        <v>5.6</v>
      </c>
      <c r="F3" s="201">
        <v>73.8</v>
      </c>
      <c r="G3" s="201">
        <v>221.4</v>
      </c>
      <c r="H3" s="201">
        <v>9.7100000000000009</v>
      </c>
      <c r="I3" s="201">
        <v>24.4</v>
      </c>
      <c r="J3" s="205">
        <v>4.1474000000000002</v>
      </c>
      <c r="K3" s="206">
        <v>48.92</v>
      </c>
      <c r="L3" s="202">
        <v>165</v>
      </c>
    </row>
    <row r="4" spans="1:12" ht="15" x14ac:dyDescent="0.2">
      <c r="A4" s="200" t="s">
        <v>11</v>
      </c>
      <c r="B4" s="201">
        <v>130.80000000000001</v>
      </c>
      <c r="C4" s="201">
        <v>31.6</v>
      </c>
      <c r="D4" s="201">
        <v>49.8</v>
      </c>
      <c r="E4" s="201">
        <v>6</v>
      </c>
      <c r="F4" s="201">
        <v>66.8</v>
      </c>
      <c r="G4" s="201">
        <v>216</v>
      </c>
      <c r="H4" s="201">
        <v>5.4059999999999997</v>
      </c>
      <c r="I4" s="201">
        <v>23.36</v>
      </c>
      <c r="J4" s="205">
        <v>3.2118000000000002</v>
      </c>
      <c r="K4" s="206">
        <v>43.37</v>
      </c>
      <c r="L4" s="202">
        <v>147</v>
      </c>
    </row>
    <row r="5" spans="1:12" ht="15" x14ac:dyDescent="0.2">
      <c r="A5" s="200" t="s">
        <v>12</v>
      </c>
      <c r="B5" s="201">
        <v>114.4</v>
      </c>
      <c r="C5" s="201">
        <v>41</v>
      </c>
      <c r="D5" s="201">
        <v>36.200000000000003</v>
      </c>
      <c r="E5" s="201">
        <v>5.8</v>
      </c>
      <c r="F5" s="201">
        <v>31.8</v>
      </c>
      <c r="G5" s="201">
        <v>166.8</v>
      </c>
      <c r="H5" s="201">
        <v>4.4980000000000002</v>
      </c>
      <c r="I5" s="201">
        <v>14</v>
      </c>
      <c r="J5" s="205">
        <v>3.9481999999999999</v>
      </c>
      <c r="K5" s="206">
        <v>45.24</v>
      </c>
      <c r="L5" s="202">
        <v>105</v>
      </c>
    </row>
    <row r="6" spans="1:12" ht="15" x14ac:dyDescent="0.2">
      <c r="A6" s="200" t="s">
        <v>13</v>
      </c>
      <c r="B6" s="201">
        <v>183</v>
      </c>
      <c r="C6" s="201">
        <v>58</v>
      </c>
      <c r="D6" s="201">
        <v>77.2</v>
      </c>
      <c r="E6" s="201">
        <v>5.8</v>
      </c>
      <c r="F6" s="201">
        <v>80</v>
      </c>
      <c r="G6" s="201">
        <v>252.4</v>
      </c>
      <c r="H6" s="201">
        <v>4.3719999999999999</v>
      </c>
      <c r="I6" s="201">
        <v>18.28</v>
      </c>
      <c r="J6" s="205">
        <v>3.4716</v>
      </c>
      <c r="K6" s="206">
        <v>47.41</v>
      </c>
      <c r="L6" s="202">
        <v>162</v>
      </c>
    </row>
    <row r="7" spans="1:12" ht="15" x14ac:dyDescent="0.2">
      <c r="A7" s="200" t="s">
        <v>14</v>
      </c>
      <c r="B7" s="201">
        <v>200.2</v>
      </c>
      <c r="C7" s="201">
        <v>61</v>
      </c>
      <c r="D7" s="201">
        <v>72.2</v>
      </c>
      <c r="E7" s="201">
        <v>8.4</v>
      </c>
      <c r="F7" s="201">
        <v>82.2</v>
      </c>
      <c r="G7" s="201">
        <v>324.60000000000002</v>
      </c>
      <c r="H7" s="201">
        <v>8.5120000000000005</v>
      </c>
      <c r="I7" s="201">
        <v>19.78</v>
      </c>
      <c r="J7" s="205">
        <v>5.2573999999999996</v>
      </c>
      <c r="K7" s="206">
        <v>45.2</v>
      </c>
      <c r="L7" s="202">
        <v>166</v>
      </c>
    </row>
    <row r="8" spans="1:12" ht="15" x14ac:dyDescent="0.2">
      <c r="A8" s="200" t="s">
        <v>15</v>
      </c>
      <c r="B8" s="201">
        <v>179.2</v>
      </c>
      <c r="C8" s="201">
        <v>60.4</v>
      </c>
      <c r="D8" s="201">
        <v>76.2</v>
      </c>
      <c r="E8" s="201">
        <v>5.2</v>
      </c>
      <c r="F8" s="201">
        <v>75.2</v>
      </c>
      <c r="G8" s="201">
        <v>232.2</v>
      </c>
      <c r="H8" s="201">
        <v>5.3559999999999999</v>
      </c>
      <c r="I8" s="201">
        <v>20.34</v>
      </c>
      <c r="J8" s="205">
        <v>3.83</v>
      </c>
      <c r="K8" s="206">
        <v>43.89</v>
      </c>
      <c r="L8" s="202">
        <v>172</v>
      </c>
    </row>
    <row r="9" spans="1:12" ht="15" x14ac:dyDescent="0.2">
      <c r="A9" s="200" t="s">
        <v>16</v>
      </c>
      <c r="B9" s="201">
        <v>139</v>
      </c>
      <c r="C9" s="202">
        <v>0</v>
      </c>
      <c r="D9" s="201">
        <v>38</v>
      </c>
      <c r="E9" s="201">
        <v>6.6</v>
      </c>
      <c r="F9" s="201">
        <v>39.6</v>
      </c>
      <c r="G9" s="201">
        <v>301.2</v>
      </c>
      <c r="H9" s="201">
        <v>6.04</v>
      </c>
      <c r="I9" s="201">
        <v>20.9</v>
      </c>
      <c r="J9" s="205">
        <v>2.0110000000000001</v>
      </c>
      <c r="K9" s="206">
        <v>39.619999999999997</v>
      </c>
      <c r="L9" s="202">
        <v>189</v>
      </c>
    </row>
    <row r="10" spans="1:12" ht="15" x14ac:dyDescent="0.2">
      <c r="A10" s="203" t="s">
        <v>17</v>
      </c>
      <c r="B10" s="204">
        <v>179.4</v>
      </c>
      <c r="C10" s="204">
        <v>65.599999999999994</v>
      </c>
      <c r="D10" s="204">
        <v>66.599999999999994</v>
      </c>
      <c r="E10" s="204">
        <v>8.4</v>
      </c>
      <c r="F10" s="204">
        <v>83.4</v>
      </c>
      <c r="G10" s="204">
        <v>369.6</v>
      </c>
      <c r="H10" s="204">
        <v>5.5380000000000003</v>
      </c>
      <c r="I10" s="204">
        <v>21.2</v>
      </c>
      <c r="J10" s="207">
        <v>3.3727999999999998</v>
      </c>
      <c r="K10" s="208">
        <v>42.67</v>
      </c>
      <c r="L10" s="209">
        <v>179</v>
      </c>
    </row>
  </sheetData>
  <phoneticPr fontId="32"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6"/>
  <sheetViews>
    <sheetView workbookViewId="0">
      <selection activeCell="J17" sqref="J17"/>
    </sheetView>
  </sheetViews>
  <sheetFormatPr defaultColWidth="9" defaultRowHeight="14.25" x14ac:dyDescent="0.2"/>
  <cols>
    <col min="1" max="3" width="11.625" customWidth="1"/>
    <col min="4" max="4" width="12.875" customWidth="1"/>
    <col min="5" max="5" width="14.75" customWidth="1"/>
    <col min="6" max="6" width="14.5" customWidth="1"/>
  </cols>
  <sheetData>
    <row r="1" spans="1:6" ht="15" x14ac:dyDescent="0.2">
      <c r="A1" s="95" t="s">
        <v>201</v>
      </c>
      <c r="B1" s="32"/>
      <c r="C1" s="32"/>
      <c r="D1" s="32"/>
      <c r="E1" s="32"/>
      <c r="F1" s="32"/>
    </row>
    <row r="2" spans="1:6" ht="42.75" x14ac:dyDescent="0.2">
      <c r="A2" s="143" t="s">
        <v>202</v>
      </c>
      <c r="B2" s="143" t="s">
        <v>203</v>
      </c>
      <c r="C2" s="143" t="s">
        <v>204</v>
      </c>
      <c r="D2" s="143" t="s">
        <v>205</v>
      </c>
      <c r="E2" s="143" t="s">
        <v>206</v>
      </c>
      <c r="F2" s="143" t="s">
        <v>207</v>
      </c>
    </row>
    <row r="3" spans="1:6" ht="15" x14ac:dyDescent="0.2">
      <c r="A3" s="181" t="s">
        <v>208</v>
      </c>
      <c r="B3" s="172">
        <v>40685494</v>
      </c>
      <c r="C3" s="172">
        <v>39180130</v>
      </c>
      <c r="D3" s="173">
        <v>0.96299999999999997</v>
      </c>
      <c r="E3" s="172">
        <v>38101964</v>
      </c>
      <c r="F3" s="173">
        <v>0.9365</v>
      </c>
    </row>
    <row r="4" spans="1:6" ht="15" x14ac:dyDescent="0.2">
      <c r="A4" s="181" t="s">
        <v>209</v>
      </c>
      <c r="B4" s="172">
        <v>40171044</v>
      </c>
      <c r="C4" s="172">
        <v>38427620</v>
      </c>
      <c r="D4" s="173">
        <v>0.95660000000000001</v>
      </c>
      <c r="E4" s="172">
        <v>37005566</v>
      </c>
      <c r="F4" s="173">
        <v>0.92120000000000002</v>
      </c>
    </row>
    <row r="5" spans="1:6" ht="15" x14ac:dyDescent="0.2">
      <c r="A5" s="181" t="s">
        <v>210</v>
      </c>
      <c r="B5" s="172">
        <v>40035130</v>
      </c>
      <c r="C5" s="172">
        <v>38193514</v>
      </c>
      <c r="D5" s="173">
        <v>0.95399999999999996</v>
      </c>
      <c r="E5" s="172">
        <v>36928404</v>
      </c>
      <c r="F5" s="173">
        <v>0.9224</v>
      </c>
    </row>
    <row r="6" spans="1:6" ht="15" x14ac:dyDescent="0.2">
      <c r="A6" s="181" t="s">
        <v>211</v>
      </c>
      <c r="B6" s="172">
        <v>40985746</v>
      </c>
      <c r="C6" s="172">
        <v>39456978</v>
      </c>
      <c r="D6" s="173">
        <v>0.9627</v>
      </c>
      <c r="E6" s="172">
        <v>38350362</v>
      </c>
      <c r="F6" s="173">
        <v>0.93569999999999998</v>
      </c>
    </row>
    <row r="7" spans="1:6" ht="15" x14ac:dyDescent="0.2">
      <c r="A7" s="181" t="s">
        <v>212</v>
      </c>
      <c r="B7" s="172">
        <v>41871726</v>
      </c>
      <c r="C7" s="172">
        <v>40163360</v>
      </c>
      <c r="D7" s="173">
        <v>0.95920000000000005</v>
      </c>
      <c r="E7" s="172">
        <v>38873710</v>
      </c>
      <c r="F7" s="173">
        <v>0.9284</v>
      </c>
    </row>
    <row r="8" spans="1:6" ht="15" x14ac:dyDescent="0.2">
      <c r="A8" s="181" t="s">
        <v>213</v>
      </c>
      <c r="B8" s="172">
        <v>40816990</v>
      </c>
      <c r="C8" s="172">
        <v>39127166</v>
      </c>
      <c r="D8" s="173">
        <v>0.95860000000000001</v>
      </c>
      <c r="E8" s="172">
        <v>37959800</v>
      </c>
      <c r="F8" s="173">
        <v>0.93</v>
      </c>
    </row>
    <row r="9" spans="1:6" ht="15" x14ac:dyDescent="0.2">
      <c r="A9" s="181" t="s">
        <v>214</v>
      </c>
      <c r="B9" s="172">
        <v>40653170</v>
      </c>
      <c r="C9" s="172">
        <v>38636772</v>
      </c>
      <c r="D9" s="173">
        <v>0.95040000000000002</v>
      </c>
      <c r="E9" s="172">
        <v>37421242</v>
      </c>
      <c r="F9" s="173">
        <v>0.92049999999999998</v>
      </c>
    </row>
    <row r="10" spans="1:6" ht="15" x14ac:dyDescent="0.2">
      <c r="A10" s="181" t="s">
        <v>215</v>
      </c>
      <c r="B10" s="172">
        <v>41809980</v>
      </c>
      <c r="C10" s="172">
        <v>39698576</v>
      </c>
      <c r="D10" s="173">
        <v>0.94950000000000001</v>
      </c>
      <c r="E10" s="172">
        <v>38306304</v>
      </c>
      <c r="F10" s="173">
        <v>0.91620000000000001</v>
      </c>
    </row>
    <row r="11" spans="1:6" ht="15" x14ac:dyDescent="0.2">
      <c r="A11" s="181" t="s">
        <v>216</v>
      </c>
      <c r="B11" s="172">
        <v>41109416</v>
      </c>
      <c r="C11" s="172">
        <v>39666476</v>
      </c>
      <c r="D11" s="173">
        <v>0.96489999999999998</v>
      </c>
      <c r="E11" s="172">
        <v>38556520</v>
      </c>
      <c r="F11" s="173">
        <v>0.93789999999999996</v>
      </c>
    </row>
    <row r="12" spans="1:6" ht="15" x14ac:dyDescent="0.2">
      <c r="A12" s="181" t="s">
        <v>217</v>
      </c>
      <c r="B12" s="172">
        <v>41102066</v>
      </c>
      <c r="C12" s="172">
        <v>39153828</v>
      </c>
      <c r="D12" s="173">
        <v>0.9526</v>
      </c>
      <c r="E12" s="172">
        <v>37793350</v>
      </c>
      <c r="F12" s="173">
        <v>0.91949999999999998</v>
      </c>
    </row>
    <row r="13" spans="1:6" ht="15" x14ac:dyDescent="0.2">
      <c r="A13" s="181" t="s">
        <v>218</v>
      </c>
      <c r="B13" s="172">
        <v>40524026</v>
      </c>
      <c r="C13" s="172">
        <v>38988166</v>
      </c>
      <c r="D13" s="173">
        <v>0.96209999999999996</v>
      </c>
      <c r="E13" s="172">
        <v>37788654</v>
      </c>
      <c r="F13" s="173">
        <v>0.9325</v>
      </c>
    </row>
    <row r="14" spans="1:6" ht="15" x14ac:dyDescent="0.2">
      <c r="A14" s="182" t="s">
        <v>219</v>
      </c>
      <c r="B14" s="179">
        <v>40175830</v>
      </c>
      <c r="C14" s="179">
        <v>38468356</v>
      </c>
      <c r="D14" s="180">
        <v>0.95750000000000002</v>
      </c>
      <c r="E14" s="179">
        <v>37267100</v>
      </c>
      <c r="F14" s="180">
        <v>0.92759999999999998</v>
      </c>
    </row>
    <row r="16" spans="1:6" s="216" customFormat="1" ht="18" x14ac:dyDescent="0.2">
      <c r="A16" s="24" t="s">
        <v>5193</v>
      </c>
    </row>
  </sheetData>
  <phoneticPr fontId="32" type="noConversion"/>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0"/>
  <sheetViews>
    <sheetView workbookViewId="0">
      <selection activeCell="F22" sqref="F22"/>
    </sheetView>
  </sheetViews>
  <sheetFormatPr defaultColWidth="9" defaultRowHeight="14.25" x14ac:dyDescent="0.2"/>
  <cols>
    <col min="1" max="1" width="9.875" customWidth="1"/>
    <col min="2" max="2" width="14.125" customWidth="1"/>
    <col min="3" max="3" width="13.875" customWidth="1"/>
    <col min="4" max="4" width="15.125" customWidth="1"/>
    <col min="5" max="5" width="13.875" customWidth="1"/>
    <col min="6" max="6" width="12.5" customWidth="1"/>
  </cols>
  <sheetData>
    <row r="1" spans="1:6" s="216" customFormat="1" ht="15" x14ac:dyDescent="0.2">
      <c r="A1" s="95" t="s">
        <v>5196</v>
      </c>
      <c r="B1" s="32"/>
      <c r="C1" s="32"/>
      <c r="D1" s="32"/>
      <c r="E1" s="32"/>
      <c r="F1" s="32"/>
    </row>
    <row r="2" spans="1:6" ht="42.75" x14ac:dyDescent="0.2">
      <c r="A2" s="17" t="s">
        <v>19</v>
      </c>
      <c r="B2" s="143" t="s">
        <v>220</v>
      </c>
      <c r="C2" s="143" t="s">
        <v>204</v>
      </c>
      <c r="D2" s="143" t="s">
        <v>205</v>
      </c>
      <c r="E2" s="143" t="s">
        <v>206</v>
      </c>
      <c r="F2" s="143" t="s">
        <v>207</v>
      </c>
    </row>
    <row r="3" spans="1:6" ht="15" x14ac:dyDescent="0.2">
      <c r="A3" s="19" t="s">
        <v>11</v>
      </c>
      <c r="B3" s="172">
        <v>771353486</v>
      </c>
      <c r="C3" s="172">
        <v>770854625</v>
      </c>
      <c r="D3" s="173">
        <v>0.99939999999999996</v>
      </c>
      <c r="E3" s="172">
        <v>763659604</v>
      </c>
      <c r="F3" s="173">
        <v>0.99070000000000003</v>
      </c>
    </row>
    <row r="4" spans="1:6" ht="15" x14ac:dyDescent="0.2">
      <c r="A4" s="174" t="s">
        <v>12</v>
      </c>
      <c r="B4" s="175">
        <v>855422844</v>
      </c>
      <c r="C4" s="175">
        <v>855009864</v>
      </c>
      <c r="D4" s="176">
        <v>0.99950000000000006</v>
      </c>
      <c r="E4" s="175">
        <v>847742648</v>
      </c>
      <c r="F4" s="176">
        <v>0.99150000000000005</v>
      </c>
    </row>
    <row r="5" spans="1:6" ht="15" x14ac:dyDescent="0.2">
      <c r="A5" s="19" t="s">
        <v>13</v>
      </c>
      <c r="B5" s="172">
        <v>848622488</v>
      </c>
      <c r="C5" s="172">
        <v>844061120</v>
      </c>
      <c r="D5" s="173">
        <v>0.99460000000000004</v>
      </c>
      <c r="E5" s="172">
        <v>834592074</v>
      </c>
      <c r="F5" s="173">
        <v>0.98880000000000001</v>
      </c>
    </row>
    <row r="6" spans="1:6" ht="15" x14ac:dyDescent="0.2">
      <c r="A6" s="19" t="s">
        <v>14</v>
      </c>
      <c r="B6" s="172">
        <v>868099566</v>
      </c>
      <c r="C6" s="172">
        <v>867230446</v>
      </c>
      <c r="D6" s="173">
        <v>0.999</v>
      </c>
      <c r="E6" s="172">
        <v>858026064</v>
      </c>
      <c r="F6" s="173">
        <v>0.98939999999999995</v>
      </c>
    </row>
    <row r="7" spans="1:6" ht="15" x14ac:dyDescent="0.2">
      <c r="A7" s="19" t="s">
        <v>15</v>
      </c>
      <c r="B7" s="172">
        <v>883652180</v>
      </c>
      <c r="C7" s="172">
        <v>883437838</v>
      </c>
      <c r="D7" s="173">
        <v>0.99980000000000002</v>
      </c>
      <c r="E7" s="172">
        <v>874333532</v>
      </c>
      <c r="F7" s="173">
        <v>0.98970000000000002</v>
      </c>
    </row>
    <row r="8" spans="1:6" ht="15" x14ac:dyDescent="0.2">
      <c r="A8" s="19" t="s">
        <v>16</v>
      </c>
      <c r="B8" s="172">
        <v>870937534</v>
      </c>
      <c r="C8" s="172">
        <v>870270573</v>
      </c>
      <c r="D8" s="173">
        <v>0.99919999999999998</v>
      </c>
      <c r="E8" s="172">
        <v>862087192</v>
      </c>
      <c r="F8" s="173">
        <v>0.99060000000000004</v>
      </c>
    </row>
    <row r="9" spans="1:6" ht="15" x14ac:dyDescent="0.2">
      <c r="A9" s="19" t="s">
        <v>17</v>
      </c>
      <c r="B9" s="172">
        <v>863073820</v>
      </c>
      <c r="C9" s="172">
        <v>862929658</v>
      </c>
      <c r="D9" s="173">
        <v>0.99980000000000002</v>
      </c>
      <c r="E9" s="172">
        <v>855026360</v>
      </c>
      <c r="F9" s="173">
        <v>0.99080000000000001</v>
      </c>
    </row>
    <row r="10" spans="1:6" ht="15" x14ac:dyDescent="0.2">
      <c r="A10" s="177" t="s">
        <v>10</v>
      </c>
      <c r="B10" s="178">
        <v>696536446</v>
      </c>
      <c r="C10" s="179">
        <v>688522643</v>
      </c>
      <c r="D10" s="180">
        <v>0.98850000000000005</v>
      </c>
      <c r="E10" s="179">
        <v>674959280</v>
      </c>
      <c r="F10" s="180">
        <v>0.98029999999999995</v>
      </c>
    </row>
  </sheetData>
  <phoneticPr fontId="3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7"/>
  <sheetViews>
    <sheetView workbookViewId="0">
      <selection activeCell="M27" sqref="M27"/>
    </sheetView>
  </sheetViews>
  <sheetFormatPr defaultColWidth="9" defaultRowHeight="14.25" x14ac:dyDescent="0.2"/>
  <cols>
    <col min="1" max="1" width="13.25" customWidth="1"/>
    <col min="2" max="2" width="13.25" style="152" customWidth="1"/>
    <col min="3" max="3" width="19.375" style="152" customWidth="1"/>
    <col min="4" max="4" width="21.75" style="152" customWidth="1"/>
  </cols>
  <sheetData>
    <row r="1" spans="1:4" ht="15" x14ac:dyDescent="0.2">
      <c r="A1" s="95" t="s">
        <v>221</v>
      </c>
      <c r="B1" s="66"/>
      <c r="C1" s="66"/>
      <c r="D1" s="66"/>
    </row>
    <row r="2" spans="1:4" ht="30.75" x14ac:dyDescent="0.2">
      <c r="A2" s="31" t="s">
        <v>222</v>
      </c>
      <c r="B2" s="111" t="s">
        <v>223</v>
      </c>
      <c r="C2" s="111" t="s">
        <v>224</v>
      </c>
      <c r="D2" s="143" t="s">
        <v>225</v>
      </c>
    </row>
    <row r="3" spans="1:4" ht="15" x14ac:dyDescent="0.2">
      <c r="A3" s="32" t="s">
        <v>10</v>
      </c>
      <c r="B3" s="66">
        <v>8858</v>
      </c>
      <c r="C3" s="66">
        <v>8374</v>
      </c>
      <c r="D3" s="66">
        <v>94.22</v>
      </c>
    </row>
    <row r="4" spans="1:4" ht="18" x14ac:dyDescent="0.2">
      <c r="A4" s="33" t="s">
        <v>226</v>
      </c>
      <c r="B4" s="60">
        <v>5722</v>
      </c>
      <c r="C4" s="60">
        <v>4976</v>
      </c>
      <c r="D4" s="60">
        <v>94.99</v>
      </c>
    </row>
    <row r="6" spans="1:4" ht="18" x14ac:dyDescent="0.2">
      <c r="A6" s="32" t="s">
        <v>227</v>
      </c>
    </row>
    <row r="7" spans="1:4" ht="18" x14ac:dyDescent="0.2">
      <c r="A7" s="32" t="s">
        <v>228</v>
      </c>
    </row>
  </sheetData>
  <phoneticPr fontId="3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8"/>
  <sheetViews>
    <sheetView workbookViewId="0">
      <selection activeCell="J20" sqref="J20"/>
    </sheetView>
  </sheetViews>
  <sheetFormatPr defaultColWidth="9" defaultRowHeight="14.25" x14ac:dyDescent="0.2"/>
  <cols>
    <col min="1" max="1" width="31" customWidth="1"/>
    <col min="2" max="3" width="9.375" customWidth="1"/>
  </cols>
  <sheetData>
    <row r="1" spans="1:3" ht="15" x14ac:dyDescent="0.2">
      <c r="A1" s="95" t="s">
        <v>5194</v>
      </c>
      <c r="B1" s="32"/>
      <c r="C1" s="32"/>
    </row>
    <row r="2" spans="1:3" x14ac:dyDescent="0.2">
      <c r="A2" s="31"/>
      <c r="B2" s="111" t="s">
        <v>12</v>
      </c>
      <c r="C2" s="111" t="s">
        <v>11</v>
      </c>
    </row>
    <row r="3" spans="1:3" x14ac:dyDescent="0.2">
      <c r="A3" s="95" t="s">
        <v>229</v>
      </c>
      <c r="B3" s="153"/>
      <c r="C3" s="153"/>
    </row>
    <row r="4" spans="1:3" ht="15" x14ac:dyDescent="0.2">
      <c r="A4" s="66" t="s">
        <v>230</v>
      </c>
      <c r="B4" s="170" t="s">
        <v>231</v>
      </c>
      <c r="C4" s="170" t="s">
        <v>231</v>
      </c>
    </row>
    <row r="5" spans="1:3" ht="15" x14ac:dyDescent="0.2">
      <c r="A5" s="66" t="s">
        <v>232</v>
      </c>
      <c r="B5" s="170">
        <v>229183.64799999999</v>
      </c>
      <c r="C5" s="170">
        <v>124689.326</v>
      </c>
    </row>
    <row r="6" spans="1:3" ht="15" x14ac:dyDescent="0.2">
      <c r="A6" s="66" t="s">
        <v>233</v>
      </c>
      <c r="B6" s="170">
        <v>239.30199999999999</v>
      </c>
      <c r="C6" s="170">
        <v>398.16500000000002</v>
      </c>
    </row>
    <row r="7" spans="1:3" ht="15" x14ac:dyDescent="0.2">
      <c r="A7" s="66" t="s">
        <v>234</v>
      </c>
      <c r="B7" s="170">
        <v>238.625</v>
      </c>
      <c r="C7" s="170">
        <v>465.92500000000001</v>
      </c>
    </row>
    <row r="8" spans="1:3" ht="15" x14ac:dyDescent="0.2">
      <c r="A8" s="66" t="s">
        <v>235</v>
      </c>
      <c r="B8" s="170">
        <v>9.8840000000000003</v>
      </c>
      <c r="C8" s="170">
        <v>8.173</v>
      </c>
    </row>
    <row r="9" spans="1:3" ht="15" x14ac:dyDescent="0.2">
      <c r="A9" s="153"/>
      <c r="B9" s="170"/>
      <c r="C9" s="170"/>
    </row>
    <row r="10" spans="1:3" ht="15" x14ac:dyDescent="0.2">
      <c r="A10" s="157" t="s">
        <v>236</v>
      </c>
      <c r="B10" s="170"/>
      <c r="C10" s="170"/>
    </row>
    <row r="11" spans="1:3" ht="15" x14ac:dyDescent="0.2">
      <c r="A11" s="66" t="s">
        <v>237</v>
      </c>
      <c r="B11" s="170">
        <v>6319</v>
      </c>
      <c r="C11" s="170">
        <v>4529</v>
      </c>
    </row>
    <row r="12" spans="1:3" ht="15" x14ac:dyDescent="0.2">
      <c r="A12" s="66" t="s">
        <v>238</v>
      </c>
      <c r="B12" s="170">
        <v>3093.1959999999999</v>
      </c>
      <c r="C12" s="170">
        <v>2856.4720000000002</v>
      </c>
    </row>
    <row r="13" spans="1:3" ht="15" x14ac:dyDescent="0.2">
      <c r="A13" s="66" t="s">
        <v>239</v>
      </c>
      <c r="B13" s="170">
        <v>0.42299999999999999</v>
      </c>
      <c r="C13" s="170">
        <v>0.57699999999999996</v>
      </c>
    </row>
    <row r="14" spans="1:3" ht="15" x14ac:dyDescent="0.2">
      <c r="A14" s="66" t="s">
        <v>240</v>
      </c>
      <c r="B14" s="170">
        <v>728.82299999999998</v>
      </c>
      <c r="C14" s="170">
        <v>696.35900000000004</v>
      </c>
    </row>
    <row r="15" spans="1:3" ht="18" x14ac:dyDescent="0.2">
      <c r="A15" s="66" t="s">
        <v>241</v>
      </c>
      <c r="B15" s="170">
        <v>664.00199999999995</v>
      </c>
      <c r="C15" s="170">
        <v>676.53099999999995</v>
      </c>
    </row>
    <row r="16" spans="1:3" ht="15" x14ac:dyDescent="0.2">
      <c r="A16" s="60" t="s">
        <v>242</v>
      </c>
      <c r="B16" s="171">
        <v>65.7</v>
      </c>
      <c r="C16" s="171">
        <v>67.2</v>
      </c>
    </row>
    <row r="18" spans="1:1" ht="18" x14ac:dyDescent="0.2">
      <c r="A18" s="146" t="s">
        <v>243</v>
      </c>
    </row>
  </sheetData>
  <phoneticPr fontId="32"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90"/>
  <sheetViews>
    <sheetView workbookViewId="0">
      <selection activeCell="M11" sqref="M11"/>
    </sheetView>
  </sheetViews>
  <sheetFormatPr defaultColWidth="9" defaultRowHeight="14.25" x14ac:dyDescent="0.2"/>
  <cols>
    <col min="1" max="1" width="9.5" customWidth="1"/>
    <col min="2" max="2" width="6.875" customWidth="1"/>
    <col min="3" max="3" width="20.5" customWidth="1"/>
    <col min="4" max="4" width="11.875" customWidth="1"/>
    <col min="5" max="5" width="12.625" customWidth="1"/>
    <col min="6" max="6" width="8.375" customWidth="1"/>
    <col min="7" max="7" width="6.875" customWidth="1"/>
    <col min="8" max="8" width="5.875" customWidth="1"/>
    <col min="9" max="9" width="11.5" customWidth="1"/>
    <col min="10" max="10" width="12.875" customWidth="1"/>
  </cols>
  <sheetData>
    <row r="1" spans="1:10" s="216" customFormat="1" ht="15" x14ac:dyDescent="0.2">
      <c r="A1" s="237" t="s">
        <v>5182</v>
      </c>
      <c r="B1" s="32"/>
      <c r="C1" s="32"/>
      <c r="D1" s="32"/>
      <c r="E1" s="32"/>
      <c r="F1" s="32"/>
      <c r="G1" s="32"/>
      <c r="H1" s="32"/>
      <c r="I1" s="32"/>
      <c r="J1" s="32"/>
    </row>
    <row r="2" spans="1:10" ht="57" x14ac:dyDescent="0.2">
      <c r="A2" s="111" t="s">
        <v>244</v>
      </c>
      <c r="B2" s="111" t="s">
        <v>245</v>
      </c>
      <c r="C2" s="111" t="s">
        <v>246</v>
      </c>
      <c r="D2" s="111" t="s">
        <v>247</v>
      </c>
      <c r="E2" s="111" t="s">
        <v>248</v>
      </c>
      <c r="F2" s="143" t="s">
        <v>249</v>
      </c>
      <c r="G2" s="111" t="s">
        <v>245</v>
      </c>
      <c r="H2" s="111" t="s">
        <v>250</v>
      </c>
      <c r="I2" s="111" t="s">
        <v>251</v>
      </c>
      <c r="J2" s="111" t="s">
        <v>252</v>
      </c>
    </row>
    <row r="3" spans="1:10" ht="15" x14ac:dyDescent="0.2">
      <c r="A3" s="32">
        <v>891</v>
      </c>
      <c r="B3" s="32" t="s">
        <v>253</v>
      </c>
      <c r="C3" s="32" t="s">
        <v>254</v>
      </c>
      <c r="D3" s="32">
        <v>3013730</v>
      </c>
      <c r="E3" s="32">
        <v>-1</v>
      </c>
      <c r="F3" s="32" t="s">
        <v>255</v>
      </c>
      <c r="G3" s="32" t="s">
        <v>256</v>
      </c>
      <c r="H3" s="32">
        <v>112</v>
      </c>
      <c r="I3" s="32">
        <v>107060.1</v>
      </c>
      <c r="J3" s="32">
        <v>-1</v>
      </c>
    </row>
    <row r="4" spans="1:10" ht="15" x14ac:dyDescent="0.2">
      <c r="A4" s="32">
        <v>859</v>
      </c>
      <c r="B4" s="32" t="s">
        <v>253</v>
      </c>
      <c r="C4" s="32" t="s">
        <v>257</v>
      </c>
      <c r="D4" s="32">
        <v>-1</v>
      </c>
      <c r="E4" s="32">
        <v>2550133</v>
      </c>
      <c r="F4" s="32" t="s">
        <v>36</v>
      </c>
      <c r="G4" s="32" t="s">
        <v>256</v>
      </c>
      <c r="H4" s="32">
        <v>256</v>
      </c>
      <c r="I4" s="32">
        <v>-1</v>
      </c>
      <c r="J4" s="32">
        <v>234627.3</v>
      </c>
    </row>
    <row r="5" spans="1:10" ht="15" x14ac:dyDescent="0.2">
      <c r="A5" s="32">
        <v>860</v>
      </c>
      <c r="B5" s="32" t="s">
        <v>253</v>
      </c>
      <c r="C5" s="32" t="s">
        <v>257</v>
      </c>
      <c r="D5" s="32">
        <v>2589490</v>
      </c>
      <c r="E5" s="32">
        <v>-1</v>
      </c>
      <c r="F5" s="32" t="s">
        <v>255</v>
      </c>
      <c r="G5" s="32" t="s">
        <v>256</v>
      </c>
      <c r="H5" s="32">
        <v>669</v>
      </c>
      <c r="I5" s="32">
        <v>1122220.7</v>
      </c>
      <c r="J5" s="32">
        <v>-1</v>
      </c>
    </row>
    <row r="6" spans="1:10" ht="15" x14ac:dyDescent="0.2">
      <c r="A6" s="32">
        <v>913</v>
      </c>
      <c r="B6" s="32" t="s">
        <v>253</v>
      </c>
      <c r="C6" s="32" t="s">
        <v>258</v>
      </c>
      <c r="D6" s="32">
        <v>-1</v>
      </c>
      <c r="E6" s="32">
        <v>12944755</v>
      </c>
      <c r="F6" s="32" t="s">
        <v>36</v>
      </c>
      <c r="G6" s="32" t="s">
        <v>256</v>
      </c>
      <c r="H6" s="32">
        <v>634</v>
      </c>
      <c r="I6" s="32">
        <v>-1</v>
      </c>
      <c r="J6" s="32">
        <v>6037131.2000000002</v>
      </c>
    </row>
    <row r="7" spans="1:10" ht="15" x14ac:dyDescent="0.2">
      <c r="A7" s="32">
        <v>914</v>
      </c>
      <c r="B7" s="32" t="s">
        <v>253</v>
      </c>
      <c r="C7" s="32" t="s">
        <v>258</v>
      </c>
      <c r="D7" s="32">
        <v>12944695</v>
      </c>
      <c r="E7" s="32">
        <v>-1</v>
      </c>
      <c r="F7" s="32" t="s">
        <v>36</v>
      </c>
      <c r="G7" s="32" t="s">
        <v>256</v>
      </c>
      <c r="H7" s="32">
        <v>3786</v>
      </c>
      <c r="I7" s="32">
        <v>193078.7</v>
      </c>
      <c r="J7" s="32">
        <v>-1</v>
      </c>
    </row>
    <row r="8" spans="1:10" ht="15" x14ac:dyDescent="0.2">
      <c r="A8" s="32">
        <v>928</v>
      </c>
      <c r="B8" s="32" t="s">
        <v>253</v>
      </c>
      <c r="C8" s="32" t="s">
        <v>258</v>
      </c>
      <c r="D8" s="32">
        <v>-1</v>
      </c>
      <c r="E8" s="32">
        <v>13362625</v>
      </c>
      <c r="F8" s="32" t="s">
        <v>36</v>
      </c>
      <c r="G8" s="32" t="s">
        <v>256</v>
      </c>
      <c r="H8" s="32">
        <v>3772</v>
      </c>
      <c r="I8" s="32">
        <v>-1</v>
      </c>
      <c r="J8" s="32">
        <v>99675.7</v>
      </c>
    </row>
    <row r="9" spans="1:10" ht="15" x14ac:dyDescent="0.2">
      <c r="A9" s="32">
        <v>1110</v>
      </c>
      <c r="B9" s="32" t="s">
        <v>253</v>
      </c>
      <c r="C9" s="32" t="s">
        <v>258</v>
      </c>
      <c r="D9" s="32">
        <v>-1</v>
      </c>
      <c r="E9" s="32">
        <v>10636218</v>
      </c>
      <c r="F9" s="32" t="s">
        <v>36</v>
      </c>
      <c r="G9" s="32" t="s">
        <v>256</v>
      </c>
      <c r="H9" s="32">
        <v>674</v>
      </c>
      <c r="I9" s="32">
        <v>-1</v>
      </c>
      <c r="J9" s="32">
        <v>422327.4</v>
      </c>
    </row>
    <row r="10" spans="1:10" ht="15" x14ac:dyDescent="0.2">
      <c r="A10" s="32">
        <v>1111</v>
      </c>
      <c r="B10" s="32" t="s">
        <v>253</v>
      </c>
      <c r="C10" s="32" t="s">
        <v>258</v>
      </c>
      <c r="D10" s="32">
        <v>10625035</v>
      </c>
      <c r="E10" s="32">
        <v>-1</v>
      </c>
      <c r="F10" s="32" t="s">
        <v>255</v>
      </c>
      <c r="G10" s="32" t="s">
        <v>256</v>
      </c>
      <c r="H10" s="32">
        <v>2</v>
      </c>
      <c r="I10" s="32">
        <v>5212269.5999999996</v>
      </c>
      <c r="J10" s="32">
        <v>-1</v>
      </c>
    </row>
    <row r="11" spans="1:10" ht="15" x14ac:dyDescent="0.2">
      <c r="A11" s="32">
        <v>1169</v>
      </c>
      <c r="B11" s="32" t="s">
        <v>253</v>
      </c>
      <c r="C11" s="32" t="s">
        <v>258</v>
      </c>
      <c r="D11" s="32">
        <v>-1</v>
      </c>
      <c r="E11" s="32">
        <v>19356722</v>
      </c>
      <c r="F11" s="32" t="s">
        <v>255</v>
      </c>
      <c r="G11" s="32" t="s">
        <v>256</v>
      </c>
      <c r="H11" s="32">
        <v>2</v>
      </c>
      <c r="I11" s="32">
        <v>-1</v>
      </c>
      <c r="J11" s="32">
        <v>381226.2</v>
      </c>
    </row>
    <row r="12" spans="1:10" ht="15" x14ac:dyDescent="0.2">
      <c r="A12" s="32">
        <v>1276</v>
      </c>
      <c r="B12" s="32" t="s">
        <v>253</v>
      </c>
      <c r="C12" s="32" t="s">
        <v>258</v>
      </c>
      <c r="D12" s="32">
        <v>13898210</v>
      </c>
      <c r="E12" s="32">
        <v>-1</v>
      </c>
      <c r="F12" s="32" t="s">
        <v>255</v>
      </c>
      <c r="G12" s="32" t="s">
        <v>256</v>
      </c>
      <c r="H12" s="32">
        <v>4436</v>
      </c>
      <c r="I12" s="32">
        <v>284004.40000000002</v>
      </c>
      <c r="J12" s="32">
        <v>-1</v>
      </c>
    </row>
    <row r="13" spans="1:10" ht="15" x14ac:dyDescent="0.2">
      <c r="A13" s="32">
        <v>5021</v>
      </c>
      <c r="B13" s="32" t="s">
        <v>253</v>
      </c>
      <c r="C13" s="32" t="s">
        <v>258</v>
      </c>
      <c r="D13" s="32">
        <v>19426016</v>
      </c>
      <c r="E13" s="32">
        <v>-1</v>
      </c>
      <c r="F13" s="32" t="s">
        <v>255</v>
      </c>
      <c r="G13" s="32" t="s">
        <v>256</v>
      </c>
      <c r="H13" s="32">
        <v>1</v>
      </c>
      <c r="I13" s="32">
        <v>16019738.699999999</v>
      </c>
      <c r="J13" s="32">
        <v>-1</v>
      </c>
    </row>
    <row r="14" spans="1:10" ht="15" x14ac:dyDescent="0.2">
      <c r="A14" s="32">
        <v>570</v>
      </c>
      <c r="B14" s="32" t="s">
        <v>253</v>
      </c>
      <c r="C14" s="32" t="s">
        <v>259</v>
      </c>
      <c r="D14" s="32">
        <v>-1</v>
      </c>
      <c r="E14" s="32">
        <v>14984470</v>
      </c>
      <c r="F14" s="32" t="s">
        <v>255</v>
      </c>
      <c r="G14" s="32" t="s">
        <v>256</v>
      </c>
      <c r="H14" s="32">
        <v>398</v>
      </c>
      <c r="I14" s="32">
        <v>-1</v>
      </c>
      <c r="J14" s="32">
        <v>446719.5</v>
      </c>
    </row>
    <row r="15" spans="1:10" ht="15" x14ac:dyDescent="0.2">
      <c r="A15" s="32">
        <v>571</v>
      </c>
      <c r="B15" s="32" t="s">
        <v>253</v>
      </c>
      <c r="C15" s="32" t="s">
        <v>259</v>
      </c>
      <c r="D15" s="32">
        <v>14999880</v>
      </c>
      <c r="E15" s="32">
        <v>-1</v>
      </c>
      <c r="F15" s="32" t="s">
        <v>255</v>
      </c>
      <c r="G15" s="32" t="s">
        <v>256</v>
      </c>
      <c r="H15" s="32">
        <v>15</v>
      </c>
      <c r="I15" s="32">
        <v>634688.69999999995</v>
      </c>
      <c r="J15" s="32">
        <v>-1</v>
      </c>
    </row>
    <row r="16" spans="1:10" ht="15" x14ac:dyDescent="0.2">
      <c r="A16" s="32">
        <v>868</v>
      </c>
      <c r="B16" s="32" t="s">
        <v>253</v>
      </c>
      <c r="C16" s="32" t="s">
        <v>259</v>
      </c>
      <c r="D16" s="32">
        <v>26983057</v>
      </c>
      <c r="E16" s="32">
        <v>-1</v>
      </c>
      <c r="F16" s="32" t="s">
        <v>36</v>
      </c>
      <c r="G16" s="32" t="s">
        <v>256</v>
      </c>
      <c r="H16" s="32">
        <v>634</v>
      </c>
      <c r="I16" s="32">
        <v>8203361.2000000002</v>
      </c>
      <c r="J16" s="32">
        <v>-1</v>
      </c>
    </row>
    <row r="17" spans="1:10" ht="15" x14ac:dyDescent="0.2">
      <c r="A17" s="32">
        <v>869</v>
      </c>
      <c r="B17" s="32" t="s">
        <v>253</v>
      </c>
      <c r="C17" s="32" t="s">
        <v>259</v>
      </c>
      <c r="D17" s="32">
        <v>27290115</v>
      </c>
      <c r="E17" s="32">
        <v>-1</v>
      </c>
      <c r="F17" s="32" t="s">
        <v>36</v>
      </c>
      <c r="G17" s="32" t="s">
        <v>256</v>
      </c>
      <c r="H17" s="32">
        <v>4989</v>
      </c>
      <c r="I17" s="32">
        <v>433232.3</v>
      </c>
      <c r="J17" s="32">
        <v>-1</v>
      </c>
    </row>
    <row r="18" spans="1:10" ht="15" x14ac:dyDescent="0.2">
      <c r="A18" s="32">
        <v>982</v>
      </c>
      <c r="B18" s="32" t="s">
        <v>253</v>
      </c>
      <c r="C18" s="32" t="s">
        <v>259</v>
      </c>
      <c r="D18" s="32">
        <v>32043368</v>
      </c>
      <c r="E18" s="32">
        <v>-1</v>
      </c>
      <c r="F18" s="32" t="s">
        <v>255</v>
      </c>
      <c r="G18" s="32" t="s">
        <v>256</v>
      </c>
      <c r="H18" s="32">
        <v>634</v>
      </c>
      <c r="I18" s="32">
        <v>5525354.0999999996</v>
      </c>
      <c r="J18" s="32">
        <v>-1</v>
      </c>
    </row>
    <row r="19" spans="1:10" ht="15" x14ac:dyDescent="0.2">
      <c r="A19" s="32">
        <v>1011</v>
      </c>
      <c r="B19" s="32" t="s">
        <v>253</v>
      </c>
      <c r="C19" s="32" t="s">
        <v>259</v>
      </c>
      <c r="D19" s="32">
        <v>-1</v>
      </c>
      <c r="E19" s="32">
        <v>30414791</v>
      </c>
      <c r="F19" s="32" t="s">
        <v>255</v>
      </c>
      <c r="G19" s="32" t="s">
        <v>256</v>
      </c>
      <c r="H19" s="32">
        <v>634</v>
      </c>
      <c r="I19" s="32">
        <v>-1</v>
      </c>
      <c r="J19" s="32">
        <v>2643346.2000000002</v>
      </c>
    </row>
    <row r="20" spans="1:10" ht="15" x14ac:dyDescent="0.2">
      <c r="A20" s="32">
        <v>1039</v>
      </c>
      <c r="B20" s="32" t="s">
        <v>253</v>
      </c>
      <c r="C20" s="32" t="s">
        <v>259</v>
      </c>
      <c r="D20" s="32">
        <v>-1</v>
      </c>
      <c r="E20" s="32">
        <v>28233353</v>
      </c>
      <c r="F20" s="32" t="s">
        <v>36</v>
      </c>
      <c r="G20" s="32" t="s">
        <v>256</v>
      </c>
      <c r="H20" s="32">
        <v>4428</v>
      </c>
      <c r="I20" s="32">
        <v>-1</v>
      </c>
      <c r="J20" s="32">
        <v>173617.5</v>
      </c>
    </row>
    <row r="21" spans="1:10" ht="15" x14ac:dyDescent="0.2">
      <c r="A21" s="32">
        <v>1041</v>
      </c>
      <c r="B21" s="32" t="s">
        <v>253</v>
      </c>
      <c r="C21" s="32" t="s">
        <v>259</v>
      </c>
      <c r="D21" s="32">
        <v>28124042</v>
      </c>
      <c r="E21" s="32">
        <v>618233</v>
      </c>
      <c r="F21" s="32" t="s">
        <v>36</v>
      </c>
      <c r="G21" s="32" t="s">
        <v>256</v>
      </c>
      <c r="H21" s="32">
        <v>417</v>
      </c>
      <c r="I21" s="32">
        <v>2003703.5</v>
      </c>
      <c r="J21" s="32">
        <v>1517183.5</v>
      </c>
    </row>
    <row r="22" spans="1:10" ht="15" x14ac:dyDescent="0.2">
      <c r="A22" s="32">
        <v>1042</v>
      </c>
      <c r="B22" s="32" t="s">
        <v>253</v>
      </c>
      <c r="C22" s="32" t="s">
        <v>259</v>
      </c>
      <c r="D22" s="32">
        <v>28124042</v>
      </c>
      <c r="E22" s="32">
        <v>-1</v>
      </c>
      <c r="F22" s="32" t="s">
        <v>36</v>
      </c>
      <c r="G22" s="32" t="s">
        <v>256</v>
      </c>
      <c r="H22" s="32">
        <v>5035</v>
      </c>
      <c r="I22" s="32">
        <v>307668.3</v>
      </c>
      <c r="J22" s="32">
        <v>-1</v>
      </c>
    </row>
    <row r="23" spans="1:10" ht="15" x14ac:dyDescent="0.2">
      <c r="A23" s="32">
        <v>1112</v>
      </c>
      <c r="B23" s="32" t="s">
        <v>253</v>
      </c>
      <c r="C23" s="32" t="s">
        <v>259</v>
      </c>
      <c r="D23" s="32">
        <v>18852439</v>
      </c>
      <c r="E23" s="32">
        <v>-1</v>
      </c>
      <c r="F23" s="32" t="s">
        <v>36</v>
      </c>
      <c r="G23" s="32" t="s">
        <v>256</v>
      </c>
      <c r="H23" s="32">
        <v>5784</v>
      </c>
      <c r="I23" s="32">
        <v>296135.8</v>
      </c>
      <c r="J23" s="32">
        <v>-1</v>
      </c>
    </row>
    <row r="24" spans="1:10" ht="15" x14ac:dyDescent="0.2">
      <c r="A24" s="32">
        <v>1114</v>
      </c>
      <c r="B24" s="32" t="s">
        <v>253</v>
      </c>
      <c r="C24" s="32" t="s">
        <v>259</v>
      </c>
      <c r="D24" s="32">
        <v>18859873</v>
      </c>
      <c r="E24" s="32">
        <v>-1</v>
      </c>
      <c r="F24" s="32" t="s">
        <v>36</v>
      </c>
      <c r="G24" s="32" t="s">
        <v>256</v>
      </c>
      <c r="H24" s="32">
        <v>3780</v>
      </c>
      <c r="I24" s="32">
        <v>204829.2</v>
      </c>
      <c r="J24" s="32">
        <v>-1</v>
      </c>
    </row>
    <row r="25" spans="1:10" ht="15" x14ac:dyDescent="0.2">
      <c r="A25" s="32">
        <v>1128</v>
      </c>
      <c r="B25" s="32" t="s">
        <v>253</v>
      </c>
      <c r="C25" s="32" t="s">
        <v>259</v>
      </c>
      <c r="D25" s="32">
        <v>-1</v>
      </c>
      <c r="E25" s="32">
        <v>23905209.5</v>
      </c>
      <c r="F25" s="32" t="s">
        <v>36</v>
      </c>
      <c r="G25" s="32" t="s">
        <v>256</v>
      </c>
      <c r="H25" s="32">
        <v>30</v>
      </c>
      <c r="I25" s="32">
        <v>-1</v>
      </c>
      <c r="J25" s="32">
        <v>708787</v>
      </c>
    </row>
    <row r="26" spans="1:10" ht="15" x14ac:dyDescent="0.2">
      <c r="A26" s="32">
        <v>1159</v>
      </c>
      <c r="B26" s="32" t="s">
        <v>253</v>
      </c>
      <c r="C26" s="32" t="s">
        <v>259</v>
      </c>
      <c r="D26" s="32">
        <v>-1</v>
      </c>
      <c r="E26" s="32">
        <v>17954303</v>
      </c>
      <c r="F26" s="32" t="s">
        <v>255</v>
      </c>
      <c r="G26" s="32" t="s">
        <v>256</v>
      </c>
      <c r="H26" s="32">
        <v>11</v>
      </c>
      <c r="I26" s="32">
        <v>-1</v>
      </c>
      <c r="J26" s="32">
        <v>1819467.8</v>
      </c>
    </row>
    <row r="27" spans="1:10" ht="15" x14ac:dyDescent="0.2">
      <c r="A27" s="32">
        <v>1254</v>
      </c>
      <c r="B27" s="32" t="s">
        <v>253</v>
      </c>
      <c r="C27" s="32" t="s">
        <v>259</v>
      </c>
      <c r="D27" s="32">
        <v>16894064</v>
      </c>
      <c r="E27" s="32">
        <v>-1</v>
      </c>
      <c r="F27" s="32" t="s">
        <v>36</v>
      </c>
      <c r="G27" s="32" t="s">
        <v>256</v>
      </c>
      <c r="H27" s="32">
        <v>1156</v>
      </c>
      <c r="I27" s="32">
        <v>406019.4</v>
      </c>
      <c r="J27" s="32">
        <v>-1</v>
      </c>
    </row>
    <row r="28" spans="1:10" ht="15" x14ac:dyDescent="0.2">
      <c r="A28" s="32">
        <v>1265</v>
      </c>
      <c r="B28" s="32" t="s">
        <v>253</v>
      </c>
      <c r="C28" s="32" t="s">
        <v>259</v>
      </c>
      <c r="D28" s="32">
        <v>-1</v>
      </c>
      <c r="E28" s="32">
        <v>28384535</v>
      </c>
      <c r="F28" s="32" t="s">
        <v>255</v>
      </c>
      <c r="G28" s="32" t="s">
        <v>256</v>
      </c>
      <c r="H28" s="32">
        <v>634</v>
      </c>
      <c r="I28" s="32">
        <v>-1</v>
      </c>
      <c r="J28" s="32">
        <v>5418520.7000000002</v>
      </c>
    </row>
    <row r="29" spans="1:10" ht="15" x14ac:dyDescent="0.2">
      <c r="A29" s="32">
        <v>78</v>
      </c>
      <c r="B29" s="32" t="s">
        <v>253</v>
      </c>
      <c r="C29" s="32" t="s">
        <v>260</v>
      </c>
      <c r="D29" s="32">
        <v>37108935</v>
      </c>
      <c r="E29" s="32">
        <v>-1</v>
      </c>
      <c r="F29" s="32" t="s">
        <v>36</v>
      </c>
      <c r="G29" s="32" t="s">
        <v>256</v>
      </c>
      <c r="H29" s="32">
        <v>4610</v>
      </c>
      <c r="I29" s="32">
        <v>596098.30000000005</v>
      </c>
      <c r="J29" s="32">
        <v>-1</v>
      </c>
    </row>
    <row r="30" spans="1:10" ht="15" x14ac:dyDescent="0.2">
      <c r="A30" s="32">
        <v>990</v>
      </c>
      <c r="B30" s="32" t="s">
        <v>253</v>
      </c>
      <c r="C30" s="32" t="s">
        <v>260</v>
      </c>
      <c r="D30" s="32">
        <v>-1</v>
      </c>
      <c r="E30" s="32">
        <v>5455916</v>
      </c>
      <c r="F30" s="32" t="s">
        <v>255</v>
      </c>
      <c r="G30" s="32" t="s">
        <v>256</v>
      </c>
      <c r="H30" s="32">
        <v>668</v>
      </c>
      <c r="I30" s="32">
        <v>-1</v>
      </c>
      <c r="J30" s="32">
        <v>3982627.2</v>
      </c>
    </row>
    <row r="31" spans="1:10" ht="15" x14ac:dyDescent="0.2">
      <c r="A31" s="32">
        <v>991</v>
      </c>
      <c r="B31" s="32" t="s">
        <v>253</v>
      </c>
      <c r="C31" s="32" t="s">
        <v>260</v>
      </c>
      <c r="D31" s="32">
        <v>5441176</v>
      </c>
      <c r="E31" s="32">
        <v>-1</v>
      </c>
      <c r="F31" s="32" t="s">
        <v>36</v>
      </c>
      <c r="G31" s="32" t="s">
        <v>256</v>
      </c>
      <c r="H31" s="32">
        <v>1</v>
      </c>
      <c r="I31" s="32">
        <v>25206951.800000001</v>
      </c>
      <c r="J31" s="32">
        <v>-1</v>
      </c>
    </row>
    <row r="32" spans="1:10" ht="15" x14ac:dyDescent="0.2">
      <c r="A32" s="32">
        <v>177</v>
      </c>
      <c r="B32" s="32" t="s">
        <v>253</v>
      </c>
      <c r="C32" s="32" t="s">
        <v>261</v>
      </c>
      <c r="D32" s="32">
        <v>-1</v>
      </c>
      <c r="E32" s="32">
        <v>67505259</v>
      </c>
      <c r="F32" s="32" t="s">
        <v>36</v>
      </c>
      <c r="G32" s="32" t="s">
        <v>256</v>
      </c>
      <c r="H32" s="32">
        <v>172</v>
      </c>
      <c r="I32" s="32">
        <v>-1</v>
      </c>
      <c r="J32" s="32">
        <v>447427.6</v>
      </c>
    </row>
    <row r="33" spans="1:10" ht="15" x14ac:dyDescent="0.2">
      <c r="A33" s="32">
        <v>424</v>
      </c>
      <c r="B33" s="32" t="s">
        <v>253</v>
      </c>
      <c r="C33" s="32" t="s">
        <v>261</v>
      </c>
      <c r="D33" s="32">
        <v>-1</v>
      </c>
      <c r="E33" s="32">
        <v>67306014</v>
      </c>
      <c r="F33" s="32" t="s">
        <v>255</v>
      </c>
      <c r="G33" s="32" t="s">
        <v>256</v>
      </c>
      <c r="H33" s="32">
        <v>4401</v>
      </c>
      <c r="I33" s="32">
        <v>-1</v>
      </c>
      <c r="J33" s="32">
        <v>356466.5</v>
      </c>
    </row>
    <row r="34" spans="1:10" ht="15" x14ac:dyDescent="0.2">
      <c r="A34" s="32">
        <v>425</v>
      </c>
      <c r="B34" s="32" t="s">
        <v>253</v>
      </c>
      <c r="C34" s="32" t="s">
        <v>261</v>
      </c>
      <c r="D34" s="32">
        <v>67115934</v>
      </c>
      <c r="E34" s="32">
        <v>-1</v>
      </c>
      <c r="F34" s="32" t="s">
        <v>255</v>
      </c>
      <c r="G34" s="32" t="s">
        <v>256</v>
      </c>
      <c r="H34" s="32">
        <v>615</v>
      </c>
      <c r="I34" s="32">
        <v>152412.6</v>
      </c>
      <c r="J34" s="32">
        <v>-1</v>
      </c>
    </row>
    <row r="35" spans="1:10" ht="15" x14ac:dyDescent="0.2">
      <c r="A35" s="32">
        <v>427</v>
      </c>
      <c r="B35" s="32" t="s">
        <v>253</v>
      </c>
      <c r="C35" s="32" t="s">
        <v>261</v>
      </c>
      <c r="D35" s="32">
        <v>-1</v>
      </c>
      <c r="E35" s="32">
        <v>67596487</v>
      </c>
      <c r="F35" s="32" t="s">
        <v>255</v>
      </c>
      <c r="G35" s="32" t="s">
        <v>256</v>
      </c>
      <c r="H35" s="32">
        <v>462</v>
      </c>
      <c r="I35" s="32">
        <v>-1</v>
      </c>
      <c r="J35" s="32">
        <v>115851.4</v>
      </c>
    </row>
    <row r="36" spans="1:10" ht="15" x14ac:dyDescent="0.2">
      <c r="A36" s="32">
        <v>487</v>
      </c>
      <c r="B36" s="32" t="s">
        <v>253</v>
      </c>
      <c r="C36" s="32" t="s">
        <v>261</v>
      </c>
      <c r="D36" s="32">
        <v>-1</v>
      </c>
      <c r="E36" s="32">
        <v>68315679</v>
      </c>
      <c r="F36" s="32" t="s">
        <v>36</v>
      </c>
      <c r="G36" s="32" t="s">
        <v>256</v>
      </c>
      <c r="H36" s="32">
        <v>94</v>
      </c>
      <c r="I36" s="32">
        <v>-1</v>
      </c>
      <c r="J36" s="32">
        <v>314046.09999999998</v>
      </c>
    </row>
    <row r="37" spans="1:10" ht="15" x14ac:dyDescent="0.2">
      <c r="A37" s="32">
        <v>488</v>
      </c>
      <c r="B37" s="32" t="s">
        <v>253</v>
      </c>
      <c r="C37" s="32" t="s">
        <v>261</v>
      </c>
      <c r="D37" s="32">
        <v>68078714</v>
      </c>
      <c r="E37" s="32">
        <v>-1</v>
      </c>
      <c r="F37" s="32" t="s">
        <v>255</v>
      </c>
      <c r="G37" s="32" t="s">
        <v>256</v>
      </c>
      <c r="H37" s="32">
        <v>4</v>
      </c>
      <c r="I37" s="32">
        <v>3449122</v>
      </c>
      <c r="J37" s="32">
        <v>-1</v>
      </c>
    </row>
    <row r="38" spans="1:10" ht="15" x14ac:dyDescent="0.2">
      <c r="A38" s="32">
        <v>491</v>
      </c>
      <c r="B38" s="32" t="s">
        <v>253</v>
      </c>
      <c r="C38" s="32" t="s">
        <v>261</v>
      </c>
      <c r="D38" s="32">
        <v>68889623</v>
      </c>
      <c r="E38" s="32">
        <v>-1</v>
      </c>
      <c r="F38" s="32" t="s">
        <v>255</v>
      </c>
      <c r="G38" s="32" t="s">
        <v>256</v>
      </c>
      <c r="H38" s="32">
        <v>617</v>
      </c>
      <c r="I38" s="32">
        <v>160922.5</v>
      </c>
      <c r="J38" s="32">
        <v>-1</v>
      </c>
    </row>
    <row r="39" spans="1:10" ht="15" x14ac:dyDescent="0.2">
      <c r="A39" s="32">
        <v>671</v>
      </c>
      <c r="B39" s="32" t="s">
        <v>253</v>
      </c>
      <c r="C39" s="32" t="s">
        <v>261</v>
      </c>
      <c r="D39" s="32">
        <v>-1</v>
      </c>
      <c r="E39" s="32">
        <v>42153219</v>
      </c>
      <c r="F39" s="32" t="s">
        <v>36</v>
      </c>
      <c r="G39" s="32" t="s">
        <v>256</v>
      </c>
      <c r="H39" s="32">
        <v>634</v>
      </c>
      <c r="I39" s="32">
        <v>-1</v>
      </c>
      <c r="J39" s="32">
        <v>3430950.2</v>
      </c>
    </row>
    <row r="40" spans="1:10" ht="15" x14ac:dyDescent="0.2">
      <c r="A40" s="32">
        <v>672</v>
      </c>
      <c r="B40" s="32" t="s">
        <v>253</v>
      </c>
      <c r="C40" s="32" t="s">
        <v>261</v>
      </c>
      <c r="D40" s="32">
        <v>42108195</v>
      </c>
      <c r="E40" s="32">
        <v>-1</v>
      </c>
      <c r="F40" s="32" t="s">
        <v>36</v>
      </c>
      <c r="G40" s="32" t="s">
        <v>256</v>
      </c>
      <c r="H40" s="32">
        <v>1</v>
      </c>
      <c r="I40" s="32">
        <v>1603624.8</v>
      </c>
      <c r="J40" s="32">
        <v>-1</v>
      </c>
    </row>
    <row r="41" spans="1:10" ht="15" x14ac:dyDescent="0.2">
      <c r="A41" s="32">
        <v>839</v>
      </c>
      <c r="B41" s="32" t="s">
        <v>253</v>
      </c>
      <c r="C41" s="32" t="s">
        <v>261</v>
      </c>
      <c r="D41" s="32">
        <v>24777844</v>
      </c>
      <c r="E41" s="32">
        <v>-1</v>
      </c>
      <c r="F41" s="32" t="s">
        <v>255</v>
      </c>
      <c r="G41" s="32" t="s">
        <v>256</v>
      </c>
      <c r="H41" s="32">
        <v>1</v>
      </c>
      <c r="I41" s="32">
        <v>6736474.0999999996</v>
      </c>
      <c r="J41" s="32">
        <v>-1</v>
      </c>
    </row>
    <row r="42" spans="1:10" ht="15" x14ac:dyDescent="0.2">
      <c r="A42" s="32">
        <v>1185</v>
      </c>
      <c r="B42" s="32" t="s">
        <v>253</v>
      </c>
      <c r="C42" s="32" t="s">
        <v>261</v>
      </c>
      <c r="D42" s="32">
        <v>22552774.5</v>
      </c>
      <c r="E42" s="32">
        <v>-1</v>
      </c>
      <c r="F42" s="32" t="s">
        <v>255</v>
      </c>
      <c r="G42" s="32" t="s">
        <v>256</v>
      </c>
      <c r="H42" s="32">
        <v>1</v>
      </c>
      <c r="I42" s="32">
        <v>9308537.1999999993</v>
      </c>
      <c r="J42" s="32">
        <v>-1</v>
      </c>
    </row>
    <row r="43" spans="1:10" ht="15" x14ac:dyDescent="0.2">
      <c r="A43" s="32">
        <v>1206</v>
      </c>
      <c r="B43" s="32" t="s">
        <v>253</v>
      </c>
      <c r="C43" s="32" t="s">
        <v>261</v>
      </c>
      <c r="D43" s="32">
        <v>-1</v>
      </c>
      <c r="E43" s="32">
        <v>26049735</v>
      </c>
      <c r="F43" s="32" t="s">
        <v>36</v>
      </c>
      <c r="G43" s="32" t="s">
        <v>256</v>
      </c>
      <c r="H43" s="32">
        <v>1</v>
      </c>
      <c r="I43" s="32">
        <v>-1</v>
      </c>
      <c r="J43" s="32">
        <v>6167493.2000000002</v>
      </c>
    </row>
    <row r="44" spans="1:10" ht="15" x14ac:dyDescent="0.2">
      <c r="A44" s="32">
        <v>1246</v>
      </c>
      <c r="B44" s="32" t="s">
        <v>253</v>
      </c>
      <c r="C44" s="32" t="s">
        <v>261</v>
      </c>
      <c r="D44" s="32">
        <v>40117001</v>
      </c>
      <c r="E44" s="32">
        <v>-1</v>
      </c>
      <c r="F44" s="32" t="s">
        <v>255</v>
      </c>
      <c r="G44" s="32" t="s">
        <v>256</v>
      </c>
      <c r="H44" s="32">
        <v>614</v>
      </c>
      <c r="I44" s="32">
        <v>1337878.3</v>
      </c>
      <c r="J44" s="32">
        <v>-1</v>
      </c>
    </row>
    <row r="45" spans="1:10" ht="15" x14ac:dyDescent="0.2">
      <c r="A45" s="32">
        <v>1250</v>
      </c>
      <c r="B45" s="32" t="s">
        <v>253</v>
      </c>
      <c r="C45" s="32" t="s">
        <v>261</v>
      </c>
      <c r="D45" s="32">
        <v>43973152</v>
      </c>
      <c r="E45" s="32">
        <v>-1</v>
      </c>
      <c r="F45" s="32" t="s">
        <v>255</v>
      </c>
      <c r="G45" s="32" t="s">
        <v>256</v>
      </c>
      <c r="H45" s="32">
        <v>5216</v>
      </c>
      <c r="I45" s="32">
        <v>466043.2</v>
      </c>
      <c r="J45" s="32">
        <v>-1</v>
      </c>
    </row>
    <row r="46" spans="1:10" ht="15" x14ac:dyDescent="0.2">
      <c r="A46" s="32">
        <v>1303</v>
      </c>
      <c r="B46" s="32" t="s">
        <v>253</v>
      </c>
      <c r="C46" s="32" t="s">
        <v>261</v>
      </c>
      <c r="D46" s="32">
        <v>-1</v>
      </c>
      <c r="E46" s="32">
        <v>31181980</v>
      </c>
      <c r="F46" s="32" t="s">
        <v>36</v>
      </c>
      <c r="G46" s="32" t="s">
        <v>256</v>
      </c>
      <c r="H46" s="32">
        <v>1</v>
      </c>
      <c r="I46" s="32">
        <v>-1</v>
      </c>
      <c r="J46" s="32">
        <v>18024552.300000001</v>
      </c>
    </row>
    <row r="47" spans="1:10" ht="15" x14ac:dyDescent="0.2">
      <c r="A47" s="32">
        <v>1323</v>
      </c>
      <c r="B47" s="32" t="s">
        <v>253</v>
      </c>
      <c r="C47" s="32" t="s">
        <v>261</v>
      </c>
      <c r="D47" s="32">
        <v>-1</v>
      </c>
      <c r="E47" s="32">
        <v>22278567</v>
      </c>
      <c r="F47" s="32" t="s">
        <v>255</v>
      </c>
      <c r="G47" s="32" t="s">
        <v>256</v>
      </c>
      <c r="H47" s="32">
        <v>1</v>
      </c>
      <c r="I47" s="32">
        <v>-1</v>
      </c>
      <c r="J47" s="32">
        <v>22389961.5</v>
      </c>
    </row>
    <row r="48" spans="1:10" ht="15" x14ac:dyDescent="0.2">
      <c r="A48" s="32">
        <v>1364</v>
      </c>
      <c r="B48" s="32" t="s">
        <v>253</v>
      </c>
      <c r="C48" s="32" t="s">
        <v>261</v>
      </c>
      <c r="D48" s="32">
        <v>36329529</v>
      </c>
      <c r="E48" s="32">
        <v>-1</v>
      </c>
      <c r="F48" s="32" t="s">
        <v>255</v>
      </c>
      <c r="G48" s="32" t="s">
        <v>256</v>
      </c>
      <c r="H48" s="32">
        <v>1</v>
      </c>
      <c r="I48" s="32">
        <v>14826880</v>
      </c>
      <c r="J48" s="32">
        <v>-1</v>
      </c>
    </row>
    <row r="49" spans="1:10" ht="15" x14ac:dyDescent="0.2">
      <c r="A49" s="32">
        <v>1365</v>
      </c>
      <c r="B49" s="32" t="s">
        <v>253</v>
      </c>
      <c r="C49" s="32" t="s">
        <v>261</v>
      </c>
      <c r="D49" s="32">
        <v>36353163</v>
      </c>
      <c r="E49" s="32">
        <v>-1</v>
      </c>
      <c r="F49" s="32" t="s">
        <v>255</v>
      </c>
      <c r="G49" s="32" t="s">
        <v>256</v>
      </c>
      <c r="H49" s="32">
        <v>4525</v>
      </c>
      <c r="I49" s="32">
        <v>194143.7</v>
      </c>
      <c r="J49" s="32">
        <v>-1</v>
      </c>
    </row>
    <row r="50" spans="1:10" ht="15" x14ac:dyDescent="0.2">
      <c r="A50" s="32">
        <v>1399</v>
      </c>
      <c r="B50" s="32" t="s">
        <v>253</v>
      </c>
      <c r="C50" s="32" t="s">
        <v>261</v>
      </c>
      <c r="D50" s="32">
        <v>28038062</v>
      </c>
      <c r="E50" s="32">
        <v>-1</v>
      </c>
      <c r="F50" s="32" t="s">
        <v>255</v>
      </c>
      <c r="G50" s="32" t="s">
        <v>256</v>
      </c>
      <c r="H50" s="32">
        <v>3794</v>
      </c>
      <c r="I50" s="32">
        <v>196166.9</v>
      </c>
      <c r="J50" s="32">
        <v>-1</v>
      </c>
    </row>
    <row r="51" spans="1:10" ht="15" x14ac:dyDescent="0.2">
      <c r="A51" s="32">
        <v>1449</v>
      </c>
      <c r="B51" s="32" t="s">
        <v>253</v>
      </c>
      <c r="C51" s="32" t="s">
        <v>261</v>
      </c>
      <c r="D51" s="32">
        <v>36774039</v>
      </c>
      <c r="E51" s="32">
        <v>-1</v>
      </c>
      <c r="F51" s="32" t="s">
        <v>36</v>
      </c>
      <c r="G51" s="32" t="s">
        <v>256</v>
      </c>
      <c r="H51" s="32">
        <v>1</v>
      </c>
      <c r="I51" s="32">
        <v>21235237.199999999</v>
      </c>
      <c r="J51" s="32">
        <v>-1</v>
      </c>
    </row>
    <row r="52" spans="1:10" ht="15" x14ac:dyDescent="0.2">
      <c r="A52" s="32">
        <v>1598</v>
      </c>
      <c r="B52" s="32" t="s">
        <v>253</v>
      </c>
      <c r="C52" s="32" t="s">
        <v>261</v>
      </c>
      <c r="D52" s="32">
        <v>35712823</v>
      </c>
      <c r="E52" s="32">
        <v>-1</v>
      </c>
      <c r="F52" s="32" t="s">
        <v>255</v>
      </c>
      <c r="G52" s="32" t="s">
        <v>256</v>
      </c>
      <c r="H52" s="32">
        <v>877</v>
      </c>
      <c r="I52" s="32">
        <v>27488.400000000001</v>
      </c>
      <c r="J52" s="32">
        <v>-1</v>
      </c>
    </row>
    <row r="53" spans="1:10" ht="15" x14ac:dyDescent="0.2">
      <c r="A53" s="32">
        <v>2004</v>
      </c>
      <c r="B53" s="32" t="s">
        <v>253</v>
      </c>
      <c r="C53" s="32" t="s">
        <v>261</v>
      </c>
      <c r="D53" s="32">
        <v>35722160</v>
      </c>
      <c r="E53" s="32">
        <v>-1</v>
      </c>
      <c r="F53" s="32" t="s">
        <v>255</v>
      </c>
      <c r="G53" s="32" t="s">
        <v>256</v>
      </c>
      <c r="H53" s="32">
        <v>5829</v>
      </c>
      <c r="I53" s="32">
        <v>225784.2</v>
      </c>
      <c r="J53" s="32">
        <v>-1</v>
      </c>
    </row>
    <row r="54" spans="1:10" ht="15" x14ac:dyDescent="0.2">
      <c r="A54" s="32">
        <v>4852</v>
      </c>
      <c r="B54" s="32" t="s">
        <v>253</v>
      </c>
      <c r="C54" s="32" t="s">
        <v>261</v>
      </c>
      <c r="D54" s="32">
        <v>28220802</v>
      </c>
      <c r="E54" s="32">
        <v>-1</v>
      </c>
      <c r="F54" s="32" t="s">
        <v>36</v>
      </c>
      <c r="G54" s="32" t="s">
        <v>256</v>
      </c>
      <c r="H54" s="32">
        <v>901</v>
      </c>
      <c r="I54" s="32">
        <v>201928.2</v>
      </c>
      <c r="J54" s="32">
        <v>-1</v>
      </c>
    </row>
    <row r="55" spans="1:10" ht="15" x14ac:dyDescent="0.2">
      <c r="A55" s="32">
        <v>465</v>
      </c>
      <c r="B55" s="32" t="s">
        <v>253</v>
      </c>
      <c r="C55" s="32" t="s">
        <v>262</v>
      </c>
      <c r="D55" s="32">
        <v>-1</v>
      </c>
      <c r="E55" s="32">
        <v>13894510</v>
      </c>
      <c r="F55" s="32" t="s">
        <v>255</v>
      </c>
      <c r="G55" s="32" t="s">
        <v>256</v>
      </c>
      <c r="H55" s="32">
        <v>440</v>
      </c>
      <c r="I55" s="32">
        <v>-1</v>
      </c>
      <c r="J55" s="32">
        <v>1231131.8999999999</v>
      </c>
    </row>
    <row r="56" spans="1:10" ht="15" x14ac:dyDescent="0.2">
      <c r="A56" s="32">
        <v>1312</v>
      </c>
      <c r="B56" s="32" t="s">
        <v>253</v>
      </c>
      <c r="C56" s="32" t="s">
        <v>262</v>
      </c>
      <c r="D56" s="32">
        <v>-1</v>
      </c>
      <c r="E56" s="32">
        <v>2999753</v>
      </c>
      <c r="F56" s="32" t="s">
        <v>36</v>
      </c>
      <c r="G56" s="32" t="s">
        <v>256</v>
      </c>
      <c r="H56" s="32">
        <v>29</v>
      </c>
      <c r="I56" s="32">
        <v>-1</v>
      </c>
      <c r="J56" s="32">
        <v>1719508.9</v>
      </c>
    </row>
    <row r="57" spans="1:10" ht="15" x14ac:dyDescent="0.2">
      <c r="A57" s="32">
        <v>1313</v>
      </c>
      <c r="B57" s="32" t="s">
        <v>253</v>
      </c>
      <c r="C57" s="32" t="s">
        <v>262</v>
      </c>
      <c r="D57" s="32">
        <v>2999693</v>
      </c>
      <c r="E57" s="32">
        <v>-1</v>
      </c>
      <c r="F57" s="32" t="s">
        <v>255</v>
      </c>
      <c r="G57" s="32" t="s">
        <v>256</v>
      </c>
      <c r="H57" s="32">
        <v>1</v>
      </c>
      <c r="I57" s="32">
        <v>11405334.6</v>
      </c>
      <c r="J57" s="32">
        <v>-1</v>
      </c>
    </row>
    <row r="58" spans="1:10" ht="15" x14ac:dyDescent="0.2">
      <c r="A58" s="32">
        <v>1381</v>
      </c>
      <c r="B58" s="32" t="s">
        <v>253</v>
      </c>
      <c r="C58" s="32" t="s">
        <v>262</v>
      </c>
      <c r="D58" s="32">
        <v>4982706</v>
      </c>
      <c r="E58" s="32">
        <v>-1</v>
      </c>
      <c r="F58" s="32" t="s">
        <v>255</v>
      </c>
      <c r="G58" s="32" t="s">
        <v>256</v>
      </c>
      <c r="H58" s="32">
        <v>157</v>
      </c>
      <c r="I58" s="32">
        <v>753613.7</v>
      </c>
      <c r="J58" s="32">
        <v>-1</v>
      </c>
    </row>
    <row r="59" spans="1:10" ht="15" x14ac:dyDescent="0.2">
      <c r="A59" s="32">
        <v>119</v>
      </c>
      <c r="B59" s="32" t="s">
        <v>253</v>
      </c>
      <c r="C59" s="32" t="s">
        <v>263</v>
      </c>
      <c r="D59" s="32">
        <v>-1</v>
      </c>
      <c r="E59" s="32">
        <v>17758795</v>
      </c>
      <c r="F59" s="32" t="s">
        <v>36</v>
      </c>
      <c r="G59" s="32" t="s">
        <v>256</v>
      </c>
      <c r="H59" s="32">
        <v>75</v>
      </c>
      <c r="I59" s="32">
        <v>-1</v>
      </c>
      <c r="J59" s="32">
        <v>391963.1</v>
      </c>
    </row>
    <row r="60" spans="1:10" ht="15" x14ac:dyDescent="0.2">
      <c r="A60" s="32">
        <v>541</v>
      </c>
      <c r="B60" s="32" t="s">
        <v>253</v>
      </c>
      <c r="C60" s="32" t="s">
        <v>263</v>
      </c>
      <c r="D60" s="32">
        <v>-1</v>
      </c>
      <c r="E60" s="32">
        <v>37275464</v>
      </c>
      <c r="F60" s="32" t="s">
        <v>255</v>
      </c>
      <c r="G60" s="32" t="s">
        <v>256</v>
      </c>
      <c r="H60" s="32">
        <v>705</v>
      </c>
      <c r="I60" s="32">
        <v>-1</v>
      </c>
      <c r="J60" s="32">
        <v>3114305.7</v>
      </c>
    </row>
    <row r="61" spans="1:10" ht="15" x14ac:dyDescent="0.2">
      <c r="A61" s="32">
        <v>542</v>
      </c>
      <c r="B61" s="32" t="s">
        <v>253</v>
      </c>
      <c r="C61" s="32" t="s">
        <v>263</v>
      </c>
      <c r="D61" s="32">
        <v>37318059</v>
      </c>
      <c r="E61" s="32">
        <v>-1</v>
      </c>
      <c r="F61" s="32" t="s">
        <v>36</v>
      </c>
      <c r="G61" s="32" t="s">
        <v>256</v>
      </c>
      <c r="H61" s="32">
        <v>656</v>
      </c>
      <c r="I61" s="32">
        <v>633655.6</v>
      </c>
      <c r="J61" s="32">
        <v>-1</v>
      </c>
    </row>
    <row r="62" spans="1:10" ht="15" x14ac:dyDescent="0.2">
      <c r="A62" s="32">
        <v>164</v>
      </c>
      <c r="B62" s="32" t="s">
        <v>253</v>
      </c>
      <c r="C62" s="32" t="s">
        <v>264</v>
      </c>
      <c r="D62" s="32">
        <v>-1</v>
      </c>
      <c r="E62" s="32">
        <v>7856384</v>
      </c>
      <c r="F62" s="32" t="s">
        <v>255</v>
      </c>
      <c r="G62" s="32" t="s">
        <v>256</v>
      </c>
      <c r="H62" s="32">
        <v>28</v>
      </c>
      <c r="I62" s="32">
        <v>-1</v>
      </c>
      <c r="J62" s="32">
        <v>292317.2</v>
      </c>
    </row>
    <row r="63" spans="1:10" ht="15" x14ac:dyDescent="0.2">
      <c r="A63" s="32">
        <v>165</v>
      </c>
      <c r="B63" s="32" t="s">
        <v>253</v>
      </c>
      <c r="C63" s="32" t="s">
        <v>264</v>
      </c>
      <c r="D63" s="32">
        <v>7871965</v>
      </c>
      <c r="E63" s="32">
        <v>-1</v>
      </c>
      <c r="F63" s="32" t="s">
        <v>36</v>
      </c>
      <c r="G63" s="32" t="s">
        <v>256</v>
      </c>
      <c r="H63" s="32">
        <v>5123</v>
      </c>
      <c r="I63" s="32">
        <v>2129931.7999999998</v>
      </c>
      <c r="J63" s="32">
        <v>-1</v>
      </c>
    </row>
    <row r="64" spans="1:10" ht="15" x14ac:dyDescent="0.2">
      <c r="A64" s="32">
        <v>433</v>
      </c>
      <c r="B64" s="32" t="s">
        <v>253</v>
      </c>
      <c r="C64" s="32" t="s">
        <v>265</v>
      </c>
      <c r="D64" s="32">
        <v>5330897</v>
      </c>
      <c r="E64" s="32">
        <v>-1</v>
      </c>
      <c r="F64" s="32" t="s">
        <v>255</v>
      </c>
      <c r="G64" s="32" t="s">
        <v>256</v>
      </c>
      <c r="H64" s="32">
        <v>679</v>
      </c>
      <c r="I64" s="32">
        <v>635908.9</v>
      </c>
      <c r="J64" s="32">
        <v>-1</v>
      </c>
    </row>
    <row r="65" spans="1:10" ht="15" x14ac:dyDescent="0.2">
      <c r="A65" s="32">
        <v>1184</v>
      </c>
      <c r="B65" s="32" t="s">
        <v>253</v>
      </c>
      <c r="C65" s="32" t="s">
        <v>265</v>
      </c>
      <c r="D65" s="32">
        <v>31044707</v>
      </c>
      <c r="E65" s="32">
        <v>-1</v>
      </c>
      <c r="F65" s="32" t="s">
        <v>255</v>
      </c>
      <c r="G65" s="32" t="s">
        <v>256</v>
      </c>
      <c r="H65" s="32">
        <v>645</v>
      </c>
      <c r="I65" s="32">
        <v>1312014.5</v>
      </c>
      <c r="J65" s="32">
        <v>-1</v>
      </c>
    </row>
    <row r="66" spans="1:10" ht="15" x14ac:dyDescent="0.2">
      <c r="A66" s="32">
        <v>88</v>
      </c>
      <c r="B66" s="32" t="s">
        <v>253</v>
      </c>
      <c r="C66" s="32" t="s">
        <v>266</v>
      </c>
      <c r="D66" s="32">
        <v>-1</v>
      </c>
      <c r="E66" s="32">
        <v>19009541</v>
      </c>
      <c r="F66" s="32" t="s">
        <v>36</v>
      </c>
      <c r="G66" s="32" t="s">
        <v>256</v>
      </c>
      <c r="H66" s="32">
        <v>1429</v>
      </c>
      <c r="I66" s="32">
        <v>-1</v>
      </c>
      <c r="J66" s="32">
        <v>2765850.3</v>
      </c>
    </row>
    <row r="67" spans="1:10" ht="15" x14ac:dyDescent="0.2">
      <c r="A67" s="32">
        <v>89</v>
      </c>
      <c r="B67" s="32" t="s">
        <v>253</v>
      </c>
      <c r="C67" s="32" t="s">
        <v>266</v>
      </c>
      <c r="D67" s="32">
        <v>18967360</v>
      </c>
      <c r="E67" s="32">
        <v>-1</v>
      </c>
      <c r="F67" s="32" t="s">
        <v>36</v>
      </c>
      <c r="G67" s="32" t="s">
        <v>256</v>
      </c>
      <c r="H67" s="32">
        <v>31</v>
      </c>
      <c r="I67" s="32">
        <v>1610173.3</v>
      </c>
      <c r="J67" s="32">
        <v>-1</v>
      </c>
    </row>
    <row r="68" spans="1:10" ht="15" x14ac:dyDescent="0.2">
      <c r="A68" s="32">
        <v>141</v>
      </c>
      <c r="B68" s="32" t="s">
        <v>253</v>
      </c>
      <c r="C68" s="32" t="s">
        <v>266</v>
      </c>
      <c r="D68" s="32">
        <v>-1</v>
      </c>
      <c r="E68" s="32">
        <v>35039006</v>
      </c>
      <c r="F68" s="32" t="s">
        <v>255</v>
      </c>
      <c r="G68" s="32" t="s">
        <v>256</v>
      </c>
      <c r="H68" s="32">
        <v>1410</v>
      </c>
      <c r="I68" s="32">
        <v>-1</v>
      </c>
      <c r="J68" s="32">
        <v>321060.09999999998</v>
      </c>
    </row>
    <row r="69" spans="1:10" ht="15" x14ac:dyDescent="0.2">
      <c r="A69" s="32">
        <v>142</v>
      </c>
      <c r="B69" s="32" t="s">
        <v>253</v>
      </c>
      <c r="C69" s="32" t="s">
        <v>266</v>
      </c>
      <c r="D69" s="32">
        <v>35038946</v>
      </c>
      <c r="E69" s="32">
        <v>-1</v>
      </c>
      <c r="F69" s="32" t="s">
        <v>36</v>
      </c>
      <c r="G69" s="32" t="s">
        <v>256</v>
      </c>
      <c r="H69" s="32">
        <v>6</v>
      </c>
      <c r="I69" s="32">
        <v>474260.8</v>
      </c>
      <c r="J69" s="32">
        <v>-1</v>
      </c>
    </row>
    <row r="70" spans="1:10" ht="15" x14ac:dyDescent="0.2">
      <c r="A70" s="32">
        <v>478</v>
      </c>
      <c r="B70" s="32" t="s">
        <v>253</v>
      </c>
      <c r="C70" s="32" t="s">
        <v>267</v>
      </c>
      <c r="D70" s="32">
        <v>-1</v>
      </c>
      <c r="E70" s="32">
        <v>42188083</v>
      </c>
      <c r="F70" s="32" t="s">
        <v>255</v>
      </c>
      <c r="G70" s="32" t="s">
        <v>256</v>
      </c>
      <c r="H70" s="32">
        <v>439</v>
      </c>
      <c r="I70" s="32">
        <v>-1</v>
      </c>
      <c r="J70" s="32">
        <v>236054.2</v>
      </c>
    </row>
    <row r="71" spans="1:10" ht="15" x14ac:dyDescent="0.2">
      <c r="A71" s="32">
        <v>479</v>
      </c>
      <c r="B71" s="32" t="s">
        <v>253</v>
      </c>
      <c r="C71" s="32" t="s">
        <v>267</v>
      </c>
      <c r="D71" s="32">
        <v>42172946</v>
      </c>
      <c r="E71" s="32">
        <v>-1</v>
      </c>
      <c r="F71" s="32" t="s">
        <v>255</v>
      </c>
      <c r="G71" s="32" t="s">
        <v>256</v>
      </c>
      <c r="H71" s="32">
        <v>5239</v>
      </c>
      <c r="I71" s="32">
        <v>186116</v>
      </c>
      <c r="J71" s="32">
        <v>-1</v>
      </c>
    </row>
    <row r="72" spans="1:10" ht="15" x14ac:dyDescent="0.2">
      <c r="A72" s="32">
        <v>579</v>
      </c>
      <c r="B72" s="32" t="s">
        <v>253</v>
      </c>
      <c r="C72" s="32" t="s">
        <v>267</v>
      </c>
      <c r="D72" s="32">
        <v>-1</v>
      </c>
      <c r="E72" s="32">
        <v>49790501</v>
      </c>
      <c r="F72" s="32" t="s">
        <v>255</v>
      </c>
      <c r="G72" s="32" t="s">
        <v>256</v>
      </c>
      <c r="H72" s="32">
        <v>3705</v>
      </c>
      <c r="I72" s="32">
        <v>-1</v>
      </c>
      <c r="J72" s="32">
        <v>357820.4</v>
      </c>
    </row>
    <row r="73" spans="1:10" ht="15" x14ac:dyDescent="0.2">
      <c r="A73" s="32">
        <v>581</v>
      </c>
      <c r="B73" s="32" t="s">
        <v>253</v>
      </c>
      <c r="C73" s="32" t="s">
        <v>267</v>
      </c>
      <c r="D73" s="32">
        <v>49550145</v>
      </c>
      <c r="E73" s="32">
        <v>-1</v>
      </c>
      <c r="F73" s="32" t="s">
        <v>255</v>
      </c>
      <c r="G73" s="32" t="s">
        <v>256</v>
      </c>
      <c r="H73" s="32">
        <v>637</v>
      </c>
      <c r="I73" s="32">
        <v>568548.1</v>
      </c>
      <c r="J73" s="32">
        <v>-1</v>
      </c>
    </row>
    <row r="74" spans="1:10" ht="15" x14ac:dyDescent="0.2">
      <c r="A74" s="32">
        <v>659</v>
      </c>
      <c r="B74" s="32" t="s">
        <v>253</v>
      </c>
      <c r="C74" s="32" t="s">
        <v>267</v>
      </c>
      <c r="D74" s="32">
        <v>47275991</v>
      </c>
      <c r="E74" s="32">
        <v>-1</v>
      </c>
      <c r="F74" s="32" t="s">
        <v>36</v>
      </c>
      <c r="G74" s="32" t="s">
        <v>256</v>
      </c>
      <c r="H74" s="32">
        <v>648</v>
      </c>
      <c r="I74" s="32">
        <v>309455.40000000002</v>
      </c>
      <c r="J74" s="32">
        <v>-1</v>
      </c>
    </row>
    <row r="75" spans="1:10" ht="15" x14ac:dyDescent="0.2">
      <c r="A75" s="32">
        <v>895</v>
      </c>
      <c r="B75" s="32" t="s">
        <v>253</v>
      </c>
      <c r="C75" s="32" t="s">
        <v>267</v>
      </c>
      <c r="D75" s="32">
        <v>-1</v>
      </c>
      <c r="E75" s="32">
        <v>5215371</v>
      </c>
      <c r="F75" s="32" t="s">
        <v>36</v>
      </c>
      <c r="G75" s="32" t="s">
        <v>256</v>
      </c>
      <c r="H75" s="32">
        <v>497</v>
      </c>
      <c r="I75" s="32">
        <v>-1</v>
      </c>
      <c r="J75" s="32">
        <v>1557420.7</v>
      </c>
    </row>
    <row r="76" spans="1:10" ht="15" x14ac:dyDescent="0.2">
      <c r="A76" s="32">
        <v>966</v>
      </c>
      <c r="B76" s="32" t="s">
        <v>253</v>
      </c>
      <c r="C76" s="32" t="s">
        <v>267</v>
      </c>
      <c r="D76" s="32">
        <v>25811214</v>
      </c>
      <c r="E76" s="32">
        <v>-1</v>
      </c>
      <c r="F76" s="32" t="s">
        <v>36</v>
      </c>
      <c r="G76" s="32" t="s">
        <v>256</v>
      </c>
      <c r="H76" s="32">
        <v>43</v>
      </c>
      <c r="I76" s="32">
        <v>487053.2</v>
      </c>
      <c r="J76" s="32">
        <v>-1</v>
      </c>
    </row>
    <row r="77" spans="1:10" ht="15" x14ac:dyDescent="0.2">
      <c r="A77" s="32">
        <v>1013</v>
      </c>
      <c r="B77" s="32" t="s">
        <v>253</v>
      </c>
      <c r="C77" s="32" t="s">
        <v>267</v>
      </c>
      <c r="D77" s="32">
        <v>-1</v>
      </c>
      <c r="E77" s="32">
        <v>49994311</v>
      </c>
      <c r="F77" s="32" t="s">
        <v>255</v>
      </c>
      <c r="G77" s="32" t="s">
        <v>256</v>
      </c>
      <c r="H77" s="32">
        <v>964</v>
      </c>
      <c r="I77" s="32">
        <v>-1</v>
      </c>
      <c r="J77" s="32">
        <v>352677.1</v>
      </c>
    </row>
    <row r="78" spans="1:10" ht="15" x14ac:dyDescent="0.2">
      <c r="A78" s="32">
        <v>516</v>
      </c>
      <c r="B78" s="32" t="s">
        <v>253</v>
      </c>
      <c r="C78" s="32" t="s">
        <v>268</v>
      </c>
      <c r="D78" s="32">
        <v>4639734</v>
      </c>
      <c r="E78" s="32">
        <v>-1</v>
      </c>
      <c r="F78" s="32" t="s">
        <v>36</v>
      </c>
      <c r="G78" s="32" t="s">
        <v>256</v>
      </c>
      <c r="H78" s="32">
        <v>631</v>
      </c>
      <c r="I78" s="32">
        <v>3251189.3</v>
      </c>
      <c r="J78" s="32">
        <v>-1</v>
      </c>
    </row>
    <row r="79" spans="1:10" ht="15" x14ac:dyDescent="0.2">
      <c r="A79" s="32">
        <v>522</v>
      </c>
      <c r="B79" s="32" t="s">
        <v>253</v>
      </c>
      <c r="C79" s="32" t="s">
        <v>268</v>
      </c>
      <c r="D79" s="32">
        <v>-1</v>
      </c>
      <c r="E79" s="32">
        <v>13903558</v>
      </c>
      <c r="F79" s="32" t="s">
        <v>255</v>
      </c>
      <c r="G79" s="32" t="s">
        <v>256</v>
      </c>
      <c r="H79" s="32">
        <v>489</v>
      </c>
      <c r="I79" s="32">
        <v>-1</v>
      </c>
      <c r="J79" s="32">
        <v>3960551.3</v>
      </c>
    </row>
    <row r="80" spans="1:10" ht="15" x14ac:dyDescent="0.2">
      <c r="A80" s="32">
        <v>549</v>
      </c>
      <c r="B80" s="32" t="s">
        <v>253</v>
      </c>
      <c r="C80" s="32" t="s">
        <v>268</v>
      </c>
      <c r="D80" s="32">
        <v>-1</v>
      </c>
      <c r="E80" s="32">
        <v>26653094</v>
      </c>
      <c r="F80" s="32" t="s">
        <v>36</v>
      </c>
      <c r="G80" s="32" t="s">
        <v>256</v>
      </c>
      <c r="H80" s="32">
        <v>1440</v>
      </c>
      <c r="I80" s="32">
        <v>-1</v>
      </c>
      <c r="J80" s="32">
        <v>8666858.0999999996</v>
      </c>
    </row>
    <row r="81" spans="1:10" ht="15" x14ac:dyDescent="0.2">
      <c r="A81" s="32">
        <v>550</v>
      </c>
      <c r="B81" s="32" t="s">
        <v>253</v>
      </c>
      <c r="C81" s="32" t="s">
        <v>268</v>
      </c>
      <c r="D81" s="32">
        <v>26653034</v>
      </c>
      <c r="E81" s="32">
        <v>-1</v>
      </c>
      <c r="F81" s="32" t="s">
        <v>255</v>
      </c>
      <c r="G81" s="32" t="s">
        <v>256</v>
      </c>
      <c r="H81" s="32">
        <v>495</v>
      </c>
      <c r="I81" s="32">
        <v>967408.1</v>
      </c>
      <c r="J81" s="32">
        <v>-1</v>
      </c>
    </row>
    <row r="82" spans="1:10" ht="15" x14ac:dyDescent="0.2">
      <c r="A82" s="32">
        <v>301</v>
      </c>
      <c r="B82" s="32" t="s">
        <v>253</v>
      </c>
      <c r="C82" s="32" t="s">
        <v>269</v>
      </c>
      <c r="D82" s="32">
        <v>-1</v>
      </c>
      <c r="E82" s="32">
        <v>33645427</v>
      </c>
      <c r="F82" s="32" t="s">
        <v>255</v>
      </c>
      <c r="G82" s="32" t="s">
        <v>256</v>
      </c>
      <c r="H82" s="32">
        <v>467</v>
      </c>
      <c r="I82" s="32">
        <v>-1</v>
      </c>
      <c r="J82" s="32">
        <v>1880206</v>
      </c>
    </row>
    <row r="83" spans="1:10" ht="15" x14ac:dyDescent="0.2">
      <c r="A83" s="32">
        <v>302</v>
      </c>
      <c r="B83" s="32" t="s">
        <v>253</v>
      </c>
      <c r="C83" s="32" t="s">
        <v>269</v>
      </c>
      <c r="D83" s="32">
        <v>33645367</v>
      </c>
      <c r="E83" s="32">
        <v>-1</v>
      </c>
      <c r="F83" s="32" t="s">
        <v>36</v>
      </c>
      <c r="G83" s="32" t="s">
        <v>256</v>
      </c>
      <c r="H83" s="32">
        <v>1440</v>
      </c>
      <c r="I83" s="32">
        <v>7646254.5</v>
      </c>
      <c r="J83" s="32">
        <v>-1</v>
      </c>
    </row>
    <row r="84" spans="1:10" ht="15" x14ac:dyDescent="0.2">
      <c r="A84" s="32">
        <v>443</v>
      </c>
      <c r="B84" s="32" t="s">
        <v>253</v>
      </c>
      <c r="C84" s="32" t="s">
        <v>270</v>
      </c>
      <c r="D84" s="32">
        <v>4967267</v>
      </c>
      <c r="E84" s="32">
        <v>-1</v>
      </c>
      <c r="F84" s="32" t="s">
        <v>255</v>
      </c>
      <c r="G84" s="32" t="s">
        <v>256</v>
      </c>
      <c r="H84" s="32">
        <v>703</v>
      </c>
      <c r="I84" s="32">
        <v>93181.5</v>
      </c>
      <c r="J84" s="32">
        <v>-1</v>
      </c>
    </row>
    <row r="85" spans="1:10" ht="15" x14ac:dyDescent="0.2">
      <c r="A85" s="32">
        <v>666</v>
      </c>
      <c r="B85" s="32" t="s">
        <v>253</v>
      </c>
      <c r="C85" s="32" t="s">
        <v>270</v>
      </c>
      <c r="D85" s="32">
        <v>-1</v>
      </c>
      <c r="E85" s="32">
        <v>25796678</v>
      </c>
      <c r="F85" s="32" t="s">
        <v>255</v>
      </c>
      <c r="G85" s="32" t="s">
        <v>256</v>
      </c>
      <c r="H85" s="32">
        <v>1440</v>
      </c>
      <c r="I85" s="32">
        <v>-1</v>
      </c>
      <c r="J85" s="32">
        <v>5728774.5</v>
      </c>
    </row>
    <row r="86" spans="1:10" ht="15" x14ac:dyDescent="0.2">
      <c r="A86" s="32">
        <v>667</v>
      </c>
      <c r="B86" s="32" t="s">
        <v>253</v>
      </c>
      <c r="C86" s="32" t="s">
        <v>270</v>
      </c>
      <c r="D86" s="32">
        <v>25786753</v>
      </c>
      <c r="E86" s="32">
        <v>-1</v>
      </c>
      <c r="F86" s="32" t="s">
        <v>36</v>
      </c>
      <c r="G86" s="32" t="s">
        <v>256</v>
      </c>
      <c r="H86" s="32">
        <v>175</v>
      </c>
      <c r="I86" s="32">
        <v>484868.7</v>
      </c>
      <c r="J86" s="32">
        <v>-1</v>
      </c>
    </row>
    <row r="87" spans="1:10" ht="15" x14ac:dyDescent="0.2">
      <c r="A87" s="32">
        <v>379</v>
      </c>
      <c r="B87" s="32" t="s">
        <v>253</v>
      </c>
      <c r="C87" s="32" t="s">
        <v>271</v>
      </c>
      <c r="D87" s="32">
        <v>-1</v>
      </c>
      <c r="E87" s="32">
        <v>4707759</v>
      </c>
      <c r="F87" s="32" t="s">
        <v>36</v>
      </c>
      <c r="G87" s="32" t="s">
        <v>256</v>
      </c>
      <c r="H87" s="32">
        <v>259</v>
      </c>
      <c r="I87" s="32">
        <v>-1</v>
      </c>
      <c r="J87" s="32">
        <v>51341.8</v>
      </c>
    </row>
    <row r="88" spans="1:10" ht="15" x14ac:dyDescent="0.2">
      <c r="A88" s="32">
        <v>380</v>
      </c>
      <c r="B88" s="32" t="s">
        <v>253</v>
      </c>
      <c r="C88" s="32" t="s">
        <v>271</v>
      </c>
      <c r="D88" s="32">
        <v>4654938</v>
      </c>
      <c r="E88" s="32">
        <v>-1</v>
      </c>
      <c r="F88" s="32" t="s">
        <v>255</v>
      </c>
      <c r="G88" s="32" t="s">
        <v>256</v>
      </c>
      <c r="H88" s="32">
        <v>201</v>
      </c>
      <c r="I88" s="32">
        <v>355403.9</v>
      </c>
      <c r="J88" s="32">
        <v>-1</v>
      </c>
    </row>
    <row r="90" spans="1:10" ht="18" x14ac:dyDescent="0.2">
      <c r="A90" s="32" t="s">
        <v>272</v>
      </c>
    </row>
  </sheetData>
  <phoneticPr fontId="3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103"/>
  <sheetViews>
    <sheetView workbookViewId="0">
      <selection activeCell="M14" sqref="M14"/>
    </sheetView>
  </sheetViews>
  <sheetFormatPr defaultColWidth="9" defaultRowHeight="14.25" x14ac:dyDescent="0.2"/>
  <cols>
    <col min="1" max="1" width="9.5" customWidth="1"/>
    <col min="2" max="2" width="6.875" customWidth="1"/>
    <col min="3" max="3" width="20.25" customWidth="1"/>
    <col min="4" max="4" width="11.875" customWidth="1"/>
    <col min="5" max="5" width="12.625" customWidth="1"/>
    <col min="6" max="6" width="8.375" customWidth="1"/>
    <col min="7" max="7" width="6.875" customWidth="1"/>
    <col min="8" max="8" width="5.875" customWidth="1"/>
    <col min="9" max="9" width="11.5" customWidth="1"/>
    <col min="10" max="10" width="12.875" customWidth="1"/>
  </cols>
  <sheetData>
    <row r="1" spans="1:11" s="216" customFormat="1" ht="15" x14ac:dyDescent="0.2">
      <c r="A1" s="237" t="s">
        <v>5183</v>
      </c>
      <c r="B1" s="32"/>
      <c r="C1" s="32"/>
      <c r="D1" s="32"/>
      <c r="E1" s="32"/>
      <c r="F1" s="32"/>
      <c r="G1" s="32"/>
      <c r="H1" s="32"/>
      <c r="I1" s="32"/>
      <c r="J1" s="32"/>
    </row>
    <row r="2" spans="1:11" ht="57" x14ac:dyDescent="0.2">
      <c r="A2" s="111" t="s">
        <v>244</v>
      </c>
      <c r="B2" s="111" t="s">
        <v>245</v>
      </c>
      <c r="C2" s="111" t="s">
        <v>246</v>
      </c>
      <c r="D2" s="111" t="s">
        <v>247</v>
      </c>
      <c r="E2" s="111" t="s">
        <v>248</v>
      </c>
      <c r="F2" s="143" t="s">
        <v>249</v>
      </c>
      <c r="G2" s="111" t="s">
        <v>245</v>
      </c>
      <c r="H2" s="111" t="s">
        <v>250</v>
      </c>
      <c r="I2" s="111" t="s">
        <v>251</v>
      </c>
      <c r="J2" s="111" t="s">
        <v>252</v>
      </c>
    </row>
    <row r="3" spans="1:11" ht="15" x14ac:dyDescent="0.2">
      <c r="A3" s="32">
        <v>642</v>
      </c>
      <c r="B3" s="32" t="s">
        <v>253</v>
      </c>
      <c r="C3" s="32" t="s">
        <v>273</v>
      </c>
      <c r="D3" s="32">
        <v>-1</v>
      </c>
      <c r="E3" s="32">
        <v>3977223</v>
      </c>
      <c r="F3" s="32" t="s">
        <v>36</v>
      </c>
      <c r="G3" s="32" t="s">
        <v>256</v>
      </c>
      <c r="H3" s="32">
        <v>1074</v>
      </c>
      <c r="I3" s="32">
        <v>-1</v>
      </c>
      <c r="J3" s="32">
        <v>494221.9</v>
      </c>
      <c r="K3" s="32" t="s">
        <v>36</v>
      </c>
    </row>
    <row r="4" spans="1:11" ht="15" x14ac:dyDescent="0.2">
      <c r="A4" s="32">
        <v>643</v>
      </c>
      <c r="B4" s="32" t="s">
        <v>253</v>
      </c>
      <c r="C4" s="32" t="s">
        <v>273</v>
      </c>
      <c r="D4" s="32">
        <v>3986938.5</v>
      </c>
      <c r="E4" s="32">
        <v>-1</v>
      </c>
      <c r="F4" s="32" t="s">
        <v>255</v>
      </c>
      <c r="G4" s="32" t="s">
        <v>256</v>
      </c>
      <c r="H4" s="32">
        <v>19</v>
      </c>
      <c r="I4" s="32">
        <v>1791805.2</v>
      </c>
      <c r="J4" s="32">
        <v>-1</v>
      </c>
      <c r="K4" s="32" t="s">
        <v>255</v>
      </c>
    </row>
    <row r="5" spans="1:11" ht="15" x14ac:dyDescent="0.2">
      <c r="A5" s="32">
        <v>712</v>
      </c>
      <c r="B5" s="32" t="s">
        <v>253</v>
      </c>
      <c r="C5" s="32" t="s">
        <v>273</v>
      </c>
      <c r="D5" s="32">
        <v>-1</v>
      </c>
      <c r="E5" s="32">
        <v>12965380</v>
      </c>
      <c r="F5" s="32" t="s">
        <v>36</v>
      </c>
      <c r="G5" s="32" t="s">
        <v>256</v>
      </c>
      <c r="H5" s="32">
        <v>215</v>
      </c>
      <c r="I5" s="32">
        <v>-1</v>
      </c>
      <c r="J5" s="32">
        <v>467973.5</v>
      </c>
      <c r="K5" s="32" t="s">
        <v>36</v>
      </c>
    </row>
    <row r="6" spans="1:11" ht="15" x14ac:dyDescent="0.2">
      <c r="A6" s="32">
        <v>713</v>
      </c>
      <c r="B6" s="32" t="s">
        <v>253</v>
      </c>
      <c r="C6" s="32" t="s">
        <v>273</v>
      </c>
      <c r="D6" s="32">
        <v>12951743</v>
      </c>
      <c r="E6" s="32">
        <v>-1</v>
      </c>
      <c r="F6" s="32" t="s">
        <v>36</v>
      </c>
      <c r="G6" s="32" t="s">
        <v>256</v>
      </c>
      <c r="H6" s="32">
        <v>630</v>
      </c>
      <c r="I6" s="32">
        <v>3748299.1</v>
      </c>
      <c r="J6" s="32">
        <v>-1</v>
      </c>
      <c r="K6" s="32" t="s">
        <v>36</v>
      </c>
    </row>
    <row r="7" spans="1:11" ht="15" x14ac:dyDescent="0.2">
      <c r="A7" s="32">
        <v>740</v>
      </c>
      <c r="B7" s="32" t="s">
        <v>253</v>
      </c>
      <c r="C7" s="32" t="s">
        <v>273</v>
      </c>
      <c r="D7" s="32">
        <v>-1</v>
      </c>
      <c r="E7" s="32">
        <v>14404522</v>
      </c>
      <c r="F7" s="32" t="s">
        <v>255</v>
      </c>
      <c r="G7" s="32" t="s">
        <v>256</v>
      </c>
      <c r="H7" s="32">
        <v>1216</v>
      </c>
      <c r="I7" s="32">
        <v>-1</v>
      </c>
      <c r="J7" s="32">
        <v>2012235.7</v>
      </c>
      <c r="K7" s="32" t="s">
        <v>255</v>
      </c>
    </row>
    <row r="8" spans="1:11" ht="15" x14ac:dyDescent="0.2">
      <c r="A8" s="32">
        <v>741</v>
      </c>
      <c r="B8" s="32" t="s">
        <v>253</v>
      </c>
      <c r="C8" s="32" t="s">
        <v>273</v>
      </c>
      <c r="D8" s="32">
        <v>14404462</v>
      </c>
      <c r="E8" s="32">
        <v>-1</v>
      </c>
      <c r="F8" s="32" t="s">
        <v>255</v>
      </c>
      <c r="G8" s="32" t="s">
        <v>256</v>
      </c>
      <c r="H8" s="32">
        <v>545</v>
      </c>
      <c r="I8" s="32">
        <v>252181.5</v>
      </c>
      <c r="J8" s="32">
        <v>-1</v>
      </c>
      <c r="K8" s="32" t="s">
        <v>255</v>
      </c>
    </row>
    <row r="9" spans="1:11" ht="15" x14ac:dyDescent="0.2">
      <c r="A9" s="32">
        <v>979</v>
      </c>
      <c r="B9" s="32" t="s">
        <v>253</v>
      </c>
      <c r="C9" s="32" t="s">
        <v>273</v>
      </c>
      <c r="D9" s="32">
        <v>15576461</v>
      </c>
      <c r="E9" s="32">
        <v>-1</v>
      </c>
      <c r="F9" s="32" t="s">
        <v>255</v>
      </c>
      <c r="G9" s="32" t="s">
        <v>256</v>
      </c>
      <c r="H9" s="32">
        <v>3036</v>
      </c>
      <c r="I9" s="32">
        <v>389507.2</v>
      </c>
      <c r="J9" s="32">
        <v>-1</v>
      </c>
      <c r="K9" s="32" t="s">
        <v>255</v>
      </c>
    </row>
    <row r="10" spans="1:11" ht="15" x14ac:dyDescent="0.2">
      <c r="A10" s="32">
        <v>990</v>
      </c>
      <c r="B10" s="32" t="s">
        <v>253</v>
      </c>
      <c r="C10" s="32" t="s">
        <v>273</v>
      </c>
      <c r="D10" s="32">
        <v>15952977</v>
      </c>
      <c r="E10" s="32">
        <v>-1</v>
      </c>
      <c r="F10" s="32" t="s">
        <v>255</v>
      </c>
      <c r="G10" s="32" t="s">
        <v>256</v>
      </c>
      <c r="H10" s="32">
        <v>49</v>
      </c>
      <c r="I10" s="32">
        <v>3329568.5</v>
      </c>
      <c r="J10" s="32">
        <v>-1</v>
      </c>
      <c r="K10" s="32" t="s">
        <v>255</v>
      </c>
    </row>
    <row r="11" spans="1:11" ht="15" x14ac:dyDescent="0.2">
      <c r="A11" s="32">
        <v>1082</v>
      </c>
      <c r="B11" s="32" t="s">
        <v>253</v>
      </c>
      <c r="C11" s="32" t="s">
        <v>273</v>
      </c>
      <c r="D11" s="32">
        <v>31657401</v>
      </c>
      <c r="E11" s="32">
        <v>-1</v>
      </c>
      <c r="F11" s="32" t="s">
        <v>255</v>
      </c>
      <c r="G11" s="32" t="s">
        <v>256</v>
      </c>
      <c r="H11" s="32">
        <v>184</v>
      </c>
      <c r="I11" s="32">
        <v>1068343</v>
      </c>
      <c r="J11" s="32">
        <v>-1</v>
      </c>
      <c r="K11" s="32" t="s">
        <v>255</v>
      </c>
    </row>
    <row r="12" spans="1:11" ht="15" x14ac:dyDescent="0.2">
      <c r="A12" s="32">
        <v>1083</v>
      </c>
      <c r="B12" s="32" t="s">
        <v>253</v>
      </c>
      <c r="C12" s="32" t="s">
        <v>273</v>
      </c>
      <c r="D12" s="32">
        <v>31672054</v>
      </c>
      <c r="E12" s="32">
        <v>-1</v>
      </c>
      <c r="F12" s="32" t="s">
        <v>36</v>
      </c>
      <c r="G12" s="32" t="s">
        <v>256</v>
      </c>
      <c r="H12" s="32">
        <v>3063</v>
      </c>
      <c r="I12" s="32">
        <v>869830.6</v>
      </c>
      <c r="J12" s="32">
        <v>-1</v>
      </c>
      <c r="K12" s="32" t="s">
        <v>36</v>
      </c>
    </row>
    <row r="13" spans="1:11" ht="15" x14ac:dyDescent="0.2">
      <c r="A13" s="32">
        <v>952</v>
      </c>
      <c r="B13" s="32" t="s">
        <v>253</v>
      </c>
      <c r="C13" s="32" t="s">
        <v>274</v>
      </c>
      <c r="D13" s="32">
        <v>-1</v>
      </c>
      <c r="E13" s="32">
        <v>21549985</v>
      </c>
      <c r="F13" s="32" t="s">
        <v>255</v>
      </c>
      <c r="G13" s="32" t="s">
        <v>256</v>
      </c>
      <c r="H13" s="32">
        <v>72</v>
      </c>
      <c r="I13" s="32">
        <v>-1</v>
      </c>
      <c r="J13" s="32">
        <v>2524941.9</v>
      </c>
      <c r="K13" s="32" t="s">
        <v>255</v>
      </c>
    </row>
    <row r="14" spans="1:11" ht="15" x14ac:dyDescent="0.2">
      <c r="A14" s="32">
        <v>953</v>
      </c>
      <c r="B14" s="32" t="s">
        <v>253</v>
      </c>
      <c r="C14" s="32" t="s">
        <v>274</v>
      </c>
      <c r="D14" s="32">
        <v>21540888</v>
      </c>
      <c r="E14" s="32">
        <v>-1</v>
      </c>
      <c r="F14" s="32" t="s">
        <v>36</v>
      </c>
      <c r="G14" s="32" t="s">
        <v>256</v>
      </c>
      <c r="H14" s="32">
        <v>646</v>
      </c>
      <c r="I14" s="32">
        <v>1406185.6</v>
      </c>
      <c r="J14" s="32">
        <v>-1</v>
      </c>
      <c r="K14" s="32" t="s">
        <v>36</v>
      </c>
    </row>
    <row r="15" spans="1:11" ht="15" x14ac:dyDescent="0.2">
      <c r="A15" s="32">
        <v>1225</v>
      </c>
      <c r="B15" s="32" t="s">
        <v>253</v>
      </c>
      <c r="C15" s="32" t="s">
        <v>274</v>
      </c>
      <c r="D15" s="32">
        <v>-1</v>
      </c>
      <c r="E15" s="32">
        <v>21490587</v>
      </c>
      <c r="F15" s="32" t="s">
        <v>255</v>
      </c>
      <c r="G15" s="32" t="s">
        <v>256</v>
      </c>
      <c r="H15" s="32">
        <v>646</v>
      </c>
      <c r="I15" s="32">
        <v>-1</v>
      </c>
      <c r="J15" s="32">
        <v>198692</v>
      </c>
      <c r="K15" s="32" t="s">
        <v>255</v>
      </c>
    </row>
    <row r="16" spans="1:11" ht="15" x14ac:dyDescent="0.2">
      <c r="A16" s="32">
        <v>1243</v>
      </c>
      <c r="B16" s="32" t="s">
        <v>253</v>
      </c>
      <c r="C16" s="32" t="s">
        <v>274</v>
      </c>
      <c r="D16" s="32">
        <v>-1</v>
      </c>
      <c r="E16" s="32">
        <v>21925664</v>
      </c>
      <c r="F16" s="32" t="s">
        <v>255</v>
      </c>
      <c r="G16" s="32" t="s">
        <v>256</v>
      </c>
      <c r="H16" s="32">
        <v>382</v>
      </c>
      <c r="I16" s="32">
        <v>-1</v>
      </c>
      <c r="J16" s="32">
        <v>1025156.1</v>
      </c>
      <c r="K16" s="32" t="s">
        <v>255</v>
      </c>
    </row>
    <row r="17" spans="1:11" ht="15" x14ac:dyDescent="0.2">
      <c r="A17" s="32">
        <v>747</v>
      </c>
      <c r="B17" s="32" t="s">
        <v>253</v>
      </c>
      <c r="C17" s="32" t="s">
        <v>275</v>
      </c>
      <c r="D17" s="32">
        <v>-1</v>
      </c>
      <c r="E17" s="32">
        <v>3684615</v>
      </c>
      <c r="F17" s="32" t="s">
        <v>36</v>
      </c>
      <c r="G17" s="32" t="s">
        <v>256</v>
      </c>
      <c r="H17" s="32">
        <v>58</v>
      </c>
      <c r="I17" s="32">
        <v>-1</v>
      </c>
      <c r="J17" s="32">
        <v>367696.6</v>
      </c>
      <c r="K17" s="32" t="s">
        <v>36</v>
      </c>
    </row>
    <row r="18" spans="1:11" ht="15" x14ac:dyDescent="0.2">
      <c r="A18" s="32">
        <v>750</v>
      </c>
      <c r="B18" s="32" t="s">
        <v>253</v>
      </c>
      <c r="C18" s="32" t="s">
        <v>275</v>
      </c>
      <c r="D18" s="32">
        <v>3251686</v>
      </c>
      <c r="E18" s="32">
        <v>-1</v>
      </c>
      <c r="F18" s="32" t="s">
        <v>36</v>
      </c>
      <c r="G18" s="32" t="s">
        <v>256</v>
      </c>
      <c r="H18" s="32">
        <v>4090</v>
      </c>
      <c r="I18" s="32">
        <v>360118.6</v>
      </c>
      <c r="J18" s="32">
        <v>-1</v>
      </c>
      <c r="K18" s="32" t="s">
        <v>36</v>
      </c>
    </row>
    <row r="19" spans="1:11" ht="15" x14ac:dyDescent="0.2">
      <c r="A19" s="32">
        <v>962</v>
      </c>
      <c r="B19" s="32" t="s">
        <v>253</v>
      </c>
      <c r="C19" s="32" t="s">
        <v>275</v>
      </c>
      <c r="D19" s="32">
        <v>-1</v>
      </c>
      <c r="E19" s="32">
        <v>32541876</v>
      </c>
      <c r="F19" s="32" t="s">
        <v>255</v>
      </c>
      <c r="G19" s="32" t="s">
        <v>256</v>
      </c>
      <c r="H19" s="32">
        <v>72</v>
      </c>
      <c r="I19" s="32">
        <v>-1</v>
      </c>
      <c r="J19" s="32">
        <v>3337784.3</v>
      </c>
      <c r="K19" s="32" t="s">
        <v>255</v>
      </c>
    </row>
    <row r="20" spans="1:11" ht="15" x14ac:dyDescent="0.2">
      <c r="A20" s="32">
        <v>974</v>
      </c>
      <c r="B20" s="32" t="s">
        <v>253</v>
      </c>
      <c r="C20" s="32" t="s">
        <v>275</v>
      </c>
      <c r="D20" s="32">
        <v>-1</v>
      </c>
      <c r="E20" s="32">
        <v>41630056</v>
      </c>
      <c r="F20" s="32" t="s">
        <v>36</v>
      </c>
      <c r="G20" s="32" t="s">
        <v>256</v>
      </c>
      <c r="H20" s="32">
        <v>1145</v>
      </c>
      <c r="I20" s="32">
        <v>-1</v>
      </c>
      <c r="J20" s="32">
        <v>2137382.1</v>
      </c>
      <c r="K20" s="32" t="s">
        <v>36</v>
      </c>
    </row>
    <row r="21" spans="1:11" ht="15" x14ac:dyDescent="0.2">
      <c r="A21" s="32">
        <v>975</v>
      </c>
      <c r="B21" s="32" t="s">
        <v>253</v>
      </c>
      <c r="C21" s="32" t="s">
        <v>275</v>
      </c>
      <c r="D21" s="32">
        <v>41629996</v>
      </c>
      <c r="E21" s="32">
        <v>-1</v>
      </c>
      <c r="F21" s="32" t="s">
        <v>255</v>
      </c>
      <c r="G21" s="32" t="s">
        <v>256</v>
      </c>
      <c r="H21" s="32">
        <v>247</v>
      </c>
      <c r="I21" s="32">
        <v>754371.1</v>
      </c>
      <c r="J21" s="32">
        <v>-1</v>
      </c>
      <c r="K21" s="32" t="s">
        <v>255</v>
      </c>
    </row>
    <row r="22" spans="1:11" ht="15" x14ac:dyDescent="0.2">
      <c r="A22" s="32">
        <v>1005</v>
      </c>
      <c r="B22" s="32" t="s">
        <v>253</v>
      </c>
      <c r="C22" s="32" t="s">
        <v>275</v>
      </c>
      <c r="D22" s="32">
        <v>-1</v>
      </c>
      <c r="E22" s="32">
        <v>3360175</v>
      </c>
      <c r="F22" s="32" t="s">
        <v>255</v>
      </c>
      <c r="G22" s="32" t="s">
        <v>256</v>
      </c>
      <c r="H22" s="32">
        <v>3298</v>
      </c>
      <c r="I22" s="32">
        <v>-1</v>
      </c>
      <c r="J22" s="32">
        <v>459856.7</v>
      </c>
      <c r="K22" s="32" t="s">
        <v>255</v>
      </c>
    </row>
    <row r="23" spans="1:11" ht="15" x14ac:dyDescent="0.2">
      <c r="A23" s="32">
        <v>1007</v>
      </c>
      <c r="B23" s="32" t="s">
        <v>253</v>
      </c>
      <c r="C23" s="32" t="s">
        <v>275</v>
      </c>
      <c r="D23" s="32">
        <v>3343679</v>
      </c>
      <c r="E23" s="32">
        <v>-1</v>
      </c>
      <c r="F23" s="32" t="s">
        <v>255</v>
      </c>
      <c r="G23" s="32" t="s">
        <v>256</v>
      </c>
      <c r="H23" s="32">
        <v>1154</v>
      </c>
      <c r="I23" s="32">
        <v>511583.8</v>
      </c>
      <c r="J23" s="32">
        <v>-1</v>
      </c>
      <c r="K23" s="32" t="s">
        <v>255</v>
      </c>
    </row>
    <row r="24" spans="1:11" ht="15" x14ac:dyDescent="0.2">
      <c r="A24" s="32">
        <v>1098</v>
      </c>
      <c r="B24" s="32" t="s">
        <v>253</v>
      </c>
      <c r="C24" s="32" t="s">
        <v>275</v>
      </c>
      <c r="D24" s="32">
        <v>-1</v>
      </c>
      <c r="E24" s="32">
        <v>8712390</v>
      </c>
      <c r="F24" s="32" t="s">
        <v>36</v>
      </c>
      <c r="G24" s="32" t="s">
        <v>256</v>
      </c>
      <c r="H24" s="32">
        <v>3776</v>
      </c>
      <c r="I24" s="32">
        <v>-1</v>
      </c>
      <c r="J24" s="32">
        <v>481950.8</v>
      </c>
      <c r="K24" s="32" t="s">
        <v>36</v>
      </c>
    </row>
    <row r="25" spans="1:11" ht="15" x14ac:dyDescent="0.2">
      <c r="A25" s="32">
        <v>1099</v>
      </c>
      <c r="B25" s="32" t="s">
        <v>253</v>
      </c>
      <c r="C25" s="32" t="s">
        <v>275</v>
      </c>
      <c r="D25" s="32">
        <v>8567540</v>
      </c>
      <c r="E25" s="32">
        <v>-1</v>
      </c>
      <c r="F25" s="32" t="s">
        <v>36</v>
      </c>
      <c r="G25" s="32" t="s">
        <v>256</v>
      </c>
      <c r="H25" s="32">
        <v>363</v>
      </c>
      <c r="I25" s="32">
        <v>1118024.6000000001</v>
      </c>
      <c r="J25" s="32">
        <v>-1</v>
      </c>
      <c r="K25" s="32" t="s">
        <v>36</v>
      </c>
    </row>
    <row r="26" spans="1:11" ht="15" x14ac:dyDescent="0.2">
      <c r="A26" s="32">
        <v>421</v>
      </c>
      <c r="B26" s="32" t="s">
        <v>253</v>
      </c>
      <c r="C26" s="32" t="s">
        <v>276</v>
      </c>
      <c r="D26" s="32">
        <v>-1</v>
      </c>
      <c r="E26" s="32">
        <v>6212711</v>
      </c>
      <c r="F26" s="32" t="s">
        <v>36</v>
      </c>
      <c r="G26" s="32" t="s">
        <v>256</v>
      </c>
      <c r="H26" s="32">
        <v>1221</v>
      </c>
      <c r="I26" s="32">
        <v>-1</v>
      </c>
      <c r="J26" s="32">
        <v>440225.1</v>
      </c>
      <c r="K26" s="32" t="s">
        <v>36</v>
      </c>
    </row>
    <row r="27" spans="1:11" ht="15" x14ac:dyDescent="0.2">
      <c r="A27" s="32">
        <v>422</v>
      </c>
      <c r="B27" s="32" t="s">
        <v>253</v>
      </c>
      <c r="C27" s="32" t="s">
        <v>276</v>
      </c>
      <c r="D27" s="32">
        <v>6198182</v>
      </c>
      <c r="E27" s="32">
        <v>-1</v>
      </c>
      <c r="F27" s="32" t="s">
        <v>255</v>
      </c>
      <c r="G27" s="32" t="s">
        <v>256</v>
      </c>
      <c r="H27" s="32">
        <v>4</v>
      </c>
      <c r="I27" s="32">
        <v>2854714.1</v>
      </c>
      <c r="J27" s="32">
        <v>-1</v>
      </c>
      <c r="K27" s="32" t="s">
        <v>255</v>
      </c>
    </row>
    <row r="28" spans="1:11" ht="15" x14ac:dyDescent="0.2">
      <c r="A28" s="32">
        <v>1000</v>
      </c>
      <c r="B28" s="32" t="s">
        <v>253</v>
      </c>
      <c r="C28" s="32" t="s">
        <v>276</v>
      </c>
      <c r="D28" s="32">
        <v>-1</v>
      </c>
      <c r="E28" s="32">
        <v>20089449</v>
      </c>
      <c r="F28" s="32" t="s">
        <v>36</v>
      </c>
      <c r="G28" s="32" t="s">
        <v>256</v>
      </c>
      <c r="H28" s="32">
        <v>15</v>
      </c>
      <c r="I28" s="32">
        <v>-1</v>
      </c>
      <c r="J28" s="32">
        <v>2470888.9</v>
      </c>
      <c r="K28" s="32" t="s">
        <v>36</v>
      </c>
    </row>
    <row r="29" spans="1:11" ht="15" x14ac:dyDescent="0.2">
      <c r="A29" s="32">
        <v>1001</v>
      </c>
      <c r="B29" s="32" t="s">
        <v>253</v>
      </c>
      <c r="C29" s="32" t="s">
        <v>276</v>
      </c>
      <c r="D29" s="32">
        <v>20076723</v>
      </c>
      <c r="E29" s="32">
        <v>-1</v>
      </c>
      <c r="F29" s="32" t="s">
        <v>36</v>
      </c>
      <c r="G29" s="32" t="s">
        <v>256</v>
      </c>
      <c r="H29" s="32">
        <v>3737</v>
      </c>
      <c r="I29" s="32">
        <v>3775523.1</v>
      </c>
      <c r="J29" s="32">
        <v>-1</v>
      </c>
      <c r="K29" s="32" t="s">
        <v>36</v>
      </c>
    </row>
    <row r="30" spans="1:11" ht="15" x14ac:dyDescent="0.2">
      <c r="A30" s="32">
        <v>1070</v>
      </c>
      <c r="B30" s="32" t="s">
        <v>253</v>
      </c>
      <c r="C30" s="32" t="s">
        <v>276</v>
      </c>
      <c r="D30" s="32">
        <v>16029474</v>
      </c>
      <c r="E30" s="32">
        <v>-1</v>
      </c>
      <c r="F30" s="32" t="s">
        <v>36</v>
      </c>
      <c r="G30" s="32" t="s">
        <v>256</v>
      </c>
      <c r="H30" s="32">
        <v>630</v>
      </c>
      <c r="I30" s="32">
        <v>10789273.6</v>
      </c>
      <c r="J30" s="32">
        <v>-1</v>
      </c>
      <c r="K30" s="32" t="s">
        <v>36</v>
      </c>
    </row>
    <row r="31" spans="1:11" ht="15" x14ac:dyDescent="0.2">
      <c r="A31" s="32">
        <v>1115</v>
      </c>
      <c r="B31" s="32" t="s">
        <v>253</v>
      </c>
      <c r="C31" s="32" t="s">
        <v>276</v>
      </c>
      <c r="D31" s="32">
        <v>-1</v>
      </c>
      <c r="E31" s="32">
        <v>35264855</v>
      </c>
      <c r="F31" s="32" t="s">
        <v>36</v>
      </c>
      <c r="G31" s="32" t="s">
        <v>256</v>
      </c>
      <c r="H31" s="32">
        <v>3473</v>
      </c>
      <c r="I31" s="32">
        <v>-1</v>
      </c>
      <c r="J31" s="32">
        <v>2559106</v>
      </c>
      <c r="K31" s="32" t="s">
        <v>36</v>
      </c>
    </row>
    <row r="32" spans="1:11" ht="15" x14ac:dyDescent="0.2">
      <c r="A32" s="32">
        <v>1116</v>
      </c>
      <c r="B32" s="32" t="s">
        <v>253</v>
      </c>
      <c r="C32" s="32" t="s">
        <v>276</v>
      </c>
      <c r="D32" s="32">
        <v>35284741</v>
      </c>
      <c r="E32" s="32">
        <v>-1</v>
      </c>
      <c r="F32" s="32" t="s">
        <v>255</v>
      </c>
      <c r="G32" s="32" t="s">
        <v>256</v>
      </c>
      <c r="H32" s="32">
        <v>474</v>
      </c>
      <c r="I32" s="32">
        <v>892145.8</v>
      </c>
      <c r="J32" s="32">
        <v>-1</v>
      </c>
      <c r="K32" s="32" t="s">
        <v>255</v>
      </c>
    </row>
    <row r="33" spans="1:11" ht="15" x14ac:dyDescent="0.2">
      <c r="A33" s="32">
        <v>1155</v>
      </c>
      <c r="B33" s="32" t="s">
        <v>253</v>
      </c>
      <c r="C33" s="32" t="s">
        <v>276</v>
      </c>
      <c r="D33" s="32">
        <v>24079214</v>
      </c>
      <c r="E33" s="32">
        <v>-1</v>
      </c>
      <c r="F33" s="32" t="s">
        <v>255</v>
      </c>
      <c r="G33" s="32" t="s">
        <v>256</v>
      </c>
      <c r="H33" s="32">
        <v>494</v>
      </c>
      <c r="I33" s="32">
        <v>55250.3</v>
      </c>
      <c r="J33" s="32">
        <v>-1</v>
      </c>
      <c r="K33" s="32" t="s">
        <v>255</v>
      </c>
    </row>
    <row r="34" spans="1:11" ht="15" x14ac:dyDescent="0.2">
      <c r="A34" s="32">
        <v>71</v>
      </c>
      <c r="B34" s="32" t="s">
        <v>253</v>
      </c>
      <c r="C34" s="32" t="s">
        <v>277</v>
      </c>
      <c r="D34" s="32">
        <v>-1</v>
      </c>
      <c r="E34" s="32">
        <v>45740776.5</v>
      </c>
      <c r="F34" s="32" t="s">
        <v>255</v>
      </c>
      <c r="G34" s="32" t="s">
        <v>256</v>
      </c>
      <c r="H34" s="32">
        <v>157</v>
      </c>
      <c r="I34" s="32">
        <v>-1</v>
      </c>
      <c r="J34" s="32">
        <v>1014840.5</v>
      </c>
      <c r="K34" s="32" t="s">
        <v>255</v>
      </c>
    </row>
    <row r="35" spans="1:11" ht="15" x14ac:dyDescent="0.2">
      <c r="A35" s="32">
        <v>72</v>
      </c>
      <c r="B35" s="32" t="s">
        <v>253</v>
      </c>
      <c r="C35" s="32" t="s">
        <v>277</v>
      </c>
      <c r="D35" s="32">
        <v>45786764</v>
      </c>
      <c r="E35" s="32">
        <v>-1</v>
      </c>
      <c r="F35" s="32" t="s">
        <v>36</v>
      </c>
      <c r="G35" s="32" t="s">
        <v>256</v>
      </c>
      <c r="H35" s="32">
        <v>21</v>
      </c>
      <c r="I35" s="32">
        <v>1593833.8</v>
      </c>
      <c r="J35" s="32">
        <v>-1</v>
      </c>
      <c r="K35" s="32" t="s">
        <v>36</v>
      </c>
    </row>
    <row r="36" spans="1:11" ht="15" x14ac:dyDescent="0.2">
      <c r="A36" s="32">
        <v>798</v>
      </c>
      <c r="B36" s="32" t="s">
        <v>253</v>
      </c>
      <c r="C36" s="32" t="s">
        <v>277</v>
      </c>
      <c r="D36" s="32">
        <v>29890838</v>
      </c>
      <c r="E36" s="32">
        <v>1461116</v>
      </c>
      <c r="F36" s="32" t="s">
        <v>36</v>
      </c>
      <c r="G36" s="32" t="s">
        <v>256</v>
      </c>
      <c r="H36" s="32">
        <v>4363</v>
      </c>
      <c r="I36" s="32">
        <v>5132210.4000000004</v>
      </c>
      <c r="J36" s="32">
        <v>3901030.2</v>
      </c>
      <c r="K36" s="32" t="s">
        <v>36</v>
      </c>
    </row>
    <row r="37" spans="1:11" ht="15" x14ac:dyDescent="0.2">
      <c r="A37" s="32">
        <v>799</v>
      </c>
      <c r="B37" s="32" t="s">
        <v>253</v>
      </c>
      <c r="C37" s="32" t="s">
        <v>277</v>
      </c>
      <c r="D37" s="32">
        <v>30241891</v>
      </c>
      <c r="E37" s="32">
        <v>-1</v>
      </c>
      <c r="F37" s="32" t="s">
        <v>255</v>
      </c>
      <c r="G37" s="32" t="s">
        <v>256</v>
      </c>
      <c r="H37" s="32">
        <v>630</v>
      </c>
      <c r="I37" s="32">
        <v>4021694.6</v>
      </c>
      <c r="J37" s="32">
        <v>-1</v>
      </c>
      <c r="K37" s="32" t="s">
        <v>255</v>
      </c>
    </row>
    <row r="38" spans="1:11" ht="15" x14ac:dyDescent="0.2">
      <c r="A38" s="32">
        <v>800</v>
      </c>
      <c r="B38" s="32" t="s">
        <v>253</v>
      </c>
      <c r="C38" s="32" t="s">
        <v>277</v>
      </c>
      <c r="D38" s="32">
        <v>-1</v>
      </c>
      <c r="E38" s="32">
        <v>31107352</v>
      </c>
      <c r="F38" s="32" t="s">
        <v>255</v>
      </c>
      <c r="G38" s="32" t="s">
        <v>256</v>
      </c>
      <c r="H38" s="32">
        <v>1062</v>
      </c>
      <c r="I38" s="32">
        <v>-1</v>
      </c>
      <c r="J38" s="32">
        <v>157173.4</v>
      </c>
      <c r="K38" s="32" t="s">
        <v>255</v>
      </c>
    </row>
    <row r="39" spans="1:11" ht="15" x14ac:dyDescent="0.2">
      <c r="A39" s="32">
        <v>834</v>
      </c>
      <c r="B39" s="32" t="s">
        <v>253</v>
      </c>
      <c r="C39" s="32" t="s">
        <v>277</v>
      </c>
      <c r="D39" s="32">
        <v>-1</v>
      </c>
      <c r="E39" s="32">
        <v>26332955</v>
      </c>
      <c r="F39" s="32" t="s">
        <v>36</v>
      </c>
      <c r="G39" s="32" t="s">
        <v>256</v>
      </c>
      <c r="H39" s="32">
        <v>3123</v>
      </c>
      <c r="I39" s="32">
        <v>-1</v>
      </c>
      <c r="J39" s="32">
        <v>73730.600000000006</v>
      </c>
      <c r="K39" s="32" t="s">
        <v>36</v>
      </c>
    </row>
    <row r="40" spans="1:11" ht="15" x14ac:dyDescent="0.2">
      <c r="A40" s="32">
        <v>836</v>
      </c>
      <c r="B40" s="32" t="s">
        <v>253</v>
      </c>
      <c r="C40" s="32" t="s">
        <v>277</v>
      </c>
      <c r="D40" s="32">
        <v>-1</v>
      </c>
      <c r="E40" s="32">
        <v>26742509</v>
      </c>
      <c r="F40" s="32" t="s">
        <v>36</v>
      </c>
      <c r="G40" s="32" t="s">
        <v>256</v>
      </c>
      <c r="H40" s="32">
        <v>4363</v>
      </c>
      <c r="I40" s="32">
        <v>-1</v>
      </c>
      <c r="J40" s="32">
        <v>2616600.7000000002</v>
      </c>
      <c r="K40" s="32" t="s">
        <v>36</v>
      </c>
    </row>
    <row r="41" spans="1:11" ht="15" x14ac:dyDescent="0.2">
      <c r="A41" s="32">
        <v>837</v>
      </c>
      <c r="B41" s="32" t="s">
        <v>253</v>
      </c>
      <c r="C41" s="32" t="s">
        <v>277</v>
      </c>
      <c r="D41" s="32">
        <v>26731206</v>
      </c>
      <c r="E41" s="32">
        <v>-1</v>
      </c>
      <c r="F41" s="32" t="s">
        <v>36</v>
      </c>
      <c r="G41" s="32" t="s">
        <v>256</v>
      </c>
      <c r="H41" s="32">
        <v>630</v>
      </c>
      <c r="I41" s="32">
        <v>8109205.7999999998</v>
      </c>
      <c r="J41" s="32">
        <v>-1</v>
      </c>
      <c r="K41" s="32" t="s">
        <v>36</v>
      </c>
    </row>
    <row r="42" spans="1:11" ht="15" x14ac:dyDescent="0.2">
      <c r="A42" s="32">
        <v>1009</v>
      </c>
      <c r="B42" s="32" t="s">
        <v>253</v>
      </c>
      <c r="C42" s="32" t="s">
        <v>277</v>
      </c>
      <c r="D42" s="32">
        <v>16627548.5</v>
      </c>
      <c r="E42" s="32">
        <v>-1</v>
      </c>
      <c r="F42" s="32" t="s">
        <v>255</v>
      </c>
      <c r="G42" s="32" t="s">
        <v>256</v>
      </c>
      <c r="H42" s="32">
        <v>630</v>
      </c>
      <c r="I42" s="32">
        <v>8825524.6999999993</v>
      </c>
      <c r="J42" s="32">
        <v>-1</v>
      </c>
      <c r="K42" s="32" t="s">
        <v>255</v>
      </c>
    </row>
    <row r="43" spans="1:11" ht="15" x14ac:dyDescent="0.2">
      <c r="A43" s="32">
        <v>1043</v>
      </c>
      <c r="B43" s="32" t="s">
        <v>253</v>
      </c>
      <c r="C43" s="32" t="s">
        <v>277</v>
      </c>
      <c r="D43" s="32">
        <v>18202365.5</v>
      </c>
      <c r="E43" s="32">
        <v>-1</v>
      </c>
      <c r="F43" s="32" t="s">
        <v>36</v>
      </c>
      <c r="G43" s="32" t="s">
        <v>256</v>
      </c>
      <c r="H43" s="32">
        <v>630</v>
      </c>
      <c r="I43" s="32">
        <v>5316653</v>
      </c>
      <c r="J43" s="32">
        <v>-1</v>
      </c>
      <c r="K43" s="32" t="s">
        <v>36</v>
      </c>
    </row>
    <row r="44" spans="1:11" ht="15" x14ac:dyDescent="0.2">
      <c r="A44" s="32">
        <v>1068</v>
      </c>
      <c r="B44" s="32" t="s">
        <v>253</v>
      </c>
      <c r="C44" s="32" t="s">
        <v>277</v>
      </c>
      <c r="D44" s="32">
        <v>-1</v>
      </c>
      <c r="E44" s="32">
        <v>20207797.5</v>
      </c>
      <c r="F44" s="32" t="s">
        <v>36</v>
      </c>
      <c r="G44" s="32" t="s">
        <v>256</v>
      </c>
      <c r="H44" s="32">
        <v>630</v>
      </c>
      <c r="I44" s="32">
        <v>-1</v>
      </c>
      <c r="J44" s="32">
        <v>8205344.4000000004</v>
      </c>
      <c r="K44" s="32" t="s">
        <v>36</v>
      </c>
    </row>
    <row r="45" spans="1:11" ht="15" x14ac:dyDescent="0.2">
      <c r="A45" s="32">
        <v>1169</v>
      </c>
      <c r="B45" s="32" t="s">
        <v>253</v>
      </c>
      <c r="C45" s="32" t="s">
        <v>277</v>
      </c>
      <c r="D45" s="32">
        <v>-1</v>
      </c>
      <c r="E45" s="32">
        <v>18583695</v>
      </c>
      <c r="F45" s="32" t="s">
        <v>255</v>
      </c>
      <c r="G45" s="32" t="s">
        <v>256</v>
      </c>
      <c r="H45" s="32">
        <v>630</v>
      </c>
      <c r="I45" s="32">
        <v>-1</v>
      </c>
      <c r="J45" s="32">
        <v>5435437.2999999998</v>
      </c>
      <c r="K45" s="32" t="s">
        <v>255</v>
      </c>
    </row>
    <row r="46" spans="1:11" ht="15" x14ac:dyDescent="0.2">
      <c r="A46" s="32">
        <v>924</v>
      </c>
      <c r="B46" s="32" t="s">
        <v>253</v>
      </c>
      <c r="C46" s="32" t="s">
        <v>278</v>
      </c>
      <c r="D46" s="32">
        <v>-1</v>
      </c>
      <c r="E46" s="32">
        <v>10100316</v>
      </c>
      <c r="F46" s="32" t="s">
        <v>36</v>
      </c>
      <c r="G46" s="32" t="s">
        <v>256</v>
      </c>
      <c r="H46" s="32">
        <v>342</v>
      </c>
      <c r="I46" s="32">
        <v>-1</v>
      </c>
      <c r="J46" s="32">
        <v>945189.2</v>
      </c>
      <c r="K46" s="32" t="s">
        <v>36</v>
      </c>
    </row>
    <row r="47" spans="1:11" ht="15" x14ac:dyDescent="0.2">
      <c r="A47" s="32">
        <v>641</v>
      </c>
      <c r="B47" s="32" t="s">
        <v>253</v>
      </c>
      <c r="C47" s="32" t="s">
        <v>279</v>
      </c>
      <c r="D47" s="32">
        <v>70078648</v>
      </c>
      <c r="E47" s="32">
        <v>-1</v>
      </c>
      <c r="F47" s="32" t="s">
        <v>255</v>
      </c>
      <c r="G47" s="32" t="s">
        <v>256</v>
      </c>
      <c r="H47" s="32">
        <v>106</v>
      </c>
      <c r="I47" s="32">
        <v>981973.3</v>
      </c>
      <c r="J47" s="32">
        <v>-1</v>
      </c>
      <c r="K47" s="32" t="s">
        <v>255</v>
      </c>
    </row>
    <row r="48" spans="1:11" ht="15" x14ac:dyDescent="0.2">
      <c r="A48" s="32">
        <v>772</v>
      </c>
      <c r="B48" s="32" t="s">
        <v>253</v>
      </c>
      <c r="C48" s="32" t="s">
        <v>279</v>
      </c>
      <c r="D48" s="32">
        <v>26410433</v>
      </c>
      <c r="E48" s="32">
        <v>-1</v>
      </c>
      <c r="F48" s="32" t="s">
        <v>255</v>
      </c>
      <c r="G48" s="32" t="s">
        <v>256</v>
      </c>
      <c r="H48" s="32">
        <v>3737</v>
      </c>
      <c r="I48" s="32">
        <v>3762401.4</v>
      </c>
      <c r="J48" s="32">
        <v>-1</v>
      </c>
      <c r="K48" s="32" t="s">
        <v>255</v>
      </c>
    </row>
    <row r="49" spans="1:11" ht="15" x14ac:dyDescent="0.2">
      <c r="A49" s="32">
        <v>865</v>
      </c>
      <c r="B49" s="32" t="s">
        <v>253</v>
      </c>
      <c r="C49" s="32" t="s">
        <v>279</v>
      </c>
      <c r="D49" s="32">
        <v>28280487</v>
      </c>
      <c r="E49" s="32">
        <v>-1</v>
      </c>
      <c r="F49" s="32" t="s">
        <v>36</v>
      </c>
      <c r="G49" s="32" t="s">
        <v>256</v>
      </c>
      <c r="H49" s="32">
        <v>3737</v>
      </c>
      <c r="I49" s="32">
        <v>16374070.4</v>
      </c>
      <c r="J49" s="32">
        <v>-1</v>
      </c>
      <c r="K49" s="32" t="s">
        <v>36</v>
      </c>
    </row>
    <row r="50" spans="1:11" ht="15" x14ac:dyDescent="0.2">
      <c r="A50" s="32">
        <v>902</v>
      </c>
      <c r="B50" s="32" t="s">
        <v>253</v>
      </c>
      <c r="C50" s="32" t="s">
        <v>279</v>
      </c>
      <c r="D50" s="32">
        <v>31830536</v>
      </c>
      <c r="E50" s="32">
        <v>679440</v>
      </c>
      <c r="F50" s="32" t="s">
        <v>36</v>
      </c>
      <c r="G50" s="32" t="s">
        <v>256</v>
      </c>
      <c r="H50" s="32">
        <v>15</v>
      </c>
      <c r="I50" s="32">
        <v>3371119.8</v>
      </c>
      <c r="J50" s="32">
        <v>2904250.6</v>
      </c>
      <c r="K50" s="32" t="s">
        <v>36</v>
      </c>
    </row>
    <row r="51" spans="1:11" ht="15" x14ac:dyDescent="0.2">
      <c r="A51" s="32">
        <v>903</v>
      </c>
      <c r="B51" s="32" t="s">
        <v>253</v>
      </c>
      <c r="C51" s="32" t="s">
        <v>279</v>
      </c>
      <c r="D51" s="32">
        <v>32304261</v>
      </c>
      <c r="E51" s="32">
        <v>-1</v>
      </c>
      <c r="F51" s="32" t="s">
        <v>255</v>
      </c>
      <c r="G51" s="32" t="s">
        <v>256</v>
      </c>
      <c r="H51" s="32">
        <v>3737</v>
      </c>
      <c r="I51" s="32">
        <v>3316630.4</v>
      </c>
      <c r="J51" s="32">
        <v>-1</v>
      </c>
      <c r="K51" s="32" t="s">
        <v>255</v>
      </c>
    </row>
    <row r="52" spans="1:11" ht="15" x14ac:dyDescent="0.2">
      <c r="A52" s="32">
        <v>922</v>
      </c>
      <c r="B52" s="32" t="s">
        <v>253</v>
      </c>
      <c r="C52" s="32" t="s">
        <v>279</v>
      </c>
      <c r="D52" s="32">
        <v>29593792</v>
      </c>
      <c r="E52" s="32">
        <v>-1</v>
      </c>
      <c r="F52" s="32" t="s">
        <v>255</v>
      </c>
      <c r="G52" s="32" t="s">
        <v>256</v>
      </c>
      <c r="H52" s="32">
        <v>3737</v>
      </c>
      <c r="I52" s="32">
        <v>1590970.6</v>
      </c>
      <c r="J52" s="32">
        <v>-1</v>
      </c>
      <c r="K52" s="32" t="s">
        <v>255</v>
      </c>
    </row>
    <row r="53" spans="1:11" ht="15" x14ac:dyDescent="0.2">
      <c r="A53" s="32">
        <v>925</v>
      </c>
      <c r="B53" s="32" t="s">
        <v>253</v>
      </c>
      <c r="C53" s="32" t="s">
        <v>279</v>
      </c>
      <c r="D53" s="32">
        <v>-1</v>
      </c>
      <c r="E53" s="32">
        <v>26636855</v>
      </c>
      <c r="F53" s="32" t="s">
        <v>255</v>
      </c>
      <c r="G53" s="32" t="s">
        <v>256</v>
      </c>
      <c r="H53" s="32">
        <v>630</v>
      </c>
      <c r="I53" s="32">
        <v>-1</v>
      </c>
      <c r="J53" s="32">
        <v>3248774</v>
      </c>
      <c r="K53" s="32" t="s">
        <v>255</v>
      </c>
    </row>
    <row r="54" spans="1:11" ht="15" x14ac:dyDescent="0.2">
      <c r="A54" s="32">
        <v>937</v>
      </c>
      <c r="B54" s="32" t="s">
        <v>253</v>
      </c>
      <c r="C54" s="32" t="s">
        <v>279</v>
      </c>
      <c r="D54" s="32">
        <v>-1</v>
      </c>
      <c r="E54" s="32">
        <v>39058527</v>
      </c>
      <c r="F54" s="32" t="s">
        <v>255</v>
      </c>
      <c r="G54" s="32" t="s">
        <v>256</v>
      </c>
      <c r="H54" s="32">
        <v>3737</v>
      </c>
      <c r="I54" s="32">
        <v>-1</v>
      </c>
      <c r="J54" s="32">
        <v>14387848.800000001</v>
      </c>
      <c r="K54" s="32" t="s">
        <v>255</v>
      </c>
    </row>
    <row r="55" spans="1:11" ht="15" x14ac:dyDescent="0.2">
      <c r="A55" s="32">
        <v>996</v>
      </c>
      <c r="B55" s="32" t="s">
        <v>253</v>
      </c>
      <c r="C55" s="32" t="s">
        <v>279</v>
      </c>
      <c r="D55" s="32">
        <v>22648946</v>
      </c>
      <c r="E55" s="32">
        <v>-1</v>
      </c>
      <c r="F55" s="32" t="s">
        <v>255</v>
      </c>
      <c r="G55" s="32" t="s">
        <v>256</v>
      </c>
      <c r="H55" s="32">
        <v>3737</v>
      </c>
      <c r="I55" s="32">
        <v>18421728.899999999</v>
      </c>
      <c r="J55" s="32">
        <v>-1</v>
      </c>
      <c r="K55" s="32" t="s">
        <v>255</v>
      </c>
    </row>
    <row r="56" spans="1:11" ht="15" x14ac:dyDescent="0.2">
      <c r="A56" s="32">
        <v>1023</v>
      </c>
      <c r="B56" s="32" t="s">
        <v>253</v>
      </c>
      <c r="C56" s="32" t="s">
        <v>279</v>
      </c>
      <c r="D56" s="32">
        <v>-1</v>
      </c>
      <c r="E56" s="32">
        <v>30270023</v>
      </c>
      <c r="F56" s="32" t="s">
        <v>255</v>
      </c>
      <c r="G56" s="32" t="s">
        <v>256</v>
      </c>
      <c r="H56" s="32">
        <v>3737</v>
      </c>
      <c r="I56" s="32">
        <v>-1</v>
      </c>
      <c r="J56" s="32">
        <v>2660652.9</v>
      </c>
      <c r="K56" s="32" t="s">
        <v>255</v>
      </c>
    </row>
    <row r="57" spans="1:11" ht="15" x14ac:dyDescent="0.2">
      <c r="A57" s="32">
        <v>1032</v>
      </c>
      <c r="B57" s="32" t="s">
        <v>253</v>
      </c>
      <c r="C57" s="32" t="s">
        <v>279</v>
      </c>
      <c r="D57" s="32">
        <v>32257276</v>
      </c>
      <c r="E57" s="32">
        <v>-1</v>
      </c>
      <c r="F57" s="32" t="s">
        <v>255</v>
      </c>
      <c r="G57" s="32" t="s">
        <v>256</v>
      </c>
      <c r="H57" s="32">
        <v>15</v>
      </c>
      <c r="I57" s="32">
        <v>3371119.8</v>
      </c>
      <c r="J57" s="32">
        <v>-1</v>
      </c>
      <c r="K57" s="32" t="s">
        <v>255</v>
      </c>
    </row>
    <row r="58" spans="1:11" ht="15" x14ac:dyDescent="0.2">
      <c r="A58" s="32">
        <v>1143</v>
      </c>
      <c r="B58" s="32" t="s">
        <v>253</v>
      </c>
      <c r="C58" s="32" t="s">
        <v>279</v>
      </c>
      <c r="D58" s="32">
        <v>-1</v>
      </c>
      <c r="E58" s="32">
        <v>23070505</v>
      </c>
      <c r="F58" s="32" t="s">
        <v>36</v>
      </c>
      <c r="G58" s="32" t="s">
        <v>256</v>
      </c>
      <c r="H58" s="32">
        <v>3737</v>
      </c>
      <c r="I58" s="32">
        <v>-1</v>
      </c>
      <c r="J58" s="32">
        <v>18204123.100000001</v>
      </c>
      <c r="K58" s="32" t="s">
        <v>36</v>
      </c>
    </row>
    <row r="59" spans="1:11" ht="15" x14ac:dyDescent="0.2">
      <c r="A59" s="32">
        <v>864</v>
      </c>
      <c r="B59" s="32" t="s">
        <v>253</v>
      </c>
      <c r="C59" s="32" t="s">
        <v>280</v>
      </c>
      <c r="D59" s="32">
        <v>27297787</v>
      </c>
      <c r="E59" s="32">
        <v>-1</v>
      </c>
      <c r="F59" s="32" t="s">
        <v>36</v>
      </c>
      <c r="G59" s="32" t="s">
        <v>256</v>
      </c>
      <c r="H59" s="32">
        <v>2949</v>
      </c>
      <c r="I59" s="32">
        <v>307634.59999999998</v>
      </c>
      <c r="J59" s="32">
        <v>-1</v>
      </c>
      <c r="K59" s="32" t="s">
        <v>36</v>
      </c>
    </row>
    <row r="60" spans="1:11" ht="15" x14ac:dyDescent="0.2">
      <c r="A60" s="32">
        <v>1080</v>
      </c>
      <c r="B60" s="32" t="s">
        <v>253</v>
      </c>
      <c r="C60" s="32" t="s">
        <v>280</v>
      </c>
      <c r="D60" s="32">
        <v>10397590</v>
      </c>
      <c r="E60" s="32">
        <v>-1</v>
      </c>
      <c r="F60" s="32" t="s">
        <v>255</v>
      </c>
      <c r="G60" s="32" t="s">
        <v>256</v>
      </c>
      <c r="H60" s="32">
        <v>72</v>
      </c>
      <c r="I60" s="32">
        <v>2519411.7000000002</v>
      </c>
      <c r="J60" s="32">
        <v>-1</v>
      </c>
      <c r="K60" s="32" t="s">
        <v>255</v>
      </c>
    </row>
    <row r="61" spans="1:11" ht="15" x14ac:dyDescent="0.2">
      <c r="A61" s="32">
        <v>31</v>
      </c>
      <c r="B61" s="32" t="s">
        <v>253</v>
      </c>
      <c r="C61" s="32" t="s">
        <v>281</v>
      </c>
      <c r="D61" s="32">
        <v>-1</v>
      </c>
      <c r="E61" s="32">
        <v>22506348</v>
      </c>
      <c r="F61" s="32" t="s">
        <v>36</v>
      </c>
      <c r="G61" s="32" t="s">
        <v>256</v>
      </c>
      <c r="H61" s="32">
        <v>157</v>
      </c>
      <c r="I61" s="32">
        <v>-1</v>
      </c>
      <c r="J61" s="32">
        <v>1067087.8999999999</v>
      </c>
      <c r="K61" s="32" t="s">
        <v>36</v>
      </c>
    </row>
    <row r="62" spans="1:11" ht="15" x14ac:dyDescent="0.2">
      <c r="A62" s="32">
        <v>32</v>
      </c>
      <c r="B62" s="32" t="s">
        <v>253</v>
      </c>
      <c r="C62" s="32" t="s">
        <v>281</v>
      </c>
      <c r="D62" s="32">
        <v>22506288</v>
      </c>
      <c r="E62" s="32">
        <v>-1</v>
      </c>
      <c r="F62" s="32" t="s">
        <v>36</v>
      </c>
      <c r="G62" s="32" t="s">
        <v>256</v>
      </c>
      <c r="H62" s="32">
        <v>108</v>
      </c>
      <c r="I62" s="32">
        <v>240704.7</v>
      </c>
      <c r="J62" s="32">
        <v>-1</v>
      </c>
      <c r="K62" s="32" t="s">
        <v>36</v>
      </c>
    </row>
    <row r="63" spans="1:11" ht="15" x14ac:dyDescent="0.2">
      <c r="A63" s="32">
        <v>1135</v>
      </c>
      <c r="B63" s="32" t="s">
        <v>253</v>
      </c>
      <c r="C63" s="32" t="s">
        <v>281</v>
      </c>
      <c r="D63" s="32">
        <v>-1</v>
      </c>
      <c r="E63" s="32">
        <v>28851047</v>
      </c>
      <c r="F63" s="32" t="s">
        <v>255</v>
      </c>
      <c r="G63" s="32" t="s">
        <v>256</v>
      </c>
      <c r="H63" s="32">
        <v>231</v>
      </c>
      <c r="I63" s="32">
        <v>-1</v>
      </c>
      <c r="J63" s="32">
        <v>986818.5</v>
      </c>
      <c r="K63" s="32" t="s">
        <v>255</v>
      </c>
    </row>
    <row r="64" spans="1:11" ht="15" x14ac:dyDescent="0.2">
      <c r="A64" s="32">
        <v>715</v>
      </c>
      <c r="B64" s="32" t="s">
        <v>253</v>
      </c>
      <c r="C64" s="32" t="s">
        <v>282</v>
      </c>
      <c r="D64" s="32">
        <v>-1</v>
      </c>
      <c r="E64" s="32">
        <v>16757324.5</v>
      </c>
      <c r="F64" s="32" t="s">
        <v>255</v>
      </c>
      <c r="G64" s="32" t="s">
        <v>256</v>
      </c>
      <c r="H64" s="32">
        <v>128</v>
      </c>
      <c r="I64" s="32">
        <v>-1</v>
      </c>
      <c r="J64" s="32">
        <v>267676.40000000002</v>
      </c>
      <c r="K64" s="32" t="s">
        <v>255</v>
      </c>
    </row>
    <row r="65" spans="1:11" ht="15" x14ac:dyDescent="0.2">
      <c r="A65" s="32">
        <v>753</v>
      </c>
      <c r="B65" s="32" t="s">
        <v>253</v>
      </c>
      <c r="C65" s="32" t="s">
        <v>282</v>
      </c>
      <c r="D65" s="32">
        <v>51453781</v>
      </c>
      <c r="E65" s="32">
        <v>-1</v>
      </c>
      <c r="F65" s="32" t="s">
        <v>36</v>
      </c>
      <c r="G65" s="32" t="s">
        <v>256</v>
      </c>
      <c r="H65" s="32">
        <v>255</v>
      </c>
      <c r="I65" s="32">
        <v>756275.19999999995</v>
      </c>
      <c r="J65" s="32">
        <v>-1</v>
      </c>
      <c r="K65" s="32" t="s">
        <v>36</v>
      </c>
    </row>
    <row r="66" spans="1:11" ht="15" x14ac:dyDescent="0.2">
      <c r="A66" s="32">
        <v>893</v>
      </c>
      <c r="B66" s="32" t="s">
        <v>253</v>
      </c>
      <c r="C66" s="32" t="s">
        <v>282</v>
      </c>
      <c r="D66" s="32">
        <v>-1</v>
      </c>
      <c r="E66" s="32">
        <v>64838564</v>
      </c>
      <c r="F66" s="32" t="s">
        <v>255</v>
      </c>
      <c r="G66" s="32" t="s">
        <v>256</v>
      </c>
      <c r="H66" s="32">
        <v>1157</v>
      </c>
      <c r="I66" s="32">
        <v>-1</v>
      </c>
      <c r="J66" s="32">
        <v>983318.1</v>
      </c>
      <c r="K66" s="32" t="s">
        <v>255</v>
      </c>
    </row>
    <row r="67" spans="1:11" ht="15" x14ac:dyDescent="0.2">
      <c r="A67" s="32">
        <v>936</v>
      </c>
      <c r="B67" s="32" t="s">
        <v>253</v>
      </c>
      <c r="C67" s="32" t="s">
        <v>282</v>
      </c>
      <c r="D67" s="32">
        <v>-1</v>
      </c>
      <c r="E67" s="32">
        <v>45064134</v>
      </c>
      <c r="F67" s="32" t="s">
        <v>36</v>
      </c>
      <c r="G67" s="32" t="s">
        <v>256</v>
      </c>
      <c r="H67" s="32">
        <v>657</v>
      </c>
      <c r="I67" s="32">
        <v>-1</v>
      </c>
      <c r="J67" s="32">
        <v>1584579.5</v>
      </c>
      <c r="K67" s="32" t="s">
        <v>36</v>
      </c>
    </row>
    <row r="68" spans="1:11" ht="15" x14ac:dyDescent="0.2">
      <c r="A68" s="32">
        <v>933</v>
      </c>
      <c r="B68" s="32" t="s">
        <v>253</v>
      </c>
      <c r="C68" s="32" t="s">
        <v>283</v>
      </c>
      <c r="D68" s="32">
        <v>-1</v>
      </c>
      <c r="E68" s="32">
        <v>47864440</v>
      </c>
      <c r="F68" s="32" t="s">
        <v>36</v>
      </c>
      <c r="G68" s="32" t="s">
        <v>256</v>
      </c>
      <c r="H68" s="32">
        <v>70</v>
      </c>
      <c r="I68" s="32">
        <v>-1</v>
      </c>
      <c r="J68" s="32">
        <v>473890.7</v>
      </c>
      <c r="K68" s="32" t="s">
        <v>36</v>
      </c>
    </row>
    <row r="69" spans="1:11" ht="15" x14ac:dyDescent="0.2">
      <c r="A69" s="32">
        <v>1026</v>
      </c>
      <c r="B69" s="32" t="s">
        <v>253</v>
      </c>
      <c r="C69" s="32" t="s">
        <v>283</v>
      </c>
      <c r="D69" s="32">
        <v>-1</v>
      </c>
      <c r="E69" s="32">
        <v>46435528</v>
      </c>
      <c r="F69" s="32" t="s">
        <v>36</v>
      </c>
      <c r="G69" s="32" t="s">
        <v>256</v>
      </c>
      <c r="H69" s="32">
        <v>346</v>
      </c>
      <c r="I69" s="32">
        <v>-1</v>
      </c>
      <c r="J69" s="32">
        <v>867231.8</v>
      </c>
      <c r="K69" s="32" t="s">
        <v>36</v>
      </c>
    </row>
    <row r="70" spans="1:11" ht="15" x14ac:dyDescent="0.2">
      <c r="A70" s="32">
        <v>1027</v>
      </c>
      <c r="B70" s="32" t="s">
        <v>253</v>
      </c>
      <c r="C70" s="32" t="s">
        <v>283</v>
      </c>
      <c r="D70" s="32">
        <v>46423898</v>
      </c>
      <c r="E70" s="32">
        <v>-1</v>
      </c>
      <c r="F70" s="32" t="s">
        <v>36</v>
      </c>
      <c r="G70" s="32" t="s">
        <v>256</v>
      </c>
      <c r="H70" s="32">
        <v>70</v>
      </c>
      <c r="I70" s="32">
        <v>476065.2</v>
      </c>
      <c r="J70" s="32">
        <v>-1</v>
      </c>
      <c r="K70" s="32" t="s">
        <v>36</v>
      </c>
    </row>
    <row r="71" spans="1:11" ht="15" x14ac:dyDescent="0.2">
      <c r="A71" s="32">
        <v>309</v>
      </c>
      <c r="B71" s="32" t="s">
        <v>253</v>
      </c>
      <c r="C71" s="32" t="s">
        <v>284</v>
      </c>
      <c r="D71" s="32">
        <v>-1</v>
      </c>
      <c r="E71" s="32">
        <v>23946937</v>
      </c>
      <c r="F71" s="32" t="s">
        <v>36</v>
      </c>
      <c r="G71" s="32" t="s">
        <v>256</v>
      </c>
      <c r="H71" s="32">
        <v>534</v>
      </c>
      <c r="I71" s="32">
        <v>-1</v>
      </c>
      <c r="J71" s="32">
        <v>444518.9</v>
      </c>
      <c r="K71" s="32" t="s">
        <v>36</v>
      </c>
    </row>
    <row r="72" spans="1:11" ht="15" x14ac:dyDescent="0.2">
      <c r="A72" s="32">
        <v>452</v>
      </c>
      <c r="B72" s="32" t="s">
        <v>253</v>
      </c>
      <c r="C72" s="32" t="s">
        <v>284</v>
      </c>
      <c r="D72" s="32">
        <v>-1</v>
      </c>
      <c r="E72" s="32">
        <v>52850261</v>
      </c>
      <c r="F72" s="32" t="s">
        <v>255</v>
      </c>
      <c r="G72" s="32" t="s">
        <v>256</v>
      </c>
      <c r="H72" s="32">
        <v>20</v>
      </c>
      <c r="I72" s="32">
        <v>-1</v>
      </c>
      <c r="J72" s="32">
        <v>536839.69999999995</v>
      </c>
      <c r="K72" s="32" t="s">
        <v>255</v>
      </c>
    </row>
    <row r="73" spans="1:11" ht="15" x14ac:dyDescent="0.2">
      <c r="A73" s="32">
        <v>453</v>
      </c>
      <c r="B73" s="32" t="s">
        <v>253</v>
      </c>
      <c r="C73" s="32" t="s">
        <v>284</v>
      </c>
      <c r="D73" s="32">
        <v>52850201</v>
      </c>
      <c r="E73" s="32">
        <v>-1</v>
      </c>
      <c r="F73" s="32" t="s">
        <v>255</v>
      </c>
      <c r="G73" s="32" t="s">
        <v>256</v>
      </c>
      <c r="H73" s="32">
        <v>1</v>
      </c>
      <c r="I73" s="32">
        <v>2980481</v>
      </c>
      <c r="J73" s="32">
        <v>-1</v>
      </c>
      <c r="K73" s="32" t="s">
        <v>255</v>
      </c>
    </row>
    <row r="74" spans="1:11" ht="15" x14ac:dyDescent="0.2">
      <c r="A74" s="32">
        <v>619</v>
      </c>
      <c r="B74" s="32" t="s">
        <v>253</v>
      </c>
      <c r="C74" s="32" t="s">
        <v>284</v>
      </c>
      <c r="D74" s="32">
        <v>15163832</v>
      </c>
      <c r="E74" s="32">
        <v>-1</v>
      </c>
      <c r="F74" s="32" t="s">
        <v>255</v>
      </c>
      <c r="G74" s="32" t="s">
        <v>256</v>
      </c>
      <c r="H74" s="32">
        <v>2586</v>
      </c>
      <c r="I74" s="32">
        <v>331084.2</v>
      </c>
      <c r="J74" s="32">
        <v>-1</v>
      </c>
      <c r="K74" s="32" t="s">
        <v>255</v>
      </c>
    </row>
    <row r="75" spans="1:11" ht="15" x14ac:dyDescent="0.2">
      <c r="A75" s="32">
        <v>1004</v>
      </c>
      <c r="B75" s="32" t="s">
        <v>253</v>
      </c>
      <c r="C75" s="32" t="s">
        <v>284</v>
      </c>
      <c r="D75" s="32">
        <v>24601125</v>
      </c>
      <c r="E75" s="32">
        <v>-1</v>
      </c>
      <c r="F75" s="32" t="s">
        <v>255</v>
      </c>
      <c r="G75" s="32" t="s">
        <v>256</v>
      </c>
      <c r="H75" s="32">
        <v>39</v>
      </c>
      <c r="I75" s="32">
        <v>3062750.6</v>
      </c>
      <c r="J75" s="32">
        <v>-1</v>
      </c>
      <c r="K75" s="32" t="s">
        <v>255</v>
      </c>
    </row>
    <row r="76" spans="1:11" ht="15" x14ac:dyDescent="0.2">
      <c r="A76" s="32">
        <v>365</v>
      </c>
      <c r="B76" s="32" t="s">
        <v>253</v>
      </c>
      <c r="C76" s="32" t="s">
        <v>285</v>
      </c>
      <c r="D76" s="32">
        <v>-1</v>
      </c>
      <c r="E76" s="32">
        <v>55085828</v>
      </c>
      <c r="F76" s="32" t="s">
        <v>36</v>
      </c>
      <c r="G76" s="32" t="s">
        <v>256</v>
      </c>
      <c r="H76" s="32">
        <v>47</v>
      </c>
      <c r="I76" s="32">
        <v>-1</v>
      </c>
      <c r="J76" s="32">
        <v>701676.3</v>
      </c>
      <c r="K76" s="32" t="s">
        <v>36</v>
      </c>
    </row>
    <row r="77" spans="1:11" ht="15" x14ac:dyDescent="0.2">
      <c r="A77" s="32">
        <v>367</v>
      </c>
      <c r="B77" s="32" t="s">
        <v>253</v>
      </c>
      <c r="C77" s="32" t="s">
        <v>285</v>
      </c>
      <c r="D77" s="32">
        <v>55104687</v>
      </c>
      <c r="E77" s="32">
        <v>-1</v>
      </c>
      <c r="F77" s="32" t="s">
        <v>36</v>
      </c>
      <c r="G77" s="32" t="s">
        <v>256</v>
      </c>
      <c r="H77" s="32">
        <v>131</v>
      </c>
      <c r="I77" s="32">
        <v>773325</v>
      </c>
      <c r="J77" s="32">
        <v>-1</v>
      </c>
      <c r="K77" s="32" t="s">
        <v>36</v>
      </c>
    </row>
    <row r="78" spans="1:11" ht="15" x14ac:dyDescent="0.2">
      <c r="A78" s="32">
        <v>175</v>
      </c>
      <c r="B78" s="32" t="s">
        <v>253</v>
      </c>
      <c r="C78" s="32" t="s">
        <v>286</v>
      </c>
      <c r="D78" s="32">
        <v>34073640</v>
      </c>
      <c r="E78" s="32">
        <v>-1</v>
      </c>
      <c r="F78" s="32" t="s">
        <v>36</v>
      </c>
      <c r="G78" s="32" t="s">
        <v>256</v>
      </c>
      <c r="H78" s="32">
        <v>139</v>
      </c>
      <c r="I78" s="32">
        <v>336514.8</v>
      </c>
      <c r="J78" s="32">
        <v>-1</v>
      </c>
      <c r="K78" s="32" t="s">
        <v>36</v>
      </c>
    </row>
    <row r="79" spans="1:11" ht="15" x14ac:dyDescent="0.2">
      <c r="A79" s="32">
        <v>194</v>
      </c>
      <c r="B79" s="32" t="s">
        <v>253</v>
      </c>
      <c r="C79" s="32" t="s">
        <v>286</v>
      </c>
      <c r="D79" s="32">
        <v>-1</v>
      </c>
      <c r="E79" s="32">
        <v>52351064</v>
      </c>
      <c r="F79" s="32" t="s">
        <v>36</v>
      </c>
      <c r="G79" s="32" t="s">
        <v>256</v>
      </c>
      <c r="H79" s="32">
        <v>8</v>
      </c>
      <c r="I79" s="32">
        <v>-1</v>
      </c>
      <c r="J79" s="32">
        <v>2709931.3</v>
      </c>
      <c r="K79" s="32" t="s">
        <v>36</v>
      </c>
    </row>
    <row r="80" spans="1:11" ht="15" x14ac:dyDescent="0.2">
      <c r="A80" s="32">
        <v>196</v>
      </c>
      <c r="B80" s="32" t="s">
        <v>253</v>
      </c>
      <c r="C80" s="32" t="s">
        <v>286</v>
      </c>
      <c r="D80" s="32">
        <v>52231205</v>
      </c>
      <c r="E80" s="32">
        <v>-1</v>
      </c>
      <c r="F80" s="32" t="s">
        <v>36</v>
      </c>
      <c r="G80" s="32" t="s">
        <v>256</v>
      </c>
      <c r="H80" s="32">
        <v>84</v>
      </c>
      <c r="I80" s="32">
        <v>1782662.2</v>
      </c>
      <c r="J80" s="32">
        <v>-1</v>
      </c>
      <c r="K80" s="32" t="s">
        <v>36</v>
      </c>
    </row>
    <row r="81" spans="1:11" ht="15" x14ac:dyDescent="0.2">
      <c r="A81" s="32">
        <v>409</v>
      </c>
      <c r="B81" s="32" t="s">
        <v>253</v>
      </c>
      <c r="C81" s="32" t="s">
        <v>286</v>
      </c>
      <c r="D81" s="32">
        <v>26878239</v>
      </c>
      <c r="E81" s="32">
        <v>-1</v>
      </c>
      <c r="F81" s="32" t="s">
        <v>255</v>
      </c>
      <c r="G81" s="32" t="s">
        <v>256</v>
      </c>
      <c r="H81" s="32">
        <v>14</v>
      </c>
      <c r="I81" s="32">
        <v>376213.8</v>
      </c>
      <c r="J81" s="32">
        <v>-1</v>
      </c>
      <c r="K81" s="32" t="s">
        <v>255</v>
      </c>
    </row>
    <row r="82" spans="1:11" ht="15" x14ac:dyDescent="0.2">
      <c r="A82" s="32">
        <v>964</v>
      </c>
      <c r="B82" s="32" t="s">
        <v>253</v>
      </c>
      <c r="C82" s="32" t="s">
        <v>286</v>
      </c>
      <c r="D82" s="32">
        <v>-1</v>
      </c>
      <c r="E82" s="32">
        <v>52805526</v>
      </c>
      <c r="F82" s="32" t="s">
        <v>36</v>
      </c>
      <c r="G82" s="32" t="s">
        <v>256</v>
      </c>
      <c r="H82" s="32">
        <v>8</v>
      </c>
      <c r="I82" s="32">
        <v>-1</v>
      </c>
      <c r="J82" s="32">
        <v>3260008.9</v>
      </c>
      <c r="K82" s="32" t="s">
        <v>36</v>
      </c>
    </row>
    <row r="83" spans="1:11" ht="15" x14ac:dyDescent="0.2">
      <c r="A83" s="32">
        <v>965</v>
      </c>
      <c r="B83" s="32" t="s">
        <v>253</v>
      </c>
      <c r="C83" s="32" t="s">
        <v>286</v>
      </c>
      <c r="D83" s="32">
        <v>52662488.5</v>
      </c>
      <c r="E83" s="32">
        <v>-1</v>
      </c>
      <c r="F83" s="32" t="s">
        <v>255</v>
      </c>
      <c r="G83" s="32" t="s">
        <v>256</v>
      </c>
      <c r="H83" s="32">
        <v>258</v>
      </c>
      <c r="I83" s="32">
        <v>104724.7</v>
      </c>
      <c r="J83" s="32">
        <v>-1</v>
      </c>
      <c r="K83" s="32" t="s">
        <v>255</v>
      </c>
    </row>
    <row r="84" spans="1:11" ht="15" x14ac:dyDescent="0.2">
      <c r="A84" s="32">
        <v>134</v>
      </c>
      <c r="B84" s="32" t="s">
        <v>253</v>
      </c>
      <c r="C84" s="32" t="s">
        <v>287</v>
      </c>
      <c r="D84" s="32">
        <v>-1</v>
      </c>
      <c r="E84" s="32">
        <v>19111184</v>
      </c>
      <c r="F84" s="32" t="s">
        <v>36</v>
      </c>
      <c r="G84" s="32" t="s">
        <v>256</v>
      </c>
      <c r="H84" s="32">
        <v>108</v>
      </c>
      <c r="I84" s="32">
        <v>-1</v>
      </c>
      <c r="J84" s="32">
        <v>228887.7</v>
      </c>
      <c r="K84" s="32" t="s">
        <v>36</v>
      </c>
    </row>
    <row r="85" spans="1:11" ht="15" x14ac:dyDescent="0.2">
      <c r="A85" s="32">
        <v>135</v>
      </c>
      <c r="B85" s="32" t="s">
        <v>253</v>
      </c>
      <c r="C85" s="32" t="s">
        <v>287</v>
      </c>
      <c r="D85" s="32">
        <v>19124259</v>
      </c>
      <c r="E85" s="32">
        <v>-1</v>
      </c>
      <c r="F85" s="32" t="s">
        <v>255</v>
      </c>
      <c r="G85" s="32" t="s">
        <v>256</v>
      </c>
      <c r="H85" s="32">
        <v>36</v>
      </c>
      <c r="I85" s="32">
        <v>1201288.7</v>
      </c>
      <c r="J85" s="32">
        <v>-1</v>
      </c>
      <c r="K85" s="32" t="s">
        <v>255</v>
      </c>
    </row>
    <row r="86" spans="1:11" ht="15" x14ac:dyDescent="0.2">
      <c r="A86" s="32">
        <v>257</v>
      </c>
      <c r="B86" s="32" t="s">
        <v>253</v>
      </c>
      <c r="C86" s="32" t="s">
        <v>287</v>
      </c>
      <c r="D86" s="32">
        <v>-1</v>
      </c>
      <c r="E86" s="32">
        <v>35887312</v>
      </c>
      <c r="F86" s="32" t="s">
        <v>36</v>
      </c>
      <c r="G86" s="32" t="s">
        <v>256</v>
      </c>
      <c r="H86" s="32">
        <v>27</v>
      </c>
      <c r="I86" s="32">
        <v>-1</v>
      </c>
      <c r="J86" s="32">
        <v>952696.6</v>
      </c>
      <c r="K86" s="32" t="s">
        <v>36</v>
      </c>
    </row>
    <row r="87" spans="1:11" ht="15" x14ac:dyDescent="0.2">
      <c r="A87" s="32">
        <v>258</v>
      </c>
      <c r="B87" s="32" t="s">
        <v>253</v>
      </c>
      <c r="C87" s="32" t="s">
        <v>287</v>
      </c>
      <c r="D87" s="32">
        <v>35887252</v>
      </c>
      <c r="E87" s="32">
        <v>-1</v>
      </c>
      <c r="F87" s="32" t="s">
        <v>255</v>
      </c>
      <c r="G87" s="32" t="s">
        <v>256</v>
      </c>
      <c r="H87" s="32">
        <v>44</v>
      </c>
      <c r="I87" s="32">
        <v>1574860.6</v>
      </c>
      <c r="J87" s="32">
        <v>-1</v>
      </c>
      <c r="K87" s="32" t="s">
        <v>255</v>
      </c>
    </row>
    <row r="88" spans="1:11" ht="15" x14ac:dyDescent="0.2">
      <c r="A88" s="32">
        <v>416</v>
      </c>
      <c r="B88" s="32" t="s">
        <v>253</v>
      </c>
      <c r="C88" s="32" t="s">
        <v>287</v>
      </c>
      <c r="D88" s="32">
        <v>-1</v>
      </c>
      <c r="E88" s="32">
        <v>4867555</v>
      </c>
      <c r="F88" s="32" t="s">
        <v>255</v>
      </c>
      <c r="G88" s="32" t="s">
        <v>256</v>
      </c>
      <c r="H88" s="32">
        <v>36</v>
      </c>
      <c r="I88" s="32">
        <v>-1</v>
      </c>
      <c r="J88" s="32">
        <v>829388.7</v>
      </c>
      <c r="K88" s="32" t="s">
        <v>255</v>
      </c>
    </row>
    <row r="89" spans="1:11" ht="15" x14ac:dyDescent="0.2">
      <c r="A89" s="32">
        <v>417</v>
      </c>
      <c r="B89" s="32" t="s">
        <v>253</v>
      </c>
      <c r="C89" s="32" t="s">
        <v>287</v>
      </c>
      <c r="D89" s="32">
        <v>4864624</v>
      </c>
      <c r="E89" s="32">
        <v>-1</v>
      </c>
      <c r="F89" s="32" t="s">
        <v>255</v>
      </c>
      <c r="G89" s="32" t="s">
        <v>256</v>
      </c>
      <c r="H89" s="32">
        <v>102</v>
      </c>
      <c r="I89" s="32">
        <v>1639928.8</v>
      </c>
      <c r="J89" s="32">
        <v>-1</v>
      </c>
      <c r="K89" s="32" t="s">
        <v>255</v>
      </c>
    </row>
    <row r="90" spans="1:11" ht="15" x14ac:dyDescent="0.2">
      <c r="A90" s="32">
        <v>760</v>
      </c>
      <c r="B90" s="32" t="s">
        <v>253</v>
      </c>
      <c r="C90" s="32" t="s">
        <v>287</v>
      </c>
      <c r="D90" s="32">
        <v>-1</v>
      </c>
      <c r="E90" s="32">
        <v>7408092</v>
      </c>
      <c r="F90" s="32" t="s">
        <v>255</v>
      </c>
      <c r="G90" s="32" t="s">
        <v>256</v>
      </c>
      <c r="H90" s="32">
        <v>33</v>
      </c>
      <c r="I90" s="32">
        <v>-1</v>
      </c>
      <c r="J90" s="32">
        <v>938578</v>
      </c>
      <c r="K90" s="32" t="s">
        <v>255</v>
      </c>
    </row>
    <row r="91" spans="1:11" ht="15" x14ac:dyDescent="0.2">
      <c r="A91" s="32">
        <v>761</v>
      </c>
      <c r="B91" s="32" t="s">
        <v>253</v>
      </c>
      <c r="C91" s="32" t="s">
        <v>287</v>
      </c>
      <c r="D91" s="32">
        <v>7402682</v>
      </c>
      <c r="E91" s="32">
        <v>-1</v>
      </c>
      <c r="F91" s="32" t="s">
        <v>255</v>
      </c>
      <c r="G91" s="32" t="s">
        <v>256</v>
      </c>
      <c r="H91" s="32">
        <v>70</v>
      </c>
      <c r="I91" s="32">
        <v>3105928.6</v>
      </c>
      <c r="J91" s="32">
        <v>-1</v>
      </c>
      <c r="K91" s="32" t="s">
        <v>255</v>
      </c>
    </row>
    <row r="92" spans="1:11" ht="15" x14ac:dyDescent="0.2">
      <c r="A92" s="32">
        <v>831</v>
      </c>
      <c r="B92" s="32" t="s">
        <v>253</v>
      </c>
      <c r="C92" s="32" t="s">
        <v>287</v>
      </c>
      <c r="D92" s="32">
        <v>-1</v>
      </c>
      <c r="E92" s="32">
        <v>19908617</v>
      </c>
      <c r="F92" s="32" t="s">
        <v>255</v>
      </c>
      <c r="G92" s="32" t="s">
        <v>256</v>
      </c>
      <c r="H92" s="32">
        <v>74</v>
      </c>
      <c r="I92" s="32">
        <v>-1</v>
      </c>
      <c r="J92" s="32">
        <v>1120399.3</v>
      </c>
      <c r="K92" s="32" t="s">
        <v>255</v>
      </c>
    </row>
    <row r="93" spans="1:11" ht="15" x14ac:dyDescent="0.2">
      <c r="A93" s="32">
        <v>832</v>
      </c>
      <c r="B93" s="32" t="s">
        <v>253</v>
      </c>
      <c r="C93" s="32" t="s">
        <v>287</v>
      </c>
      <c r="D93" s="32">
        <v>19936368</v>
      </c>
      <c r="E93" s="32">
        <v>-1</v>
      </c>
      <c r="F93" s="32" t="s">
        <v>36</v>
      </c>
      <c r="G93" s="32" t="s">
        <v>256</v>
      </c>
      <c r="H93" s="32">
        <v>201</v>
      </c>
      <c r="I93" s="32">
        <v>742743.9</v>
      </c>
      <c r="J93" s="32">
        <v>-1</v>
      </c>
      <c r="K93" s="32" t="s">
        <v>36</v>
      </c>
    </row>
    <row r="94" spans="1:11" ht="15" x14ac:dyDescent="0.2">
      <c r="A94" s="32">
        <v>703</v>
      </c>
      <c r="B94" s="32" t="s">
        <v>253</v>
      </c>
      <c r="C94" s="32" t="s">
        <v>288</v>
      </c>
      <c r="D94" s="32">
        <v>-1</v>
      </c>
      <c r="E94" s="32">
        <v>29331641</v>
      </c>
      <c r="F94" s="32" t="s">
        <v>36</v>
      </c>
      <c r="G94" s="32" t="s">
        <v>256</v>
      </c>
      <c r="H94" s="32">
        <v>43</v>
      </c>
      <c r="I94" s="32">
        <v>-1</v>
      </c>
      <c r="J94" s="32">
        <v>2093342.1</v>
      </c>
      <c r="K94" s="32" t="s">
        <v>36</v>
      </c>
    </row>
    <row r="95" spans="1:11" ht="15" x14ac:dyDescent="0.2">
      <c r="A95" s="32">
        <v>704</v>
      </c>
      <c r="B95" s="32" t="s">
        <v>253</v>
      </c>
      <c r="C95" s="32" t="s">
        <v>288</v>
      </c>
      <c r="D95" s="32">
        <v>29315874</v>
      </c>
      <c r="E95" s="32">
        <v>-1</v>
      </c>
      <c r="F95" s="32" t="s">
        <v>36</v>
      </c>
      <c r="G95" s="32" t="s">
        <v>256</v>
      </c>
      <c r="H95" s="32">
        <v>244</v>
      </c>
      <c r="I95" s="32">
        <v>293580.79999999999</v>
      </c>
      <c r="J95" s="32">
        <v>-1</v>
      </c>
      <c r="K95" s="32" t="s">
        <v>36</v>
      </c>
    </row>
    <row r="96" spans="1:11" ht="15" x14ac:dyDescent="0.2">
      <c r="A96" s="32">
        <v>980</v>
      </c>
      <c r="B96" s="32" t="s">
        <v>253</v>
      </c>
      <c r="C96" s="32" t="s">
        <v>288</v>
      </c>
      <c r="D96" s="32">
        <v>-1</v>
      </c>
      <c r="E96" s="32">
        <v>28735065</v>
      </c>
      <c r="F96" s="32" t="s">
        <v>36</v>
      </c>
      <c r="G96" s="32" t="s">
        <v>256</v>
      </c>
      <c r="H96" s="32">
        <v>244</v>
      </c>
      <c r="I96" s="32">
        <v>-1</v>
      </c>
      <c r="J96" s="32">
        <v>278187</v>
      </c>
      <c r="K96" s="32" t="s">
        <v>36</v>
      </c>
    </row>
    <row r="97" spans="1:11" ht="15" x14ac:dyDescent="0.2">
      <c r="A97" s="32">
        <v>981</v>
      </c>
      <c r="B97" s="32" t="s">
        <v>253</v>
      </c>
      <c r="C97" s="32" t="s">
        <v>288</v>
      </c>
      <c r="D97" s="32">
        <v>28719361</v>
      </c>
      <c r="E97" s="32">
        <v>-1</v>
      </c>
      <c r="F97" s="32" t="s">
        <v>36</v>
      </c>
      <c r="G97" s="32" t="s">
        <v>256</v>
      </c>
      <c r="H97" s="32">
        <v>43</v>
      </c>
      <c r="I97" s="32">
        <v>2109335.2000000002</v>
      </c>
      <c r="J97" s="32">
        <v>-1</v>
      </c>
      <c r="K97" s="32" t="s">
        <v>36</v>
      </c>
    </row>
    <row r="98" spans="1:11" ht="15" x14ac:dyDescent="0.2">
      <c r="A98" s="32">
        <v>273</v>
      </c>
      <c r="B98" s="32" t="s">
        <v>253</v>
      </c>
      <c r="C98" s="32" t="s">
        <v>289</v>
      </c>
      <c r="D98" s="32">
        <v>8997912</v>
      </c>
      <c r="E98" s="32">
        <v>-1</v>
      </c>
      <c r="F98" s="32" t="s">
        <v>255</v>
      </c>
      <c r="G98" s="32" t="s">
        <v>256</v>
      </c>
      <c r="H98" s="32">
        <v>1222</v>
      </c>
      <c r="I98" s="32">
        <v>528982.69999999995</v>
      </c>
      <c r="J98" s="32">
        <v>-1</v>
      </c>
      <c r="K98" s="32" t="s">
        <v>255</v>
      </c>
    </row>
    <row r="99" spans="1:11" ht="15" x14ac:dyDescent="0.2">
      <c r="A99" s="32">
        <v>397</v>
      </c>
      <c r="B99" s="32" t="s">
        <v>253</v>
      </c>
      <c r="C99" s="32" t="s">
        <v>289</v>
      </c>
      <c r="D99" s="32">
        <v>-1</v>
      </c>
      <c r="E99" s="32">
        <v>21351789</v>
      </c>
      <c r="F99" s="32" t="s">
        <v>36</v>
      </c>
      <c r="G99" s="32" t="s">
        <v>256</v>
      </c>
      <c r="H99" s="32">
        <v>249</v>
      </c>
      <c r="I99" s="32">
        <v>-1</v>
      </c>
      <c r="J99" s="32">
        <v>746805.5</v>
      </c>
      <c r="K99" s="32" t="s">
        <v>36</v>
      </c>
    </row>
    <row r="100" spans="1:11" ht="15" x14ac:dyDescent="0.2">
      <c r="A100" s="32">
        <v>398</v>
      </c>
      <c r="B100" s="32" t="s">
        <v>253</v>
      </c>
      <c r="C100" s="32" t="s">
        <v>289</v>
      </c>
      <c r="D100" s="32">
        <v>21351729</v>
      </c>
      <c r="E100" s="32">
        <v>-1</v>
      </c>
      <c r="F100" s="32" t="s">
        <v>255</v>
      </c>
      <c r="G100" s="32" t="s">
        <v>256</v>
      </c>
      <c r="H100" s="32">
        <v>1216</v>
      </c>
      <c r="I100" s="32">
        <v>2073973.6</v>
      </c>
      <c r="J100" s="32">
        <v>-1</v>
      </c>
      <c r="K100" s="32" t="s">
        <v>255</v>
      </c>
    </row>
    <row r="101" spans="1:11" ht="15" x14ac:dyDescent="0.2">
      <c r="A101" s="32">
        <v>399</v>
      </c>
      <c r="B101" s="32" t="s">
        <v>253</v>
      </c>
      <c r="C101" s="32" t="s">
        <v>289</v>
      </c>
      <c r="D101" s="32">
        <v>21717227</v>
      </c>
      <c r="E101" s="32">
        <v>-1</v>
      </c>
      <c r="F101" s="32" t="s">
        <v>255</v>
      </c>
      <c r="G101" s="32" t="s">
        <v>256</v>
      </c>
      <c r="H101" s="32">
        <v>4363</v>
      </c>
      <c r="I101" s="32">
        <v>163880.20000000001</v>
      </c>
      <c r="J101" s="32">
        <v>-1</v>
      </c>
      <c r="K101" s="32" t="s">
        <v>255</v>
      </c>
    </row>
    <row r="103" spans="1:11" ht="18" x14ac:dyDescent="0.2">
      <c r="A103" s="32" t="s">
        <v>272</v>
      </c>
    </row>
  </sheetData>
  <phoneticPr fontId="32"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18"/>
  <sheetViews>
    <sheetView workbookViewId="0">
      <selection activeCell="E25" sqref="E25"/>
    </sheetView>
  </sheetViews>
  <sheetFormatPr defaultColWidth="9" defaultRowHeight="14.25" x14ac:dyDescent="0.2"/>
  <cols>
    <col min="1" max="1" width="22.5" customWidth="1"/>
    <col min="2" max="2" width="10.625" customWidth="1"/>
    <col min="3" max="3" width="12.125" customWidth="1"/>
    <col min="4" max="4" width="10.125" customWidth="1"/>
    <col min="5" max="5" width="12.125" customWidth="1"/>
    <col min="6" max="6" width="10.125" customWidth="1"/>
    <col min="7" max="7" width="12.125" customWidth="1"/>
    <col min="8" max="8" width="10.125" customWidth="1"/>
    <col min="9" max="9" width="12.125" customWidth="1"/>
    <col min="10" max="10" width="10.125" customWidth="1"/>
    <col min="11" max="11" width="12.125" customWidth="1"/>
    <col min="12" max="12" width="10.125" customWidth="1"/>
    <col min="13" max="13" width="12.125" customWidth="1"/>
    <col min="14" max="14" width="10.125" customWidth="1"/>
    <col min="15" max="15" width="12.125" customWidth="1"/>
    <col min="16" max="16" width="10.125" customWidth="1"/>
    <col min="17" max="17" width="12.125" customWidth="1"/>
  </cols>
  <sheetData>
    <row r="1" spans="1:17" ht="15" x14ac:dyDescent="0.2">
      <c r="A1" s="95" t="s">
        <v>5195</v>
      </c>
      <c r="B1" s="32"/>
      <c r="C1" s="32"/>
      <c r="D1" s="32"/>
      <c r="E1" s="32"/>
      <c r="F1" s="32"/>
      <c r="G1" s="32"/>
      <c r="H1" s="32"/>
      <c r="I1" s="32"/>
      <c r="J1" s="32"/>
      <c r="K1" s="32"/>
      <c r="L1" s="32"/>
      <c r="M1" s="32"/>
      <c r="N1" s="32"/>
      <c r="O1" s="32"/>
      <c r="P1" s="32"/>
      <c r="Q1" s="32"/>
    </row>
    <row r="2" spans="1:17" x14ac:dyDescent="0.2">
      <c r="A2" s="219" t="s">
        <v>290</v>
      </c>
      <c r="B2" s="219" t="s">
        <v>11</v>
      </c>
      <c r="C2" s="219"/>
      <c r="D2" s="219" t="s">
        <v>12</v>
      </c>
      <c r="E2" s="219"/>
      <c r="F2" s="219" t="s">
        <v>13</v>
      </c>
      <c r="G2" s="219"/>
      <c r="H2" s="219" t="s">
        <v>14</v>
      </c>
      <c r="I2" s="219"/>
      <c r="J2" s="219" t="s">
        <v>15</v>
      </c>
      <c r="K2" s="219"/>
      <c r="L2" s="219" t="s">
        <v>16</v>
      </c>
      <c r="M2" s="219"/>
      <c r="N2" s="219" t="s">
        <v>17</v>
      </c>
      <c r="O2" s="219"/>
      <c r="P2" s="219" t="s">
        <v>10</v>
      </c>
      <c r="Q2" s="219"/>
    </row>
    <row r="3" spans="1:17" ht="28.5" x14ac:dyDescent="0.2">
      <c r="A3" s="220"/>
      <c r="B3" s="6" t="s">
        <v>291</v>
      </c>
      <c r="C3" s="6" t="s">
        <v>292</v>
      </c>
      <c r="D3" s="155" t="s">
        <v>291</v>
      </c>
      <c r="E3" s="6" t="s">
        <v>292</v>
      </c>
      <c r="F3" s="155" t="s">
        <v>291</v>
      </c>
      <c r="G3" s="6" t="s">
        <v>292</v>
      </c>
      <c r="H3" s="155" t="s">
        <v>291</v>
      </c>
      <c r="I3" s="6" t="s">
        <v>292</v>
      </c>
      <c r="J3" s="155" t="s">
        <v>291</v>
      </c>
      <c r="K3" s="6" t="s">
        <v>292</v>
      </c>
      <c r="L3" s="155" t="s">
        <v>291</v>
      </c>
      <c r="M3" s="6" t="s">
        <v>292</v>
      </c>
      <c r="N3" s="155" t="s">
        <v>291</v>
      </c>
      <c r="O3" s="6" t="s">
        <v>292</v>
      </c>
      <c r="P3" s="155" t="s">
        <v>291</v>
      </c>
      <c r="Q3" s="6" t="s">
        <v>292</v>
      </c>
    </row>
    <row r="4" spans="1:17" ht="15" x14ac:dyDescent="0.2">
      <c r="A4" s="153" t="s">
        <v>293</v>
      </c>
      <c r="B4" s="113">
        <v>380208920</v>
      </c>
      <c r="C4" s="168">
        <f>B4/1008283116*100</f>
        <v>37.708547725002276</v>
      </c>
      <c r="D4" s="113">
        <v>377244371</v>
      </c>
      <c r="E4" s="168">
        <f>D4/1012393425*100</f>
        <v>37.262625545004894</v>
      </c>
      <c r="F4" s="113">
        <v>371144652</v>
      </c>
      <c r="G4" s="168">
        <f>F4/1016238606*100</f>
        <v>36.521408437813271</v>
      </c>
      <c r="H4" s="113">
        <v>378006521</v>
      </c>
      <c r="I4" s="168">
        <f>H4/1034272646*100</f>
        <v>36.548053597078308</v>
      </c>
      <c r="J4" s="113">
        <v>357794782</v>
      </c>
      <c r="K4" s="168">
        <f>J4/1002553391*100</f>
        <v>35.688351883495848</v>
      </c>
      <c r="L4" s="113">
        <v>370674685</v>
      </c>
      <c r="M4" s="168">
        <f>L4/1014411283*100</f>
        <v>36.540867714303609</v>
      </c>
      <c r="N4" s="113">
        <v>386926082</v>
      </c>
      <c r="O4" s="168">
        <f>N4/1004262373*100</f>
        <v>38.52838584842609</v>
      </c>
      <c r="P4" s="113">
        <v>361566232</v>
      </c>
      <c r="Q4" s="168">
        <f>P4/1010887456*100</f>
        <v>35.767209282691901</v>
      </c>
    </row>
    <row r="5" spans="1:17" ht="15" x14ac:dyDescent="0.2">
      <c r="A5" s="66" t="s">
        <v>294</v>
      </c>
      <c r="B5" s="113">
        <v>465513</v>
      </c>
      <c r="C5" s="168">
        <f t="shared" ref="C5:C17" si="0">B5/1008283116*100</f>
        <v>4.6168877829349669E-2</v>
      </c>
      <c r="D5" s="113">
        <v>687227</v>
      </c>
      <c r="E5" s="168">
        <f t="shared" ref="E5:E17" si="1">D5/1012393425*100</f>
        <v>6.7881416752583121E-2</v>
      </c>
      <c r="F5" s="113">
        <v>883960</v>
      </c>
      <c r="G5" s="168">
        <f t="shared" ref="G5:G17" si="2">F5/1016238606*100</f>
        <v>8.6983509067751361E-2</v>
      </c>
      <c r="H5" s="113">
        <v>844583</v>
      </c>
      <c r="I5" s="168">
        <f t="shared" ref="I5:I17" si="3">H5/1034272646*100</f>
        <v>8.1659609123994947E-2</v>
      </c>
      <c r="J5" s="113">
        <v>605634</v>
      </c>
      <c r="K5" s="168">
        <f t="shared" ref="K5:K17" si="4">J5/1002553391*100</f>
        <v>6.040915181543683E-2</v>
      </c>
      <c r="L5" s="113">
        <v>709190</v>
      </c>
      <c r="M5" s="168">
        <f t="shared" ref="M5:M17" si="5">L5/1014411283*100</f>
        <v>6.9911485793282532E-2</v>
      </c>
      <c r="N5" s="113">
        <v>1110030</v>
      </c>
      <c r="O5" s="168">
        <f t="shared" ref="O5:O17" si="6">N5/1004262373*100</f>
        <v>0.11053187193343149</v>
      </c>
      <c r="P5" s="113">
        <v>789333</v>
      </c>
      <c r="Q5" s="168">
        <f t="shared" ref="Q5:Q17" si="7">P5/1010887456*100</f>
        <v>7.8083172890810904E-2</v>
      </c>
    </row>
    <row r="6" spans="1:17" ht="15" x14ac:dyDescent="0.2">
      <c r="A6" s="66" t="s">
        <v>295</v>
      </c>
      <c r="B6" s="113">
        <v>46446156</v>
      </c>
      <c r="C6" s="168">
        <f t="shared" si="0"/>
        <v>4.6064597594630357</v>
      </c>
      <c r="D6" s="113">
        <v>48347347</v>
      </c>
      <c r="E6" s="168">
        <f t="shared" si="1"/>
        <v>4.7755492880645685</v>
      </c>
      <c r="F6" s="113">
        <v>50859104</v>
      </c>
      <c r="G6" s="168">
        <f t="shared" si="2"/>
        <v>5.0046419905444921</v>
      </c>
      <c r="H6" s="113">
        <v>48431530</v>
      </c>
      <c r="I6" s="168">
        <f t="shared" si="3"/>
        <v>4.6826656575813574</v>
      </c>
      <c r="J6" s="113">
        <v>48085630</v>
      </c>
      <c r="K6" s="168">
        <f t="shared" si="4"/>
        <v>4.7963161295616219</v>
      </c>
      <c r="L6" s="113">
        <v>47786608</v>
      </c>
      <c r="M6" s="168">
        <f t="shared" si="5"/>
        <v>4.7107725240078979</v>
      </c>
      <c r="N6" s="113">
        <v>52242832</v>
      </c>
      <c r="O6" s="168">
        <f t="shared" si="6"/>
        <v>5.2021098673583381</v>
      </c>
      <c r="P6" s="113">
        <v>48019575</v>
      </c>
      <c r="Q6" s="168">
        <f t="shared" si="7"/>
        <v>4.7502394767078799</v>
      </c>
    </row>
    <row r="7" spans="1:17" ht="15" x14ac:dyDescent="0.2">
      <c r="A7" s="66" t="s">
        <v>296</v>
      </c>
      <c r="B7" s="113">
        <v>337035020</v>
      </c>
      <c r="C7" s="168">
        <f t="shared" si="0"/>
        <v>33.426625384452038</v>
      </c>
      <c r="D7" s="113">
        <v>333029806</v>
      </c>
      <c r="E7" s="168">
        <f t="shared" si="1"/>
        <v>32.895295225766603</v>
      </c>
      <c r="F7" s="113">
        <v>323843397</v>
      </c>
      <c r="G7" s="168">
        <f t="shared" si="2"/>
        <v>31.866866215078627</v>
      </c>
      <c r="H7" s="113">
        <v>333239467</v>
      </c>
      <c r="I7" s="168">
        <f t="shared" si="3"/>
        <v>32.219692581911325</v>
      </c>
      <c r="J7" s="113">
        <v>313375468</v>
      </c>
      <c r="K7" s="168">
        <f t="shared" si="4"/>
        <v>31.257733584385232</v>
      </c>
      <c r="L7" s="113">
        <v>326412370</v>
      </c>
      <c r="M7" s="168">
        <f t="shared" si="5"/>
        <v>32.177517686384014</v>
      </c>
      <c r="N7" s="113">
        <v>338657446</v>
      </c>
      <c r="O7" s="168">
        <f t="shared" si="6"/>
        <v>33.722008820099447</v>
      </c>
      <c r="P7" s="113">
        <v>316803225</v>
      </c>
      <c r="Q7" s="168">
        <f t="shared" si="7"/>
        <v>31.339119218430582</v>
      </c>
    </row>
    <row r="8" spans="1:17" ht="15" x14ac:dyDescent="0.2">
      <c r="A8" s="66" t="s">
        <v>297</v>
      </c>
      <c r="B8" s="113">
        <v>141928366</v>
      </c>
      <c r="C8" s="168">
        <f t="shared" si="0"/>
        <v>14.076241459149852</v>
      </c>
      <c r="D8" s="113">
        <v>129063270</v>
      </c>
      <c r="E8" s="168">
        <f t="shared" si="1"/>
        <v>12.748331509561117</v>
      </c>
      <c r="F8" s="113">
        <v>131983685</v>
      </c>
      <c r="G8" s="168">
        <f t="shared" si="2"/>
        <v>12.987470090267363</v>
      </c>
      <c r="H8" s="113">
        <v>131168709</v>
      </c>
      <c r="I8" s="168">
        <f t="shared" si="3"/>
        <v>12.682217740872167</v>
      </c>
      <c r="J8" s="113">
        <v>124346797</v>
      </c>
      <c r="K8" s="168">
        <f t="shared" si="4"/>
        <v>12.403009965979956</v>
      </c>
      <c r="L8" s="113">
        <v>130817548</v>
      </c>
      <c r="M8" s="168">
        <f t="shared" si="5"/>
        <v>12.895908217140759</v>
      </c>
      <c r="N8" s="113">
        <v>137135232</v>
      </c>
      <c r="O8" s="168">
        <f t="shared" si="6"/>
        <v>13.655319136406597</v>
      </c>
      <c r="P8" s="113">
        <v>126719891</v>
      </c>
      <c r="Q8" s="168">
        <f t="shared" si="7"/>
        <v>12.535509294122649</v>
      </c>
    </row>
    <row r="9" spans="1:17" ht="15" x14ac:dyDescent="0.2">
      <c r="A9" s="66" t="s">
        <v>298</v>
      </c>
      <c r="B9" s="113">
        <v>159924025</v>
      </c>
      <c r="C9" s="168">
        <f t="shared" si="0"/>
        <v>15.861023799985954</v>
      </c>
      <c r="D9" s="113">
        <v>169457579</v>
      </c>
      <c r="E9" s="168">
        <f t="shared" si="1"/>
        <v>16.738312874760126</v>
      </c>
      <c r="F9" s="113">
        <v>165494599</v>
      </c>
      <c r="G9" s="168">
        <f t="shared" si="2"/>
        <v>16.285013974365782</v>
      </c>
      <c r="H9" s="113">
        <v>169781530</v>
      </c>
      <c r="I9" s="168">
        <f t="shared" si="3"/>
        <v>16.415548710160898</v>
      </c>
      <c r="J9" s="113">
        <v>158210550</v>
      </c>
      <c r="K9" s="168">
        <f t="shared" si="4"/>
        <v>15.780760548043471</v>
      </c>
      <c r="L9" s="113">
        <v>164085747</v>
      </c>
      <c r="M9" s="168">
        <f t="shared" si="5"/>
        <v>16.175465489178713</v>
      </c>
      <c r="N9" s="113">
        <v>163623063</v>
      </c>
      <c r="O9" s="168">
        <f t="shared" si="6"/>
        <v>16.292860053216394</v>
      </c>
      <c r="P9" s="113">
        <v>159729971</v>
      </c>
      <c r="Q9" s="168">
        <f t="shared" si="7"/>
        <v>15.800964791079572</v>
      </c>
    </row>
    <row r="10" spans="1:17" ht="15" x14ac:dyDescent="0.2">
      <c r="A10" s="153" t="s">
        <v>299</v>
      </c>
      <c r="B10" s="113">
        <v>99771485</v>
      </c>
      <c r="C10" s="168">
        <f t="shared" si="0"/>
        <v>9.8951855304100924</v>
      </c>
      <c r="D10" s="113">
        <v>98692845</v>
      </c>
      <c r="E10" s="168">
        <f t="shared" si="1"/>
        <v>9.7484675979597561</v>
      </c>
      <c r="F10" s="113">
        <v>104237313</v>
      </c>
      <c r="G10" s="168">
        <f t="shared" si="2"/>
        <v>10.257169171154279</v>
      </c>
      <c r="H10" s="113">
        <v>109112726</v>
      </c>
      <c r="I10" s="168">
        <f t="shared" si="3"/>
        <v>10.549706252213886</v>
      </c>
      <c r="J10" s="113">
        <v>102755723</v>
      </c>
      <c r="K10" s="168">
        <f t="shared" si="4"/>
        <v>10.249401570275074</v>
      </c>
      <c r="L10" s="113">
        <v>99098336</v>
      </c>
      <c r="M10" s="168">
        <f t="shared" si="5"/>
        <v>9.7690490692225485</v>
      </c>
      <c r="N10" s="113">
        <v>97908221</v>
      </c>
      <c r="O10" s="168">
        <f t="shared" si="6"/>
        <v>9.7492670871977403</v>
      </c>
      <c r="P10" s="113">
        <v>100258120</v>
      </c>
      <c r="Q10" s="168">
        <f t="shared" si="7"/>
        <v>9.917832040048582</v>
      </c>
    </row>
    <row r="11" spans="1:17" ht="15" x14ac:dyDescent="0.2">
      <c r="A11" s="66" t="s">
        <v>300</v>
      </c>
      <c r="B11" s="113">
        <v>14194521</v>
      </c>
      <c r="C11" s="168">
        <f t="shared" si="0"/>
        <v>1.4077912021686576</v>
      </c>
      <c r="D11" s="113">
        <v>12494425</v>
      </c>
      <c r="E11" s="168">
        <f t="shared" si="1"/>
        <v>1.2341471893695872</v>
      </c>
      <c r="F11" s="113">
        <v>14980334</v>
      </c>
      <c r="G11" s="168">
        <f t="shared" si="2"/>
        <v>1.4740961336790623</v>
      </c>
      <c r="H11" s="113">
        <v>15012211</v>
      </c>
      <c r="I11" s="168">
        <f t="shared" si="3"/>
        <v>1.4514752041503765</v>
      </c>
      <c r="J11" s="113">
        <v>11691185</v>
      </c>
      <c r="K11" s="168">
        <f t="shared" si="4"/>
        <v>1.1661408863560465</v>
      </c>
      <c r="L11" s="113">
        <v>11805721</v>
      </c>
      <c r="M11" s="168">
        <f t="shared" si="5"/>
        <v>1.1638002453093772</v>
      </c>
      <c r="N11" s="113">
        <v>11653528</v>
      </c>
      <c r="O11" s="168">
        <f t="shared" si="6"/>
        <v>1.1604067137542751</v>
      </c>
      <c r="P11" s="113">
        <v>13524943</v>
      </c>
      <c r="Q11" s="168">
        <f t="shared" si="7"/>
        <v>1.3379276713470267</v>
      </c>
    </row>
    <row r="12" spans="1:17" ht="15" x14ac:dyDescent="0.2">
      <c r="A12" s="66" t="s">
        <v>301</v>
      </c>
      <c r="B12" s="113">
        <v>21350153</v>
      </c>
      <c r="C12" s="168">
        <f t="shared" si="0"/>
        <v>2.1174760006593227</v>
      </c>
      <c r="D12" s="113">
        <v>20149734</v>
      </c>
      <c r="E12" s="168">
        <f t="shared" si="1"/>
        <v>1.9903066833923777</v>
      </c>
      <c r="F12" s="113">
        <v>21163602</v>
      </c>
      <c r="G12" s="168">
        <f t="shared" si="2"/>
        <v>2.0825426110607728</v>
      </c>
      <c r="H12" s="113">
        <v>21982177</v>
      </c>
      <c r="I12" s="168">
        <f t="shared" si="3"/>
        <v>2.1253754592674396</v>
      </c>
      <c r="J12" s="113">
        <v>22943282</v>
      </c>
      <c r="K12" s="168">
        <f t="shared" si="4"/>
        <v>2.2884848034991085</v>
      </c>
      <c r="L12" s="113">
        <v>20118818</v>
      </c>
      <c r="M12" s="168">
        <f t="shared" si="5"/>
        <v>1.9832999038122883</v>
      </c>
      <c r="N12" s="113">
        <v>21174066</v>
      </c>
      <c r="O12" s="168">
        <f t="shared" si="6"/>
        <v>2.1084197286758246</v>
      </c>
      <c r="P12" s="113">
        <v>20041378</v>
      </c>
      <c r="Q12" s="168">
        <f t="shared" si="7"/>
        <v>1.9825528431525024</v>
      </c>
    </row>
    <row r="13" spans="1:17" ht="15" x14ac:dyDescent="0.2">
      <c r="A13" s="66" t="s">
        <v>302</v>
      </c>
      <c r="B13" s="113">
        <v>45012867</v>
      </c>
      <c r="C13" s="168">
        <f t="shared" si="0"/>
        <v>4.4643083163558597</v>
      </c>
      <c r="D13" s="113">
        <v>47164736</v>
      </c>
      <c r="E13" s="168">
        <f t="shared" si="1"/>
        <v>4.6587359059547433</v>
      </c>
      <c r="F13" s="113">
        <v>48419652</v>
      </c>
      <c r="G13" s="168">
        <f t="shared" si="2"/>
        <v>4.7645948219369263</v>
      </c>
      <c r="H13" s="113">
        <v>45754741</v>
      </c>
      <c r="I13" s="168">
        <f t="shared" si="3"/>
        <v>4.4238568212119187</v>
      </c>
      <c r="J13" s="113">
        <v>45991642</v>
      </c>
      <c r="K13" s="168">
        <f t="shared" si="4"/>
        <v>4.5874506448105965</v>
      </c>
      <c r="L13" s="113">
        <v>46292698</v>
      </c>
      <c r="M13" s="168">
        <f t="shared" si="5"/>
        <v>4.5635038544814766</v>
      </c>
      <c r="N13" s="113">
        <v>46474946</v>
      </c>
      <c r="O13" s="168">
        <f t="shared" si="6"/>
        <v>4.6277693209959585</v>
      </c>
      <c r="P13" s="113">
        <v>47382481</v>
      </c>
      <c r="Q13" s="168">
        <f t="shared" si="7"/>
        <v>4.687216239430712</v>
      </c>
    </row>
    <row r="14" spans="1:17" ht="15" x14ac:dyDescent="0.2">
      <c r="A14" s="66" t="s">
        <v>303</v>
      </c>
      <c r="B14" s="113">
        <v>8037705</v>
      </c>
      <c r="C14" s="168">
        <f t="shared" si="0"/>
        <v>0.7971674693797014</v>
      </c>
      <c r="D14" s="113">
        <v>7920682</v>
      </c>
      <c r="E14" s="168">
        <f t="shared" si="1"/>
        <v>0.78237193213695555</v>
      </c>
      <c r="F14" s="113">
        <v>7541718</v>
      </c>
      <c r="G14" s="168">
        <f t="shared" si="2"/>
        <v>0.74212079284065302</v>
      </c>
      <c r="H14" s="113">
        <v>9033222</v>
      </c>
      <c r="I14" s="168">
        <f t="shared" si="3"/>
        <v>0.87338885302009617</v>
      </c>
      <c r="J14" s="113">
        <v>8862394</v>
      </c>
      <c r="K14" s="168">
        <f t="shared" si="4"/>
        <v>0.88398224768460232</v>
      </c>
      <c r="L14" s="113">
        <v>8372214</v>
      </c>
      <c r="M14" s="168">
        <f t="shared" si="5"/>
        <v>0.82532737365067343</v>
      </c>
      <c r="N14" s="113">
        <v>7497452</v>
      </c>
      <c r="O14" s="168">
        <f t="shared" si="6"/>
        <v>0.74656306972879083</v>
      </c>
      <c r="P14" s="113">
        <v>8018142</v>
      </c>
      <c r="Q14" s="168">
        <f t="shared" si="7"/>
        <v>0.79317850393822664</v>
      </c>
    </row>
    <row r="15" spans="1:17" ht="15" x14ac:dyDescent="0.2">
      <c r="A15" s="66" t="s">
        <v>304</v>
      </c>
      <c r="B15" s="113">
        <v>726122</v>
      </c>
      <c r="C15" s="168">
        <f t="shared" si="0"/>
        <v>7.2015685721350503E-2</v>
      </c>
      <c r="D15" s="113">
        <v>641816</v>
      </c>
      <c r="E15" s="168">
        <f t="shared" si="1"/>
        <v>6.3395907574172558E-2</v>
      </c>
      <c r="F15" s="113">
        <v>756286</v>
      </c>
      <c r="G15" s="168">
        <f t="shared" si="2"/>
        <v>7.4420120976982446E-2</v>
      </c>
      <c r="H15" s="113">
        <v>939646</v>
      </c>
      <c r="I15" s="168">
        <f t="shared" si="3"/>
        <v>9.0850899289857082E-2</v>
      </c>
      <c r="J15" s="113">
        <v>887211</v>
      </c>
      <c r="K15" s="168">
        <f t="shared" si="4"/>
        <v>8.8495137312841615E-2</v>
      </c>
      <c r="L15" s="113">
        <v>872155</v>
      </c>
      <c r="M15" s="168">
        <f t="shared" si="5"/>
        <v>8.5976468777112375E-2</v>
      </c>
      <c r="N15" s="113">
        <v>764287</v>
      </c>
      <c r="O15" s="168">
        <f t="shared" si="6"/>
        <v>7.6104315022464744E-2</v>
      </c>
      <c r="P15" s="113">
        <v>1131945</v>
      </c>
      <c r="Q15" s="168">
        <f t="shared" si="7"/>
        <v>0.11197537305280403</v>
      </c>
    </row>
    <row r="16" spans="1:17" ht="15" x14ac:dyDescent="0.2">
      <c r="A16" s="66" t="s">
        <v>305</v>
      </c>
      <c r="B16" s="113">
        <v>6590165</v>
      </c>
      <c r="C16" s="168">
        <f t="shared" si="0"/>
        <v>0.65360263356824877</v>
      </c>
      <c r="D16" s="113">
        <v>7086829</v>
      </c>
      <c r="E16" s="168">
        <f t="shared" si="1"/>
        <v>0.70000741065658345</v>
      </c>
      <c r="F16" s="113">
        <v>6583906</v>
      </c>
      <c r="G16" s="168">
        <f t="shared" si="2"/>
        <v>0.64787009282345642</v>
      </c>
      <c r="H16" s="113">
        <v>7375346</v>
      </c>
      <c r="I16" s="168">
        <f t="shared" si="3"/>
        <v>0.71309494924029926</v>
      </c>
      <c r="J16" s="113">
        <v>6989581</v>
      </c>
      <c r="K16" s="168">
        <f t="shared" si="4"/>
        <v>0.69717793214266832</v>
      </c>
      <c r="L16" s="113">
        <v>6708465</v>
      </c>
      <c r="M16" s="168">
        <f t="shared" si="5"/>
        <v>0.66131608672179965</v>
      </c>
      <c r="N16" s="113">
        <v>7862677</v>
      </c>
      <c r="O16" s="168">
        <f t="shared" si="6"/>
        <v>0.78293055792900845</v>
      </c>
      <c r="P16" s="113">
        <v>6654898</v>
      </c>
      <c r="Q16" s="168">
        <f t="shared" si="7"/>
        <v>0.65832234444108084</v>
      </c>
    </row>
    <row r="17" spans="1:17" ht="15" x14ac:dyDescent="0.2">
      <c r="A17" s="153" t="s">
        <v>306</v>
      </c>
      <c r="B17" s="113">
        <v>98325508</v>
      </c>
      <c r="C17" s="168">
        <f t="shared" si="0"/>
        <v>9.7517757105832565</v>
      </c>
      <c r="D17" s="113">
        <v>113592146</v>
      </c>
      <c r="E17" s="168">
        <f t="shared" si="1"/>
        <v>11.220158408278877</v>
      </c>
      <c r="F17" s="113">
        <v>112931412</v>
      </c>
      <c r="G17" s="168">
        <f t="shared" si="2"/>
        <v>11.112686659731169</v>
      </c>
      <c r="H17" s="113">
        <v>111957823</v>
      </c>
      <c r="I17" s="168">
        <f t="shared" si="3"/>
        <v>10.824788167123197</v>
      </c>
      <c r="J17" s="113">
        <v>118878783</v>
      </c>
      <c r="K17" s="168">
        <f t="shared" si="4"/>
        <v>11.857601207794428</v>
      </c>
      <c r="L17" s="113">
        <v>120662043</v>
      </c>
      <c r="M17" s="168">
        <f t="shared" si="5"/>
        <v>11.894785184482219</v>
      </c>
      <c r="N17" s="113">
        <v>98663852</v>
      </c>
      <c r="O17" s="168">
        <f t="shared" si="6"/>
        <v>9.8245094760709506</v>
      </c>
      <c r="P17" s="113">
        <v>112879286</v>
      </c>
      <c r="Q17" s="168">
        <f t="shared" si="7"/>
        <v>11.166355396935502</v>
      </c>
    </row>
    <row r="18" spans="1:17" ht="15" x14ac:dyDescent="0.2">
      <c r="A18" s="155" t="s">
        <v>307</v>
      </c>
      <c r="B18" s="115">
        <f>SUM(B4,B10,B17)</f>
        <v>578305913</v>
      </c>
      <c r="C18" s="169">
        <f>SUM(C4,C10,C17)</f>
        <v>57.355508965995625</v>
      </c>
      <c r="D18" s="115">
        <f t="shared" ref="D18:Q18" si="8">SUM(D4,D10,D17)</f>
        <v>589529362</v>
      </c>
      <c r="E18" s="169">
        <f t="shared" si="8"/>
        <v>58.231251551243531</v>
      </c>
      <c r="F18" s="115">
        <f t="shared" si="8"/>
        <v>588313377</v>
      </c>
      <c r="G18" s="169">
        <f t="shared" si="8"/>
        <v>57.89126426869872</v>
      </c>
      <c r="H18" s="115">
        <f t="shared" si="8"/>
        <v>599077070</v>
      </c>
      <c r="I18" s="169">
        <f t="shared" si="8"/>
        <v>57.922548016415391</v>
      </c>
      <c r="J18" s="115">
        <f t="shared" si="8"/>
        <v>579429288</v>
      </c>
      <c r="K18" s="169">
        <f t="shared" si="8"/>
        <v>57.795354661565355</v>
      </c>
      <c r="L18" s="115">
        <f t="shared" si="8"/>
        <v>590435064</v>
      </c>
      <c r="M18" s="169">
        <f t="shared" si="8"/>
        <v>58.204701968008372</v>
      </c>
      <c r="N18" s="115">
        <f t="shared" si="8"/>
        <v>583498155</v>
      </c>
      <c r="O18" s="169">
        <f t="shared" si="8"/>
        <v>58.102162411694785</v>
      </c>
      <c r="P18" s="115">
        <f t="shared" si="8"/>
        <v>574703638</v>
      </c>
      <c r="Q18" s="169">
        <f t="shared" si="8"/>
        <v>56.851396719675982</v>
      </c>
    </row>
  </sheetData>
  <mergeCells count="9">
    <mergeCell ref="L2:M2"/>
    <mergeCell ref="N2:O2"/>
    <mergeCell ref="P2:Q2"/>
    <mergeCell ref="A2:A3"/>
    <mergeCell ref="B2:C2"/>
    <mergeCell ref="D2:E2"/>
    <mergeCell ref="F2:G2"/>
    <mergeCell ref="H2:I2"/>
    <mergeCell ref="J2:K2"/>
  </mergeCells>
  <phoneticPr fontId="32" type="noConversion"/>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9"/>
  <sheetViews>
    <sheetView workbookViewId="0"/>
  </sheetViews>
  <sheetFormatPr defaultColWidth="9" defaultRowHeight="14.25" x14ac:dyDescent="0.2"/>
  <cols>
    <col min="1" max="1" width="20.25" customWidth="1"/>
    <col min="2" max="9" width="10.125" customWidth="1"/>
  </cols>
  <sheetData>
    <row r="1" spans="1:9" ht="15" x14ac:dyDescent="0.2">
      <c r="A1" s="95" t="s">
        <v>308</v>
      </c>
    </row>
    <row r="2" spans="1:9" ht="15" x14ac:dyDescent="0.2">
      <c r="A2" s="163"/>
      <c r="B2" s="164" t="s">
        <v>11</v>
      </c>
      <c r="C2" s="164" t="s">
        <v>12</v>
      </c>
      <c r="D2" s="164" t="s">
        <v>13</v>
      </c>
      <c r="E2" s="164" t="s">
        <v>14</v>
      </c>
      <c r="F2" s="164" t="s">
        <v>15</v>
      </c>
      <c r="G2" s="164" t="s">
        <v>16</v>
      </c>
      <c r="H2" s="164" t="s">
        <v>17</v>
      </c>
      <c r="I2" s="164" t="s">
        <v>10</v>
      </c>
    </row>
    <row r="3" spans="1:9" ht="15" x14ac:dyDescent="0.2">
      <c r="A3" s="67" t="s">
        <v>309</v>
      </c>
      <c r="B3" s="67">
        <v>97514</v>
      </c>
      <c r="C3" s="67">
        <v>95385</v>
      </c>
      <c r="D3" s="67">
        <v>96209</v>
      </c>
      <c r="E3" s="67">
        <v>96843</v>
      </c>
      <c r="F3" s="67">
        <v>94586</v>
      </c>
      <c r="G3" s="67">
        <v>96117</v>
      </c>
      <c r="H3" s="67">
        <v>95492</v>
      </c>
      <c r="I3" s="67">
        <v>100919</v>
      </c>
    </row>
    <row r="4" spans="1:9" ht="15" x14ac:dyDescent="0.2">
      <c r="A4" s="67" t="s">
        <v>310</v>
      </c>
      <c r="B4" s="67">
        <v>205795324</v>
      </c>
      <c r="C4" s="67">
        <v>209024731</v>
      </c>
      <c r="D4" s="67">
        <v>214278347</v>
      </c>
      <c r="E4" s="67">
        <v>213619241</v>
      </c>
      <c r="F4" s="67">
        <v>209448470</v>
      </c>
      <c r="G4" s="67">
        <v>212122882</v>
      </c>
      <c r="H4" s="67">
        <v>201486998</v>
      </c>
      <c r="I4" s="67">
        <v>208027694</v>
      </c>
    </row>
    <row r="5" spans="1:9" ht="15" x14ac:dyDescent="0.2">
      <c r="A5" s="67" t="s">
        <v>311</v>
      </c>
      <c r="B5" s="67">
        <v>2110</v>
      </c>
      <c r="C5" s="67">
        <v>2191</v>
      </c>
      <c r="D5" s="67">
        <v>2227</v>
      </c>
      <c r="E5" s="67">
        <v>2206</v>
      </c>
      <c r="F5" s="67">
        <v>2214</v>
      </c>
      <c r="G5" s="67">
        <v>2207</v>
      </c>
      <c r="H5" s="67">
        <v>2110</v>
      </c>
      <c r="I5" s="67">
        <v>2061</v>
      </c>
    </row>
    <row r="6" spans="1:9" ht="15" x14ac:dyDescent="0.2">
      <c r="A6" s="67" t="s">
        <v>312</v>
      </c>
      <c r="B6" s="67">
        <v>114114879</v>
      </c>
      <c r="C6" s="67">
        <v>130192319</v>
      </c>
      <c r="D6" s="67">
        <v>128913726</v>
      </c>
      <c r="E6" s="67">
        <v>130966970</v>
      </c>
      <c r="F6" s="67">
        <v>128370008</v>
      </c>
      <c r="G6" s="67">
        <v>129072073</v>
      </c>
      <c r="H6" s="67">
        <v>114714449</v>
      </c>
      <c r="I6" s="67">
        <v>128080084</v>
      </c>
    </row>
    <row r="7" spans="1:9" ht="15" x14ac:dyDescent="0.2">
      <c r="A7" s="67" t="s">
        <v>313</v>
      </c>
      <c r="B7" s="67">
        <v>104959381</v>
      </c>
      <c r="C7" s="67">
        <v>109538571</v>
      </c>
      <c r="D7" s="67">
        <v>109580926</v>
      </c>
      <c r="E7" s="67">
        <v>111025027</v>
      </c>
      <c r="F7" s="67">
        <v>108558162</v>
      </c>
      <c r="G7" s="67">
        <v>109336606</v>
      </c>
      <c r="H7" s="67">
        <v>105051834</v>
      </c>
      <c r="I7" s="67">
        <v>116097693</v>
      </c>
    </row>
    <row r="8" spans="1:9" ht="15" x14ac:dyDescent="0.2">
      <c r="A8" s="67" t="s">
        <v>314</v>
      </c>
      <c r="B8" s="67">
        <v>1048</v>
      </c>
      <c r="C8" s="67">
        <v>1034</v>
      </c>
      <c r="D8" s="67">
        <v>1035</v>
      </c>
      <c r="E8" s="67">
        <v>1042</v>
      </c>
      <c r="F8" s="67">
        <v>1045</v>
      </c>
      <c r="G8" s="67">
        <v>1037</v>
      </c>
      <c r="H8" s="67">
        <v>1064</v>
      </c>
      <c r="I8" s="67">
        <v>1083</v>
      </c>
    </row>
    <row r="9" spans="1:9" ht="15" x14ac:dyDescent="0.2">
      <c r="A9" s="139" t="s">
        <v>315</v>
      </c>
      <c r="B9" s="139">
        <v>5</v>
      </c>
      <c r="C9" s="139">
        <v>5</v>
      </c>
      <c r="D9" s="139">
        <v>5</v>
      </c>
      <c r="E9" s="139">
        <v>5</v>
      </c>
      <c r="F9" s="139">
        <v>5</v>
      </c>
      <c r="G9" s="139">
        <v>5</v>
      </c>
      <c r="H9" s="139">
        <v>5</v>
      </c>
      <c r="I9" s="139">
        <v>5</v>
      </c>
    </row>
  </sheetData>
  <phoneticPr fontId="32" type="noConversion"/>
  <pageMargins left="0.7" right="0.7" top="0.75" bottom="0.75" header="0.3" footer="0.3"/>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8"/>
  <sheetViews>
    <sheetView workbookViewId="0">
      <selection activeCell="F17" sqref="F17"/>
    </sheetView>
  </sheetViews>
  <sheetFormatPr defaultColWidth="9" defaultRowHeight="14.25" x14ac:dyDescent="0.2"/>
  <cols>
    <col min="1" max="1" width="14.625" customWidth="1"/>
  </cols>
  <sheetData>
    <row r="1" spans="1:9" x14ac:dyDescent="0.2">
      <c r="A1" s="95" t="s">
        <v>316</v>
      </c>
    </row>
    <row r="2" spans="1:9" ht="15" x14ac:dyDescent="0.2">
      <c r="A2" s="137"/>
      <c r="B2" s="111" t="s">
        <v>11</v>
      </c>
      <c r="C2" s="111" t="s">
        <v>12</v>
      </c>
      <c r="D2" s="111" t="s">
        <v>13</v>
      </c>
      <c r="E2" s="111" t="s">
        <v>14</v>
      </c>
      <c r="F2" s="111" t="s">
        <v>15</v>
      </c>
      <c r="G2" s="111" t="s">
        <v>16</v>
      </c>
      <c r="H2" s="111" t="s">
        <v>17</v>
      </c>
      <c r="I2" s="111" t="s">
        <v>10</v>
      </c>
    </row>
    <row r="3" spans="1:9" ht="15" x14ac:dyDescent="0.2">
      <c r="A3" s="95" t="s">
        <v>317</v>
      </c>
      <c r="B3" s="67">
        <v>95581</v>
      </c>
      <c r="C3" s="67">
        <v>93467</v>
      </c>
      <c r="D3" s="67">
        <v>94511</v>
      </c>
      <c r="E3" s="66">
        <v>95029</v>
      </c>
      <c r="F3" s="67">
        <v>93000</v>
      </c>
      <c r="G3" s="67">
        <v>94392</v>
      </c>
      <c r="H3" s="67">
        <v>93843</v>
      </c>
      <c r="I3" s="67">
        <v>98153</v>
      </c>
    </row>
    <row r="4" spans="1:9" ht="15" x14ac:dyDescent="0.2">
      <c r="A4" s="95" t="s">
        <v>318</v>
      </c>
      <c r="B4" s="67">
        <v>68555</v>
      </c>
      <c r="C4" s="67">
        <v>66592</v>
      </c>
      <c r="D4" s="67">
        <v>67416</v>
      </c>
      <c r="E4" s="66">
        <v>68283</v>
      </c>
      <c r="F4" s="67">
        <v>67388</v>
      </c>
      <c r="G4" s="67">
        <v>67546</v>
      </c>
      <c r="H4" s="67">
        <v>67406</v>
      </c>
      <c r="I4" s="67">
        <v>69773</v>
      </c>
    </row>
    <row r="5" spans="1:9" ht="15" x14ac:dyDescent="0.2">
      <c r="A5" s="95" t="s">
        <v>319</v>
      </c>
      <c r="B5" s="67">
        <v>64941</v>
      </c>
      <c r="C5" s="67">
        <v>63098</v>
      </c>
      <c r="D5" s="67">
        <v>63676</v>
      </c>
      <c r="E5" s="66">
        <v>64465</v>
      </c>
      <c r="F5" s="67">
        <v>63373</v>
      </c>
      <c r="G5" s="67">
        <v>63769</v>
      </c>
      <c r="H5" s="67">
        <v>63491</v>
      </c>
      <c r="I5" s="67">
        <v>66142</v>
      </c>
    </row>
    <row r="6" spans="1:9" ht="15" x14ac:dyDescent="0.2">
      <c r="A6" s="95" t="s">
        <v>320</v>
      </c>
      <c r="B6" s="67">
        <v>65741</v>
      </c>
      <c r="C6" s="67">
        <v>63777</v>
      </c>
      <c r="D6" s="67">
        <v>64406</v>
      </c>
      <c r="E6" s="66">
        <v>65088</v>
      </c>
      <c r="F6" s="67">
        <v>64655</v>
      </c>
      <c r="G6" s="67">
        <v>64927</v>
      </c>
      <c r="H6" s="67">
        <v>64670</v>
      </c>
      <c r="I6" s="67">
        <v>66514</v>
      </c>
    </row>
    <row r="7" spans="1:9" ht="15" x14ac:dyDescent="0.2">
      <c r="A7" s="95" t="s">
        <v>321</v>
      </c>
      <c r="B7" s="67">
        <v>48835</v>
      </c>
      <c r="C7" s="67">
        <v>47432</v>
      </c>
      <c r="D7" s="67">
        <v>47831</v>
      </c>
      <c r="E7" s="66">
        <v>48622</v>
      </c>
      <c r="F7" s="67">
        <v>48106</v>
      </c>
      <c r="G7" s="67">
        <v>48221</v>
      </c>
      <c r="H7" s="67">
        <v>47995</v>
      </c>
      <c r="I7" s="67">
        <v>49410</v>
      </c>
    </row>
    <row r="8" spans="1:9" ht="15" x14ac:dyDescent="0.2">
      <c r="A8" s="167" t="s">
        <v>322</v>
      </c>
      <c r="B8" s="139">
        <v>95631</v>
      </c>
      <c r="C8" s="139">
        <v>93511</v>
      </c>
      <c r="D8" s="139">
        <v>94551</v>
      </c>
      <c r="E8" s="60">
        <v>95063</v>
      </c>
      <c r="F8" s="139">
        <v>93041</v>
      </c>
      <c r="G8" s="139">
        <v>94433</v>
      </c>
      <c r="H8" s="139">
        <v>93883</v>
      </c>
      <c r="I8" s="139">
        <v>98217</v>
      </c>
    </row>
  </sheetData>
  <phoneticPr fontId="32"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11"/>
  <sheetViews>
    <sheetView workbookViewId="0">
      <selection activeCell="X41" sqref="X41"/>
    </sheetView>
  </sheetViews>
  <sheetFormatPr defaultColWidth="9" defaultRowHeight="14.25" x14ac:dyDescent="0.2"/>
  <cols>
    <col min="1" max="1" width="7.5" customWidth="1"/>
    <col min="2" max="2" width="10.875" customWidth="1"/>
    <col min="3" max="3" width="7.375" customWidth="1"/>
    <col min="4" max="4" width="7.875" customWidth="1"/>
    <col min="5" max="5" width="8.5" customWidth="1"/>
    <col min="6" max="6" width="9.75" customWidth="1"/>
    <col min="7" max="7" width="7.5" customWidth="1"/>
    <col min="8" max="8" width="7.875" customWidth="1"/>
    <col min="9" max="9" width="8.375" customWidth="1"/>
    <col min="10" max="10" width="5.625" customWidth="1"/>
  </cols>
  <sheetData>
    <row r="1" spans="1:10" x14ac:dyDescent="0.2">
      <c r="A1" s="95" t="s">
        <v>323</v>
      </c>
    </row>
    <row r="2" spans="1:10" ht="15" x14ac:dyDescent="0.2">
      <c r="A2" s="138"/>
      <c r="B2" s="138"/>
      <c r="C2" s="111" t="s">
        <v>11</v>
      </c>
      <c r="D2" s="111" t="s">
        <v>12</v>
      </c>
      <c r="E2" s="111" t="s">
        <v>13</v>
      </c>
      <c r="F2" s="111" t="s">
        <v>14</v>
      </c>
      <c r="G2" s="111" t="s">
        <v>15</v>
      </c>
      <c r="H2" s="111" t="s">
        <v>16</v>
      </c>
      <c r="I2" s="111" t="s">
        <v>17</v>
      </c>
      <c r="J2" s="111" t="s">
        <v>10</v>
      </c>
    </row>
    <row r="3" spans="1:10" ht="15" x14ac:dyDescent="0.2">
      <c r="A3" s="221" t="s">
        <v>324</v>
      </c>
      <c r="B3" s="221"/>
      <c r="C3" s="67">
        <v>1284</v>
      </c>
      <c r="D3" s="67">
        <v>1236</v>
      </c>
      <c r="E3" s="67">
        <v>1253</v>
      </c>
      <c r="F3" s="67">
        <v>1306</v>
      </c>
      <c r="G3" s="67">
        <v>1256</v>
      </c>
      <c r="H3" s="67">
        <v>1290</v>
      </c>
      <c r="I3" s="67">
        <v>1305</v>
      </c>
      <c r="J3" s="67">
        <v>1317</v>
      </c>
    </row>
    <row r="4" spans="1:10" ht="15" x14ac:dyDescent="0.2">
      <c r="A4" s="221" t="s">
        <v>325</v>
      </c>
      <c r="B4" s="221"/>
      <c r="C4" s="67">
        <v>2778</v>
      </c>
      <c r="D4" s="67">
        <v>2770</v>
      </c>
      <c r="E4" s="67">
        <v>2797</v>
      </c>
      <c r="F4" s="67">
        <v>2987</v>
      </c>
      <c r="G4" s="67">
        <v>2786</v>
      </c>
      <c r="H4" s="67">
        <v>2781</v>
      </c>
      <c r="I4" s="67">
        <v>2716</v>
      </c>
      <c r="J4" s="67">
        <v>2759</v>
      </c>
    </row>
    <row r="5" spans="1:10" ht="15" x14ac:dyDescent="0.2">
      <c r="A5" s="221" t="s">
        <v>326</v>
      </c>
      <c r="B5" s="157" t="s">
        <v>327</v>
      </c>
      <c r="C5" s="67">
        <v>3057</v>
      </c>
      <c r="D5" s="67">
        <v>3645</v>
      </c>
      <c r="E5" s="67">
        <v>3325</v>
      </c>
      <c r="F5" s="67">
        <v>3525</v>
      </c>
      <c r="G5" s="67">
        <v>2786</v>
      </c>
      <c r="H5" s="67">
        <v>2857</v>
      </c>
      <c r="I5" s="67">
        <v>2475</v>
      </c>
      <c r="J5" s="67">
        <v>2876</v>
      </c>
    </row>
    <row r="6" spans="1:10" ht="15" x14ac:dyDescent="0.2">
      <c r="A6" s="221"/>
      <c r="B6" s="157" t="s">
        <v>328</v>
      </c>
      <c r="C6" s="67">
        <v>8038</v>
      </c>
      <c r="D6" s="67">
        <v>9759</v>
      </c>
      <c r="E6" s="67">
        <v>8745</v>
      </c>
      <c r="F6" s="67">
        <v>9343</v>
      </c>
      <c r="G6" s="67">
        <v>7813</v>
      </c>
      <c r="H6" s="67">
        <v>7819</v>
      </c>
      <c r="I6" s="67">
        <v>6499</v>
      </c>
      <c r="J6" s="67">
        <v>7391</v>
      </c>
    </row>
    <row r="7" spans="1:10" ht="15" x14ac:dyDescent="0.2">
      <c r="A7" s="221"/>
      <c r="B7" s="157" t="s">
        <v>329</v>
      </c>
      <c r="C7" s="67">
        <v>2201</v>
      </c>
      <c r="D7" s="67">
        <v>2655</v>
      </c>
      <c r="E7" s="67">
        <v>2391</v>
      </c>
      <c r="F7" s="67">
        <v>2556</v>
      </c>
      <c r="G7" s="67">
        <v>2104</v>
      </c>
      <c r="H7" s="67">
        <v>2147</v>
      </c>
      <c r="I7" s="67">
        <v>1753</v>
      </c>
      <c r="J7" s="67">
        <v>1997</v>
      </c>
    </row>
    <row r="8" spans="1:10" ht="15" x14ac:dyDescent="0.2">
      <c r="A8" s="221"/>
      <c r="B8" s="157" t="s">
        <v>330</v>
      </c>
      <c r="C8" s="67">
        <v>5175</v>
      </c>
      <c r="D8" s="67">
        <v>3342</v>
      </c>
      <c r="E8" s="67">
        <v>4856</v>
      </c>
      <c r="F8" s="67">
        <v>3949</v>
      </c>
      <c r="G8" s="67">
        <v>3530</v>
      </c>
      <c r="H8" s="67">
        <v>5148</v>
      </c>
      <c r="I8" s="67">
        <v>2957</v>
      </c>
      <c r="J8" s="67">
        <v>3500</v>
      </c>
    </row>
    <row r="9" spans="1:10" ht="15" x14ac:dyDescent="0.2">
      <c r="A9" s="221" t="s">
        <v>331</v>
      </c>
      <c r="B9" s="157" t="s">
        <v>332</v>
      </c>
      <c r="C9" s="67">
        <v>3143</v>
      </c>
      <c r="D9" s="67">
        <v>3014</v>
      </c>
      <c r="E9" s="67">
        <v>3065</v>
      </c>
      <c r="F9" s="67">
        <v>3114</v>
      </c>
      <c r="G9" s="67">
        <v>3019</v>
      </c>
      <c r="H9" s="67">
        <v>3039</v>
      </c>
      <c r="I9" s="67">
        <v>3127</v>
      </c>
      <c r="J9" s="67">
        <v>3158</v>
      </c>
    </row>
    <row r="10" spans="1:10" ht="15" x14ac:dyDescent="0.2">
      <c r="A10" s="221"/>
      <c r="B10" s="157" t="s">
        <v>333</v>
      </c>
      <c r="C10" s="66">
        <v>208</v>
      </c>
      <c r="D10" s="66">
        <v>188</v>
      </c>
      <c r="E10" s="66">
        <v>191</v>
      </c>
      <c r="F10" s="66">
        <v>207</v>
      </c>
      <c r="G10" s="66">
        <v>192</v>
      </c>
      <c r="H10" s="66">
        <v>189</v>
      </c>
      <c r="I10" s="66">
        <v>201</v>
      </c>
      <c r="J10" s="66">
        <v>209</v>
      </c>
    </row>
    <row r="11" spans="1:10" ht="15" x14ac:dyDescent="0.2">
      <c r="A11" s="220"/>
      <c r="B11" s="166" t="s">
        <v>334</v>
      </c>
      <c r="C11" s="60">
        <v>391</v>
      </c>
      <c r="D11" s="60">
        <v>379</v>
      </c>
      <c r="E11" s="60">
        <v>381</v>
      </c>
      <c r="F11" s="60">
        <v>403</v>
      </c>
      <c r="G11" s="60">
        <v>376</v>
      </c>
      <c r="H11" s="60">
        <v>419</v>
      </c>
      <c r="I11" s="60">
        <v>397</v>
      </c>
      <c r="J11" s="60">
        <v>398</v>
      </c>
    </row>
  </sheetData>
  <mergeCells count="4">
    <mergeCell ref="A3:B3"/>
    <mergeCell ref="A4:B4"/>
    <mergeCell ref="A5:A8"/>
    <mergeCell ref="A9:A11"/>
  </mergeCells>
  <phoneticPr fontId="3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workbookViewId="0">
      <selection activeCell="E33" sqref="E33"/>
    </sheetView>
  </sheetViews>
  <sheetFormatPr defaultColWidth="9" defaultRowHeight="14.25" x14ac:dyDescent="0.2"/>
  <cols>
    <col min="1" max="1" width="9" customWidth="1"/>
    <col min="2" max="2" width="10.125" customWidth="1"/>
    <col min="3" max="4" width="17.375" customWidth="1"/>
    <col min="5" max="5" width="18.375" customWidth="1"/>
  </cols>
  <sheetData>
    <row r="1" spans="1:5" ht="15" customHeight="1" x14ac:dyDescent="0.2">
      <c r="A1" s="157" t="s">
        <v>18</v>
      </c>
      <c r="B1" s="32"/>
      <c r="C1" s="32"/>
      <c r="D1" s="32"/>
      <c r="E1" s="32"/>
    </row>
    <row r="2" spans="1:5" ht="15" customHeight="1" x14ac:dyDescent="0.2">
      <c r="A2" s="96" t="s">
        <v>19</v>
      </c>
      <c r="B2" s="111" t="s">
        <v>20</v>
      </c>
      <c r="C2" s="111" t="s">
        <v>21</v>
      </c>
      <c r="D2" s="111" t="s">
        <v>22</v>
      </c>
      <c r="E2" s="143" t="s">
        <v>23</v>
      </c>
    </row>
    <row r="3" spans="1:5" ht="15" customHeight="1" x14ac:dyDescent="0.2">
      <c r="A3" s="146" t="s">
        <v>11</v>
      </c>
      <c r="B3" s="66" t="s">
        <v>24</v>
      </c>
      <c r="C3" s="67">
        <v>80498907414</v>
      </c>
      <c r="D3" s="67">
        <v>13181</v>
      </c>
      <c r="E3" s="197">
        <v>79.849999999999994</v>
      </c>
    </row>
    <row r="4" spans="1:5" ht="15" customHeight="1" x14ac:dyDescent="0.2">
      <c r="A4" s="146" t="s">
        <v>12</v>
      </c>
      <c r="B4" s="66" t="s">
        <v>24</v>
      </c>
      <c r="C4" s="67">
        <v>64587010854</v>
      </c>
      <c r="D4" s="67">
        <v>13320</v>
      </c>
      <c r="E4" s="197">
        <v>64.06</v>
      </c>
    </row>
    <row r="5" spans="1:5" ht="15" customHeight="1" x14ac:dyDescent="0.2">
      <c r="A5" s="146" t="s">
        <v>13</v>
      </c>
      <c r="B5" s="66" t="s">
        <v>24</v>
      </c>
      <c r="C5" s="67">
        <v>93952923646</v>
      </c>
      <c r="D5" s="67">
        <v>12471</v>
      </c>
      <c r="E5" s="197">
        <v>93.19</v>
      </c>
    </row>
    <row r="6" spans="1:5" ht="15" customHeight="1" x14ac:dyDescent="0.2">
      <c r="A6" s="146" t="s">
        <v>14</v>
      </c>
      <c r="B6" s="66" t="s">
        <v>24</v>
      </c>
      <c r="C6" s="67">
        <v>84240693118</v>
      </c>
      <c r="D6" s="67">
        <v>14156</v>
      </c>
      <c r="E6" s="197">
        <v>83.56</v>
      </c>
    </row>
    <row r="7" spans="1:5" ht="15" customHeight="1" x14ac:dyDescent="0.2">
      <c r="A7" s="146" t="s">
        <v>15</v>
      </c>
      <c r="B7" s="66" t="s">
        <v>24</v>
      </c>
      <c r="C7" s="67">
        <v>81268668579</v>
      </c>
      <c r="D7" s="67">
        <v>13658</v>
      </c>
      <c r="E7" s="197">
        <v>80.61</v>
      </c>
    </row>
    <row r="8" spans="1:5" ht="15" customHeight="1" x14ac:dyDescent="0.2">
      <c r="A8" s="146" t="s">
        <v>16</v>
      </c>
      <c r="B8" s="66" t="s">
        <v>24</v>
      </c>
      <c r="C8" s="67">
        <v>91819137603</v>
      </c>
      <c r="D8" s="67">
        <v>14834</v>
      </c>
      <c r="E8" s="197">
        <v>91.08</v>
      </c>
    </row>
    <row r="9" spans="1:5" ht="15" customHeight="1" x14ac:dyDescent="0.2">
      <c r="A9" s="146" t="s">
        <v>17</v>
      </c>
      <c r="B9" s="66" t="s">
        <v>24</v>
      </c>
      <c r="C9" s="67">
        <v>81448030919</v>
      </c>
      <c r="D9" s="67">
        <v>14149</v>
      </c>
      <c r="E9" s="197">
        <v>80.790000000000006</v>
      </c>
    </row>
    <row r="10" spans="1:5" ht="15" customHeight="1" x14ac:dyDescent="0.2">
      <c r="A10" s="147" t="s">
        <v>10</v>
      </c>
      <c r="B10" s="60" t="s">
        <v>24</v>
      </c>
      <c r="C10" s="139">
        <v>97068424616</v>
      </c>
      <c r="D10" s="139">
        <v>11767</v>
      </c>
      <c r="E10" s="198">
        <v>96.28</v>
      </c>
    </row>
  </sheetData>
  <phoneticPr fontId="32" type="noConversion"/>
  <pageMargins left="0.7" right="0.7"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327"/>
  <sheetViews>
    <sheetView workbookViewId="0"/>
  </sheetViews>
  <sheetFormatPr defaultColWidth="9" defaultRowHeight="14.25" x14ac:dyDescent="0.2"/>
  <cols>
    <col min="1" max="1" width="11.625" customWidth="1"/>
    <col min="2" max="3" width="8.5" customWidth="1"/>
    <col min="4" max="4" width="7.625" customWidth="1"/>
    <col min="5" max="5" width="8.75" customWidth="1"/>
    <col min="6" max="6" width="8.5" customWidth="1"/>
    <col min="7" max="7" width="10.5" customWidth="1"/>
    <col min="8" max="8" width="27.625" style="107" customWidth="1"/>
    <col min="9" max="9" width="15.875" style="107" customWidth="1"/>
  </cols>
  <sheetData>
    <row r="1" spans="1:9" ht="15" x14ac:dyDescent="0.2">
      <c r="A1" s="30" t="s">
        <v>335</v>
      </c>
    </row>
    <row r="2" spans="1:9" x14ac:dyDescent="0.2">
      <c r="A2" s="111" t="s">
        <v>336</v>
      </c>
      <c r="B2" s="111" t="s">
        <v>337</v>
      </c>
      <c r="C2" s="111" t="s">
        <v>338</v>
      </c>
      <c r="D2" s="111" t="s">
        <v>339</v>
      </c>
      <c r="E2" s="111" t="s">
        <v>340</v>
      </c>
      <c r="F2" s="111" t="s">
        <v>341</v>
      </c>
      <c r="G2" s="111" t="s">
        <v>342</v>
      </c>
      <c r="H2" s="96" t="s">
        <v>343</v>
      </c>
      <c r="I2" s="96" t="s">
        <v>344</v>
      </c>
    </row>
    <row r="3" spans="1:9" ht="15" x14ac:dyDescent="0.2">
      <c r="A3" s="66" t="s">
        <v>131</v>
      </c>
      <c r="B3" s="66">
        <v>5401</v>
      </c>
      <c r="C3" s="66">
        <v>447548</v>
      </c>
      <c r="D3" s="66" t="s">
        <v>345</v>
      </c>
      <c r="E3" s="66">
        <v>18076458</v>
      </c>
      <c r="F3" s="66">
        <v>18581585</v>
      </c>
      <c r="G3" s="66" t="s">
        <v>346</v>
      </c>
      <c r="H3" s="146" t="s">
        <v>347</v>
      </c>
      <c r="I3" s="146" t="s">
        <v>348</v>
      </c>
    </row>
    <row r="4" spans="1:9" ht="15" x14ac:dyDescent="0.2">
      <c r="A4" s="66" t="s">
        <v>131</v>
      </c>
      <c r="B4" s="66">
        <v>452088</v>
      </c>
      <c r="C4" s="66">
        <v>2883013</v>
      </c>
      <c r="D4" s="66" t="s">
        <v>345</v>
      </c>
      <c r="E4" s="66">
        <v>15464904</v>
      </c>
      <c r="F4" s="66">
        <v>17874803</v>
      </c>
      <c r="G4" s="66" t="s">
        <v>349</v>
      </c>
      <c r="H4" s="146" t="s">
        <v>350</v>
      </c>
      <c r="I4" s="146" t="s">
        <v>351</v>
      </c>
    </row>
    <row r="5" spans="1:9" ht="15" x14ac:dyDescent="0.2">
      <c r="A5" s="66" t="s">
        <v>131</v>
      </c>
      <c r="B5" s="66">
        <v>2883779</v>
      </c>
      <c r="C5" s="66">
        <v>4525041</v>
      </c>
      <c r="D5" s="66" t="s">
        <v>345</v>
      </c>
      <c r="E5" s="66">
        <v>14048291</v>
      </c>
      <c r="F5" s="66">
        <v>15406493</v>
      </c>
      <c r="G5" s="66" t="s">
        <v>352</v>
      </c>
      <c r="H5" s="146" t="s">
        <v>353</v>
      </c>
      <c r="I5" s="146" t="s">
        <v>354</v>
      </c>
    </row>
    <row r="6" spans="1:9" ht="15" x14ac:dyDescent="0.2">
      <c r="A6" s="66" t="s">
        <v>131</v>
      </c>
      <c r="B6" s="66">
        <v>4527433</v>
      </c>
      <c r="C6" s="66">
        <v>10920391</v>
      </c>
      <c r="D6" s="66" t="s">
        <v>345</v>
      </c>
      <c r="E6" s="66">
        <v>9200009</v>
      </c>
      <c r="F6" s="66">
        <v>14050335</v>
      </c>
      <c r="G6" s="66" t="s">
        <v>355</v>
      </c>
      <c r="H6" s="146" t="s">
        <v>356</v>
      </c>
      <c r="I6" s="146" t="s">
        <v>357</v>
      </c>
    </row>
    <row r="7" spans="1:9" ht="15" x14ac:dyDescent="0.2">
      <c r="A7" s="66" t="s">
        <v>131</v>
      </c>
      <c r="B7" s="66">
        <v>10951303</v>
      </c>
      <c r="C7" s="66">
        <v>12430466</v>
      </c>
      <c r="D7" s="66" t="s">
        <v>345</v>
      </c>
      <c r="E7" s="66">
        <v>8337275</v>
      </c>
      <c r="F7" s="66">
        <v>9173105</v>
      </c>
      <c r="G7" s="66" t="s">
        <v>358</v>
      </c>
      <c r="H7" s="146" t="s">
        <v>359</v>
      </c>
      <c r="I7" s="146" t="s">
        <v>360</v>
      </c>
    </row>
    <row r="8" spans="1:9" ht="15" x14ac:dyDescent="0.2">
      <c r="A8" s="66" t="s">
        <v>131</v>
      </c>
      <c r="B8" s="66">
        <v>12448294</v>
      </c>
      <c r="C8" s="66">
        <v>13808116</v>
      </c>
      <c r="D8" s="66" t="s">
        <v>361</v>
      </c>
      <c r="E8" s="66">
        <v>18207650</v>
      </c>
      <c r="F8" s="66">
        <v>19225280</v>
      </c>
      <c r="G8" s="66" t="s">
        <v>362</v>
      </c>
      <c r="H8" s="146" t="s">
        <v>363</v>
      </c>
      <c r="I8" s="146" t="s">
        <v>364</v>
      </c>
    </row>
    <row r="9" spans="1:9" ht="15" x14ac:dyDescent="0.2">
      <c r="A9" s="66" t="s">
        <v>131</v>
      </c>
      <c r="B9" s="66">
        <v>13854921</v>
      </c>
      <c r="C9" s="66">
        <v>14809132</v>
      </c>
      <c r="D9" s="66" t="s">
        <v>361</v>
      </c>
      <c r="E9" s="66">
        <v>17569504</v>
      </c>
      <c r="F9" s="66">
        <v>18142281</v>
      </c>
      <c r="G9" s="66" t="s">
        <v>365</v>
      </c>
      <c r="H9" s="146" t="s">
        <v>366</v>
      </c>
      <c r="I9" s="146" t="s">
        <v>367</v>
      </c>
    </row>
    <row r="10" spans="1:9" ht="15" x14ac:dyDescent="0.2">
      <c r="A10" s="66" t="s">
        <v>131</v>
      </c>
      <c r="B10" s="66">
        <v>14810975</v>
      </c>
      <c r="C10" s="66">
        <v>19894540</v>
      </c>
      <c r="D10" s="66" t="s">
        <v>361</v>
      </c>
      <c r="E10" s="66">
        <v>16285740</v>
      </c>
      <c r="F10" s="66">
        <v>17234002</v>
      </c>
      <c r="G10" s="66" t="s">
        <v>368</v>
      </c>
      <c r="H10" s="146" t="s">
        <v>369</v>
      </c>
      <c r="I10" s="146" t="s">
        <v>370</v>
      </c>
    </row>
    <row r="11" spans="1:9" ht="15" x14ac:dyDescent="0.2">
      <c r="A11" s="66" t="s">
        <v>131</v>
      </c>
      <c r="B11" s="66">
        <v>19959954</v>
      </c>
      <c r="C11" s="66">
        <v>21519389</v>
      </c>
      <c r="D11" s="66" t="s">
        <v>371</v>
      </c>
      <c r="E11" s="66">
        <v>22899416</v>
      </c>
      <c r="F11" s="66">
        <v>23008585</v>
      </c>
      <c r="G11" s="66" t="s">
        <v>372</v>
      </c>
      <c r="H11" s="146" t="s">
        <v>373</v>
      </c>
      <c r="I11" s="146" t="s">
        <v>374</v>
      </c>
    </row>
    <row r="12" spans="1:9" ht="15" x14ac:dyDescent="0.2">
      <c r="A12" s="66" t="s">
        <v>131</v>
      </c>
      <c r="B12" s="66">
        <v>23083288</v>
      </c>
      <c r="C12" s="66">
        <v>23593118</v>
      </c>
      <c r="D12" s="66" t="s">
        <v>371</v>
      </c>
      <c r="E12" s="66">
        <v>20336339</v>
      </c>
      <c r="F12" s="66">
        <v>20530273</v>
      </c>
      <c r="G12" s="66" t="s">
        <v>375</v>
      </c>
      <c r="H12" s="146" t="s">
        <v>376</v>
      </c>
      <c r="I12" s="146" t="s">
        <v>377</v>
      </c>
    </row>
    <row r="13" spans="1:9" ht="15" x14ac:dyDescent="0.2">
      <c r="A13" s="66" t="s">
        <v>131</v>
      </c>
      <c r="B13" s="66">
        <v>23636991</v>
      </c>
      <c r="C13" s="66">
        <v>24373311</v>
      </c>
      <c r="D13" s="66" t="s">
        <v>371</v>
      </c>
      <c r="E13" s="66">
        <v>21061599</v>
      </c>
      <c r="F13" s="66">
        <v>21198956</v>
      </c>
      <c r="G13" s="66" t="s">
        <v>378</v>
      </c>
      <c r="H13" s="146" t="s">
        <v>379</v>
      </c>
      <c r="I13" s="146" t="s">
        <v>380</v>
      </c>
    </row>
    <row r="14" spans="1:9" ht="15" x14ac:dyDescent="0.2">
      <c r="A14" s="66" t="s">
        <v>131</v>
      </c>
      <c r="B14" s="66">
        <v>24453718</v>
      </c>
      <c r="C14" s="66">
        <v>26837606</v>
      </c>
      <c r="D14" s="66" t="s">
        <v>371</v>
      </c>
      <c r="E14" s="66">
        <v>21342720</v>
      </c>
      <c r="F14" s="66">
        <v>22871280</v>
      </c>
      <c r="G14" s="66" t="s">
        <v>381</v>
      </c>
      <c r="H14" s="146" t="s">
        <v>382</v>
      </c>
      <c r="I14" s="146" t="s">
        <v>383</v>
      </c>
    </row>
    <row r="15" spans="1:9" ht="15" x14ac:dyDescent="0.2">
      <c r="A15" s="66" t="s">
        <v>131</v>
      </c>
      <c r="B15" s="66">
        <v>26849196</v>
      </c>
      <c r="C15" s="66">
        <v>37743808</v>
      </c>
      <c r="D15" s="66" t="s">
        <v>361</v>
      </c>
      <c r="E15" s="66">
        <v>570133</v>
      </c>
      <c r="F15" s="66">
        <v>8794961</v>
      </c>
      <c r="G15" s="66" t="s">
        <v>384</v>
      </c>
      <c r="H15" s="146" t="s">
        <v>385</v>
      </c>
      <c r="I15" s="146" t="s">
        <v>386</v>
      </c>
    </row>
    <row r="16" spans="1:9" ht="15" x14ac:dyDescent="0.2">
      <c r="A16" s="66" t="s">
        <v>131</v>
      </c>
      <c r="B16" s="66">
        <v>37745381</v>
      </c>
      <c r="C16" s="66">
        <v>37908483</v>
      </c>
      <c r="D16" s="66" t="s">
        <v>361</v>
      </c>
      <c r="E16" s="66">
        <v>13229</v>
      </c>
      <c r="F16" s="66">
        <v>184403</v>
      </c>
      <c r="G16" s="66" t="s">
        <v>387</v>
      </c>
      <c r="H16" s="146" t="s">
        <v>388</v>
      </c>
      <c r="I16" s="146" t="s">
        <v>389</v>
      </c>
    </row>
    <row r="17" spans="1:9" ht="15" x14ac:dyDescent="0.2">
      <c r="A17" s="66" t="s">
        <v>132</v>
      </c>
      <c r="B17" s="66">
        <v>20688</v>
      </c>
      <c r="C17" s="66">
        <v>232074</v>
      </c>
      <c r="D17" s="66" t="s">
        <v>390</v>
      </c>
      <c r="E17" s="66">
        <v>13127</v>
      </c>
      <c r="F17" s="66">
        <v>352069</v>
      </c>
      <c r="G17" s="66" t="s">
        <v>391</v>
      </c>
      <c r="H17" s="146" t="s">
        <v>392</v>
      </c>
      <c r="I17" s="146" t="s">
        <v>393</v>
      </c>
    </row>
    <row r="18" spans="1:9" ht="15" x14ac:dyDescent="0.2">
      <c r="A18" s="66" t="s">
        <v>132</v>
      </c>
      <c r="B18" s="66">
        <v>239863</v>
      </c>
      <c r="C18" s="66">
        <v>875766</v>
      </c>
      <c r="D18" s="66" t="s">
        <v>390</v>
      </c>
      <c r="E18" s="66">
        <v>435210</v>
      </c>
      <c r="F18" s="66">
        <v>1163898</v>
      </c>
      <c r="G18" s="66" t="s">
        <v>394</v>
      </c>
      <c r="H18" s="146" t="s">
        <v>395</v>
      </c>
      <c r="I18" s="146" t="s">
        <v>396</v>
      </c>
    </row>
    <row r="19" spans="1:9" ht="15" x14ac:dyDescent="0.2">
      <c r="A19" s="66" t="s">
        <v>132</v>
      </c>
      <c r="B19" s="66">
        <v>882364</v>
      </c>
      <c r="C19" s="66">
        <v>4810563</v>
      </c>
      <c r="D19" s="66" t="s">
        <v>390</v>
      </c>
      <c r="E19" s="66">
        <v>1755765</v>
      </c>
      <c r="F19" s="66">
        <v>7697927</v>
      </c>
      <c r="G19" s="66" t="s">
        <v>397</v>
      </c>
      <c r="H19" s="146" t="s">
        <v>398</v>
      </c>
      <c r="I19" s="146" t="s">
        <v>399</v>
      </c>
    </row>
    <row r="20" spans="1:9" ht="15" x14ac:dyDescent="0.2">
      <c r="A20" s="66" t="s">
        <v>132</v>
      </c>
      <c r="B20" s="66">
        <v>4976288</v>
      </c>
      <c r="C20" s="66">
        <v>8745823</v>
      </c>
      <c r="D20" s="66" t="s">
        <v>390</v>
      </c>
      <c r="E20" s="66">
        <v>20239342</v>
      </c>
      <c r="F20" s="66">
        <v>24312698</v>
      </c>
      <c r="G20" s="66" t="s">
        <v>400</v>
      </c>
      <c r="H20" s="146" t="s">
        <v>401</v>
      </c>
      <c r="I20" s="146" t="s">
        <v>402</v>
      </c>
    </row>
    <row r="21" spans="1:9" ht="15" x14ac:dyDescent="0.2">
      <c r="A21" s="66" t="s">
        <v>132</v>
      </c>
      <c r="B21" s="66">
        <v>8747960</v>
      </c>
      <c r="C21" s="66">
        <v>15685060</v>
      </c>
      <c r="D21" s="66" t="s">
        <v>371</v>
      </c>
      <c r="E21" s="66">
        <v>24134084</v>
      </c>
      <c r="F21" s="66">
        <v>30409710</v>
      </c>
      <c r="G21" s="66" t="s">
        <v>403</v>
      </c>
      <c r="H21" s="146" t="s">
        <v>404</v>
      </c>
      <c r="I21" s="146" t="s">
        <v>405</v>
      </c>
    </row>
    <row r="22" spans="1:9" ht="15" x14ac:dyDescent="0.2">
      <c r="A22" s="66" t="s">
        <v>132</v>
      </c>
      <c r="B22" s="66">
        <v>15701072</v>
      </c>
      <c r="C22" s="66">
        <v>15732756</v>
      </c>
      <c r="D22" s="66" t="s">
        <v>371</v>
      </c>
      <c r="E22" s="66">
        <v>24134084</v>
      </c>
      <c r="F22" s="66">
        <v>24136109</v>
      </c>
      <c r="G22" s="66" t="s">
        <v>406</v>
      </c>
      <c r="H22" s="146" t="s">
        <v>407</v>
      </c>
      <c r="I22" s="146" t="s">
        <v>408</v>
      </c>
    </row>
    <row r="23" spans="1:9" ht="15" x14ac:dyDescent="0.2">
      <c r="A23" s="66" t="s">
        <v>132</v>
      </c>
      <c r="B23" s="66">
        <v>15752145</v>
      </c>
      <c r="C23" s="66">
        <v>17107938</v>
      </c>
      <c r="D23" s="66" t="s">
        <v>345</v>
      </c>
      <c r="E23" s="66">
        <v>234596</v>
      </c>
      <c r="F23" s="66">
        <v>1278718</v>
      </c>
      <c r="G23" s="66" t="s">
        <v>409</v>
      </c>
      <c r="H23" s="146" t="s">
        <v>410</v>
      </c>
      <c r="I23" s="146" t="s">
        <v>411</v>
      </c>
    </row>
    <row r="24" spans="1:9" ht="15" x14ac:dyDescent="0.2">
      <c r="A24" s="66" t="s">
        <v>132</v>
      </c>
      <c r="B24" s="66">
        <v>17222018</v>
      </c>
      <c r="C24" s="66">
        <v>18923750</v>
      </c>
      <c r="D24" s="66" t="s">
        <v>345</v>
      </c>
      <c r="E24" s="66">
        <v>6268288</v>
      </c>
      <c r="F24" s="66">
        <v>7343590</v>
      </c>
      <c r="G24" s="66" t="s">
        <v>412</v>
      </c>
      <c r="H24" s="146" t="s">
        <v>413</v>
      </c>
      <c r="I24" s="146" t="s">
        <v>414</v>
      </c>
    </row>
    <row r="25" spans="1:9" ht="15" x14ac:dyDescent="0.2">
      <c r="A25" s="66" t="s">
        <v>132</v>
      </c>
      <c r="B25" s="66">
        <v>19141082</v>
      </c>
      <c r="C25" s="66">
        <v>19600721</v>
      </c>
      <c r="D25" s="66" t="s">
        <v>390</v>
      </c>
      <c r="E25" s="66">
        <v>16846149</v>
      </c>
      <c r="F25" s="66">
        <v>16877666</v>
      </c>
      <c r="G25" s="66" t="s">
        <v>415</v>
      </c>
      <c r="H25" s="146" t="s">
        <v>416</v>
      </c>
      <c r="I25" s="146" t="s">
        <v>417</v>
      </c>
    </row>
    <row r="26" spans="1:9" ht="15" x14ac:dyDescent="0.2">
      <c r="A26" s="66" t="s">
        <v>132</v>
      </c>
      <c r="B26" s="66">
        <v>19694977</v>
      </c>
      <c r="C26" s="66">
        <v>21557307</v>
      </c>
      <c r="D26" s="66" t="s">
        <v>390</v>
      </c>
      <c r="E26" s="66">
        <v>16977296</v>
      </c>
      <c r="F26" s="66">
        <v>17849536</v>
      </c>
      <c r="G26" s="66" t="s">
        <v>418</v>
      </c>
      <c r="H26" s="146" t="s">
        <v>419</v>
      </c>
      <c r="I26" s="146" t="s">
        <v>420</v>
      </c>
    </row>
    <row r="27" spans="1:9" ht="15" x14ac:dyDescent="0.2">
      <c r="A27" s="66" t="s">
        <v>132</v>
      </c>
      <c r="B27" s="66">
        <v>21585666</v>
      </c>
      <c r="C27" s="66">
        <v>23830443</v>
      </c>
      <c r="D27" s="66" t="s">
        <v>390</v>
      </c>
      <c r="E27" s="66">
        <v>18175370</v>
      </c>
      <c r="F27" s="66">
        <v>19339775</v>
      </c>
      <c r="G27" s="66" t="s">
        <v>421</v>
      </c>
      <c r="H27" s="146" t="s">
        <v>422</v>
      </c>
      <c r="I27" s="146" t="s">
        <v>423</v>
      </c>
    </row>
    <row r="28" spans="1:9" ht="15" x14ac:dyDescent="0.2">
      <c r="A28" s="66" t="s">
        <v>132</v>
      </c>
      <c r="B28" s="66">
        <v>23840887</v>
      </c>
      <c r="C28" s="66">
        <v>27410581</v>
      </c>
      <c r="D28" s="66" t="s">
        <v>424</v>
      </c>
      <c r="E28" s="66">
        <v>73257</v>
      </c>
      <c r="F28" s="66">
        <v>1062410</v>
      </c>
      <c r="G28" s="66" t="s">
        <v>425</v>
      </c>
      <c r="H28" s="146" t="s">
        <v>426</v>
      </c>
      <c r="I28" s="146" t="s">
        <v>427</v>
      </c>
    </row>
    <row r="29" spans="1:9" ht="15" x14ac:dyDescent="0.2">
      <c r="A29" s="66" t="s">
        <v>132</v>
      </c>
      <c r="B29" s="66">
        <v>23997264</v>
      </c>
      <c r="C29" s="66">
        <v>27408061</v>
      </c>
      <c r="D29" s="66" t="s">
        <v>361</v>
      </c>
      <c r="E29" s="66">
        <v>9274334</v>
      </c>
      <c r="F29" s="66">
        <v>11299620</v>
      </c>
      <c r="G29" s="66" t="s">
        <v>425</v>
      </c>
      <c r="H29" s="146" t="s">
        <v>428</v>
      </c>
      <c r="I29" s="146" t="s">
        <v>429</v>
      </c>
    </row>
    <row r="30" spans="1:9" ht="15" x14ac:dyDescent="0.2">
      <c r="A30" s="66" t="s">
        <v>132</v>
      </c>
      <c r="B30" s="66">
        <v>27532169</v>
      </c>
      <c r="C30" s="66">
        <v>28179166</v>
      </c>
      <c r="D30" s="66" t="s">
        <v>390</v>
      </c>
      <c r="E30" s="66">
        <v>19386099</v>
      </c>
      <c r="F30" s="66">
        <v>20139529</v>
      </c>
      <c r="G30" s="66" t="s">
        <v>430</v>
      </c>
      <c r="H30" s="146" t="s">
        <v>431</v>
      </c>
      <c r="I30" s="146" t="s">
        <v>432</v>
      </c>
    </row>
    <row r="31" spans="1:9" ht="15" x14ac:dyDescent="0.2">
      <c r="A31" s="66" t="s">
        <v>132</v>
      </c>
      <c r="B31" s="66">
        <v>28190907</v>
      </c>
      <c r="C31" s="66">
        <v>29162207</v>
      </c>
      <c r="D31" s="66" t="s">
        <v>390</v>
      </c>
      <c r="E31" s="66">
        <v>8591406</v>
      </c>
      <c r="F31" s="66">
        <v>10649892</v>
      </c>
      <c r="G31" s="66" t="s">
        <v>433</v>
      </c>
      <c r="H31" s="146" t="s">
        <v>434</v>
      </c>
      <c r="I31" s="146" t="s">
        <v>435</v>
      </c>
    </row>
    <row r="32" spans="1:9" ht="15" x14ac:dyDescent="0.2">
      <c r="A32" s="66" t="s">
        <v>132</v>
      </c>
      <c r="B32" s="66">
        <v>29193554</v>
      </c>
      <c r="C32" s="66">
        <v>29763935</v>
      </c>
      <c r="D32" s="66" t="s">
        <v>390</v>
      </c>
      <c r="E32" s="66">
        <v>7703091</v>
      </c>
      <c r="F32" s="66">
        <v>8494587</v>
      </c>
      <c r="G32" s="66" t="s">
        <v>436</v>
      </c>
      <c r="H32" s="146" t="s">
        <v>437</v>
      </c>
      <c r="I32" s="146" t="s">
        <v>438</v>
      </c>
    </row>
    <row r="33" spans="1:9" ht="15" x14ac:dyDescent="0.2">
      <c r="A33" s="66" t="s">
        <v>132</v>
      </c>
      <c r="B33" s="66">
        <v>29784520</v>
      </c>
      <c r="C33" s="66">
        <v>31494631</v>
      </c>
      <c r="D33" s="66" t="s">
        <v>390</v>
      </c>
      <c r="E33" s="66">
        <v>24494690</v>
      </c>
      <c r="F33" s="66">
        <v>26369751</v>
      </c>
      <c r="G33" s="66" t="s">
        <v>439</v>
      </c>
      <c r="H33" s="146" t="s">
        <v>440</v>
      </c>
      <c r="I33" s="146" t="s">
        <v>441</v>
      </c>
    </row>
    <row r="34" spans="1:9" ht="15" x14ac:dyDescent="0.2">
      <c r="A34" s="66" t="s">
        <v>132</v>
      </c>
      <c r="B34" s="66">
        <v>31499736</v>
      </c>
      <c r="C34" s="66">
        <v>31541654</v>
      </c>
      <c r="D34" s="66" t="s">
        <v>390</v>
      </c>
      <c r="E34" s="66">
        <v>26376609</v>
      </c>
      <c r="F34" s="66">
        <v>26515695</v>
      </c>
      <c r="G34" s="66" t="s">
        <v>442</v>
      </c>
      <c r="H34" s="146" t="s">
        <v>443</v>
      </c>
      <c r="I34" s="146" t="s">
        <v>444</v>
      </c>
    </row>
    <row r="35" spans="1:9" ht="15" x14ac:dyDescent="0.2">
      <c r="A35" s="66" t="s">
        <v>133</v>
      </c>
      <c r="B35" s="66">
        <v>12532</v>
      </c>
      <c r="C35" s="66">
        <v>927203</v>
      </c>
      <c r="D35" s="66" t="s">
        <v>390</v>
      </c>
      <c r="E35" s="66">
        <v>13127</v>
      </c>
      <c r="F35" s="66">
        <v>1547164</v>
      </c>
      <c r="G35" s="66" t="s">
        <v>445</v>
      </c>
      <c r="H35" s="146" t="s">
        <v>446</v>
      </c>
      <c r="I35" s="146" t="s">
        <v>447</v>
      </c>
    </row>
    <row r="36" spans="1:9" ht="15" x14ac:dyDescent="0.2">
      <c r="A36" s="66" t="s">
        <v>133</v>
      </c>
      <c r="B36" s="66">
        <v>933407</v>
      </c>
      <c r="C36" s="66">
        <v>4531540</v>
      </c>
      <c r="D36" s="66" t="s">
        <v>390</v>
      </c>
      <c r="E36" s="66">
        <v>1609249</v>
      </c>
      <c r="F36" s="66">
        <v>7682903</v>
      </c>
      <c r="G36" s="66" t="s">
        <v>448</v>
      </c>
      <c r="H36" s="146" t="s">
        <v>449</v>
      </c>
      <c r="I36" s="146" t="s">
        <v>450</v>
      </c>
    </row>
    <row r="37" spans="1:9" ht="15" x14ac:dyDescent="0.2">
      <c r="A37" s="66" t="s">
        <v>133</v>
      </c>
      <c r="B37" s="66">
        <v>4546649</v>
      </c>
      <c r="C37" s="66">
        <v>7261008</v>
      </c>
      <c r="D37" s="66" t="s">
        <v>390</v>
      </c>
      <c r="E37" s="66">
        <v>20582082</v>
      </c>
      <c r="F37" s="66">
        <v>24422234</v>
      </c>
      <c r="G37" s="66" t="s">
        <v>451</v>
      </c>
      <c r="H37" s="146" t="s">
        <v>452</v>
      </c>
      <c r="I37" s="146" t="s">
        <v>453</v>
      </c>
    </row>
    <row r="38" spans="1:9" ht="15" x14ac:dyDescent="0.2">
      <c r="A38" s="66" t="s">
        <v>133</v>
      </c>
      <c r="B38" s="66">
        <v>7267201</v>
      </c>
      <c r="C38" s="66">
        <v>7620739</v>
      </c>
      <c r="D38" s="66" t="s">
        <v>424</v>
      </c>
      <c r="E38" s="66">
        <v>12781590</v>
      </c>
      <c r="F38" s="66">
        <v>13208918</v>
      </c>
      <c r="G38" s="66" t="s">
        <v>454</v>
      </c>
      <c r="H38" s="146" t="s">
        <v>455</v>
      </c>
      <c r="I38" s="146" t="s">
        <v>456</v>
      </c>
    </row>
    <row r="39" spans="1:9" ht="15" x14ac:dyDescent="0.2">
      <c r="A39" s="66" t="s">
        <v>133</v>
      </c>
      <c r="B39" s="66">
        <v>7622128</v>
      </c>
      <c r="C39" s="66">
        <v>11664605</v>
      </c>
      <c r="D39" s="66" t="s">
        <v>424</v>
      </c>
      <c r="E39" s="66">
        <v>13208905</v>
      </c>
      <c r="F39" s="66">
        <v>19624809</v>
      </c>
      <c r="G39" s="66" t="s">
        <v>457</v>
      </c>
      <c r="H39" s="146" t="s">
        <v>458</v>
      </c>
      <c r="I39" s="146" t="s">
        <v>459</v>
      </c>
    </row>
    <row r="40" spans="1:9" ht="15" x14ac:dyDescent="0.2">
      <c r="A40" s="66" t="s">
        <v>133</v>
      </c>
      <c r="B40" s="66">
        <v>11667629</v>
      </c>
      <c r="C40" s="66">
        <v>11687245</v>
      </c>
      <c r="D40" s="66" t="s">
        <v>424</v>
      </c>
      <c r="E40" s="66">
        <v>12590058</v>
      </c>
      <c r="F40" s="66">
        <v>12625637</v>
      </c>
      <c r="G40" s="66" t="s">
        <v>460</v>
      </c>
      <c r="H40" s="146" t="s">
        <v>461</v>
      </c>
      <c r="I40" s="146" t="s">
        <v>462</v>
      </c>
    </row>
    <row r="41" spans="1:9" ht="15" x14ac:dyDescent="0.2">
      <c r="A41" s="66" t="s">
        <v>133</v>
      </c>
      <c r="B41" s="66">
        <v>11695018</v>
      </c>
      <c r="C41" s="66">
        <v>12399263</v>
      </c>
      <c r="D41" s="66" t="s">
        <v>424</v>
      </c>
      <c r="E41" s="66">
        <v>9195595</v>
      </c>
      <c r="F41" s="66">
        <v>12394915</v>
      </c>
      <c r="G41" s="66" t="s">
        <v>463</v>
      </c>
      <c r="H41" s="146" t="s">
        <v>464</v>
      </c>
      <c r="I41" s="146" t="s">
        <v>465</v>
      </c>
    </row>
    <row r="42" spans="1:9" ht="15" x14ac:dyDescent="0.2">
      <c r="A42" s="66" t="s">
        <v>133</v>
      </c>
      <c r="B42" s="66">
        <v>12400455</v>
      </c>
      <c r="C42" s="66">
        <v>12567901</v>
      </c>
      <c r="D42" s="66" t="s">
        <v>390</v>
      </c>
      <c r="E42" s="66">
        <v>20288118</v>
      </c>
      <c r="F42" s="66">
        <v>20514249</v>
      </c>
      <c r="G42" s="66" t="s">
        <v>466</v>
      </c>
      <c r="H42" s="146" t="s">
        <v>467</v>
      </c>
      <c r="I42" s="146" t="s">
        <v>468</v>
      </c>
    </row>
    <row r="43" spans="1:9" ht="15" x14ac:dyDescent="0.2">
      <c r="A43" s="66" t="s">
        <v>133</v>
      </c>
      <c r="B43" s="66">
        <v>12575894</v>
      </c>
      <c r="C43" s="66">
        <v>12735593</v>
      </c>
      <c r="D43" s="66" t="s">
        <v>345</v>
      </c>
      <c r="E43" s="66">
        <v>5147699</v>
      </c>
      <c r="F43" s="66">
        <v>5448523</v>
      </c>
      <c r="G43" s="66" t="s">
        <v>469</v>
      </c>
      <c r="H43" s="146" t="s">
        <v>470</v>
      </c>
      <c r="I43" s="146" t="s">
        <v>471</v>
      </c>
    </row>
    <row r="44" spans="1:9" ht="15" x14ac:dyDescent="0.2">
      <c r="A44" s="66" t="s">
        <v>133</v>
      </c>
      <c r="B44" s="66">
        <v>12744870</v>
      </c>
      <c r="C44" s="66">
        <v>13643529</v>
      </c>
      <c r="D44" s="66" t="s">
        <v>345</v>
      </c>
      <c r="E44" s="66">
        <v>5536698</v>
      </c>
      <c r="F44" s="66">
        <v>7459563</v>
      </c>
      <c r="G44" s="66" t="s">
        <v>472</v>
      </c>
      <c r="H44" s="146" t="s">
        <v>473</v>
      </c>
      <c r="I44" s="146" t="s">
        <v>474</v>
      </c>
    </row>
    <row r="45" spans="1:9" ht="15" x14ac:dyDescent="0.2">
      <c r="A45" s="66" t="s">
        <v>133</v>
      </c>
      <c r="B45" s="66">
        <v>13646953</v>
      </c>
      <c r="C45" s="66">
        <v>14672422</v>
      </c>
      <c r="D45" s="66" t="s">
        <v>345</v>
      </c>
      <c r="E45" s="66">
        <v>162896</v>
      </c>
      <c r="F45" s="66">
        <v>2594119</v>
      </c>
      <c r="G45" s="66" t="s">
        <v>475</v>
      </c>
      <c r="H45" s="146" t="s">
        <v>476</v>
      </c>
      <c r="I45" s="146" t="s">
        <v>477</v>
      </c>
    </row>
    <row r="46" spans="1:9" ht="15" x14ac:dyDescent="0.2">
      <c r="A46" s="66" t="s">
        <v>133</v>
      </c>
      <c r="B46" s="66">
        <v>14694537</v>
      </c>
      <c r="C46" s="66">
        <v>14852825</v>
      </c>
      <c r="D46" s="66" t="s">
        <v>361</v>
      </c>
      <c r="E46" s="66">
        <v>1652</v>
      </c>
      <c r="F46" s="66">
        <v>333022</v>
      </c>
      <c r="G46" s="66" t="s">
        <v>478</v>
      </c>
      <c r="H46" s="146" t="s">
        <v>479</v>
      </c>
      <c r="I46" s="146" t="s">
        <v>480</v>
      </c>
    </row>
    <row r="47" spans="1:9" ht="15" x14ac:dyDescent="0.2">
      <c r="A47" s="66" t="s">
        <v>133</v>
      </c>
      <c r="B47" s="66">
        <v>14853327</v>
      </c>
      <c r="C47" s="66">
        <v>20141970</v>
      </c>
      <c r="D47" s="66" t="s">
        <v>361</v>
      </c>
      <c r="E47" s="66">
        <v>363880</v>
      </c>
      <c r="F47" s="66">
        <v>8942874</v>
      </c>
      <c r="G47" s="66" t="s">
        <v>481</v>
      </c>
      <c r="H47" s="146" t="s">
        <v>482</v>
      </c>
      <c r="I47" s="146" t="s">
        <v>483</v>
      </c>
    </row>
    <row r="48" spans="1:9" ht="15" x14ac:dyDescent="0.2">
      <c r="A48" s="66" t="s">
        <v>133</v>
      </c>
      <c r="B48" s="66">
        <v>20153238</v>
      </c>
      <c r="C48" s="66">
        <v>20353432</v>
      </c>
      <c r="D48" s="66" t="s">
        <v>361</v>
      </c>
      <c r="E48" s="66">
        <v>8980694</v>
      </c>
      <c r="F48" s="66">
        <v>9255002</v>
      </c>
      <c r="G48" s="66" t="s">
        <v>484</v>
      </c>
      <c r="H48" s="146" t="s">
        <v>485</v>
      </c>
      <c r="I48" s="146" t="s">
        <v>486</v>
      </c>
    </row>
    <row r="49" spans="1:9" ht="15" x14ac:dyDescent="0.2">
      <c r="A49" s="66" t="s">
        <v>133</v>
      </c>
      <c r="B49" s="66">
        <v>20376827</v>
      </c>
      <c r="C49" s="66">
        <v>20540593</v>
      </c>
      <c r="D49" s="66" t="s">
        <v>424</v>
      </c>
      <c r="E49" s="66">
        <v>1515804</v>
      </c>
      <c r="F49" s="66">
        <v>1824425</v>
      </c>
      <c r="G49" s="66" t="s">
        <v>487</v>
      </c>
      <c r="H49" s="146" t="s">
        <v>488</v>
      </c>
      <c r="I49" s="146" t="s">
        <v>489</v>
      </c>
    </row>
    <row r="50" spans="1:9" ht="15" x14ac:dyDescent="0.2">
      <c r="A50" s="66" t="s">
        <v>133</v>
      </c>
      <c r="B50" s="66">
        <v>20543177</v>
      </c>
      <c r="C50" s="66">
        <v>20728358</v>
      </c>
      <c r="D50" s="66" t="s">
        <v>424</v>
      </c>
      <c r="E50" s="66">
        <v>1899506</v>
      </c>
      <c r="F50" s="66">
        <v>2236294</v>
      </c>
      <c r="G50" s="66" t="s">
        <v>490</v>
      </c>
      <c r="H50" s="146" t="s">
        <v>491</v>
      </c>
      <c r="I50" s="146" t="s">
        <v>492</v>
      </c>
    </row>
    <row r="51" spans="1:9" ht="15" x14ac:dyDescent="0.2">
      <c r="A51" s="66" t="s">
        <v>133</v>
      </c>
      <c r="B51" s="66">
        <v>20729411</v>
      </c>
      <c r="C51" s="66">
        <v>20845610</v>
      </c>
      <c r="D51" s="66" t="s">
        <v>424</v>
      </c>
      <c r="E51" s="66">
        <v>5593059</v>
      </c>
      <c r="F51" s="66">
        <v>5675831</v>
      </c>
      <c r="G51" s="66" t="s">
        <v>493</v>
      </c>
      <c r="H51" s="146" t="s">
        <v>494</v>
      </c>
      <c r="I51" s="146" t="s">
        <v>495</v>
      </c>
    </row>
    <row r="52" spans="1:9" ht="15" x14ac:dyDescent="0.2">
      <c r="A52" s="66" t="s">
        <v>133</v>
      </c>
      <c r="B52" s="66">
        <v>20846843</v>
      </c>
      <c r="C52" s="66">
        <v>21456041</v>
      </c>
      <c r="D52" s="66" t="s">
        <v>424</v>
      </c>
      <c r="E52" s="66">
        <v>6182192</v>
      </c>
      <c r="F52" s="66">
        <v>7437298</v>
      </c>
      <c r="G52" s="66" t="s">
        <v>496</v>
      </c>
      <c r="H52" s="146" t="s">
        <v>497</v>
      </c>
      <c r="I52" s="146" t="s">
        <v>498</v>
      </c>
    </row>
    <row r="53" spans="1:9" ht="15" x14ac:dyDescent="0.2">
      <c r="A53" s="66" t="s">
        <v>133</v>
      </c>
      <c r="B53" s="66">
        <v>21461123</v>
      </c>
      <c r="C53" s="66">
        <v>21584763</v>
      </c>
      <c r="D53" s="66" t="s">
        <v>390</v>
      </c>
      <c r="E53" s="66">
        <v>7703091</v>
      </c>
      <c r="F53" s="66">
        <v>7841026</v>
      </c>
      <c r="G53" s="66" t="s">
        <v>499</v>
      </c>
      <c r="H53" s="146" t="s">
        <v>500</v>
      </c>
      <c r="I53" s="146" t="s">
        <v>501</v>
      </c>
    </row>
    <row r="54" spans="1:9" ht="15" x14ac:dyDescent="0.2">
      <c r="A54" s="66" t="s">
        <v>133</v>
      </c>
      <c r="B54" s="66">
        <v>21600893</v>
      </c>
      <c r="C54" s="66">
        <v>22051306</v>
      </c>
      <c r="D54" s="66" t="s">
        <v>390</v>
      </c>
      <c r="E54" s="66">
        <v>24469586</v>
      </c>
      <c r="F54" s="66">
        <v>24813436</v>
      </c>
      <c r="G54" s="66" t="s">
        <v>502</v>
      </c>
      <c r="H54" s="146" t="s">
        <v>503</v>
      </c>
      <c r="I54" s="146" t="s">
        <v>504</v>
      </c>
    </row>
    <row r="55" spans="1:9" ht="15" x14ac:dyDescent="0.2">
      <c r="A55" s="66" t="s">
        <v>133</v>
      </c>
      <c r="B55" s="66">
        <v>22057501</v>
      </c>
      <c r="C55" s="66">
        <v>22742589</v>
      </c>
      <c r="D55" s="66" t="s">
        <v>361</v>
      </c>
      <c r="E55" s="66">
        <v>18417567</v>
      </c>
      <c r="F55" s="66">
        <v>19467386</v>
      </c>
      <c r="G55" s="66" t="s">
        <v>505</v>
      </c>
      <c r="H55" s="146" t="s">
        <v>506</v>
      </c>
      <c r="I55" s="146" t="s">
        <v>507</v>
      </c>
    </row>
    <row r="56" spans="1:9" ht="15" x14ac:dyDescent="0.2">
      <c r="A56" s="66" t="s">
        <v>133</v>
      </c>
      <c r="B56" s="66">
        <v>22744641</v>
      </c>
      <c r="C56" s="66">
        <v>23115999</v>
      </c>
      <c r="D56" s="66" t="s">
        <v>345</v>
      </c>
      <c r="E56" s="66">
        <v>8696682</v>
      </c>
      <c r="F56" s="66">
        <v>9186779</v>
      </c>
      <c r="G56" s="66" t="s">
        <v>508</v>
      </c>
      <c r="H56" s="146" t="s">
        <v>509</v>
      </c>
      <c r="I56" s="146" t="s">
        <v>510</v>
      </c>
    </row>
    <row r="57" spans="1:9" ht="15" x14ac:dyDescent="0.2">
      <c r="A57" s="66" t="s">
        <v>133</v>
      </c>
      <c r="B57" s="66">
        <v>23115915</v>
      </c>
      <c r="C57" s="66">
        <v>32609369</v>
      </c>
      <c r="D57" s="66" t="s">
        <v>345</v>
      </c>
      <c r="E57" s="66">
        <v>9261865</v>
      </c>
      <c r="F57" s="66">
        <v>17824627</v>
      </c>
      <c r="G57" s="66" t="s">
        <v>511</v>
      </c>
      <c r="H57" s="146" t="s">
        <v>512</v>
      </c>
      <c r="I57" s="146" t="s">
        <v>513</v>
      </c>
    </row>
    <row r="58" spans="1:9" ht="15" x14ac:dyDescent="0.2">
      <c r="A58" s="66" t="s">
        <v>133</v>
      </c>
      <c r="B58" s="66">
        <v>32632776</v>
      </c>
      <c r="C58" s="66">
        <v>33557858</v>
      </c>
      <c r="D58" s="66" t="s">
        <v>345</v>
      </c>
      <c r="E58" s="66">
        <v>18504536</v>
      </c>
      <c r="F58" s="66">
        <v>18532259</v>
      </c>
      <c r="G58" s="66" t="s">
        <v>514</v>
      </c>
      <c r="H58" s="146" t="s">
        <v>515</v>
      </c>
      <c r="I58" s="146" t="s">
        <v>516</v>
      </c>
    </row>
    <row r="59" spans="1:9" ht="15" x14ac:dyDescent="0.2">
      <c r="A59" s="66" t="s">
        <v>133</v>
      </c>
      <c r="B59" s="66">
        <v>33604471</v>
      </c>
      <c r="C59" s="66">
        <v>34407942</v>
      </c>
      <c r="D59" s="66" t="s">
        <v>371</v>
      </c>
      <c r="E59" s="66">
        <v>21092992</v>
      </c>
      <c r="F59" s="66">
        <v>21144400</v>
      </c>
      <c r="G59" s="66" t="s">
        <v>517</v>
      </c>
      <c r="H59" s="146" t="s">
        <v>518</v>
      </c>
      <c r="I59" s="146" t="s">
        <v>519</v>
      </c>
    </row>
    <row r="60" spans="1:9" ht="15" x14ac:dyDescent="0.2">
      <c r="A60" s="66" t="s">
        <v>134</v>
      </c>
      <c r="B60" s="66">
        <v>6063</v>
      </c>
      <c r="C60" s="66">
        <v>4844700</v>
      </c>
      <c r="D60" s="66" t="s">
        <v>361</v>
      </c>
      <c r="E60" s="66">
        <v>19225359</v>
      </c>
      <c r="F60" s="66">
        <v>23458459</v>
      </c>
      <c r="G60" s="66" t="s">
        <v>520</v>
      </c>
      <c r="H60" s="146" t="s">
        <v>521</v>
      </c>
      <c r="I60" s="146" t="s">
        <v>522</v>
      </c>
    </row>
    <row r="61" spans="1:9" ht="15" x14ac:dyDescent="0.2">
      <c r="A61" s="66" t="s">
        <v>134</v>
      </c>
      <c r="B61" s="66">
        <v>4876582</v>
      </c>
      <c r="C61" s="66">
        <v>6457786</v>
      </c>
      <c r="D61" s="66" t="s">
        <v>345</v>
      </c>
      <c r="E61" s="66">
        <v>7494577</v>
      </c>
      <c r="F61" s="66">
        <v>8322201</v>
      </c>
      <c r="G61" s="66" t="s">
        <v>523</v>
      </c>
      <c r="H61" s="146" t="s">
        <v>524</v>
      </c>
      <c r="I61" s="146" t="s">
        <v>525</v>
      </c>
    </row>
    <row r="62" spans="1:9" ht="15" x14ac:dyDescent="0.2">
      <c r="A62" s="66" t="s">
        <v>134</v>
      </c>
      <c r="B62" s="66">
        <v>6504809</v>
      </c>
      <c r="C62" s="66">
        <v>10978704</v>
      </c>
      <c r="D62" s="66" t="s">
        <v>390</v>
      </c>
      <c r="E62" s="66">
        <v>13593428</v>
      </c>
      <c r="F62" s="66">
        <v>16832279</v>
      </c>
      <c r="G62" s="66" t="s">
        <v>526</v>
      </c>
      <c r="H62" s="146" t="s">
        <v>527</v>
      </c>
      <c r="I62" s="146" t="s">
        <v>528</v>
      </c>
    </row>
    <row r="63" spans="1:9" ht="15" x14ac:dyDescent="0.2">
      <c r="A63" s="66" t="s">
        <v>134</v>
      </c>
      <c r="B63" s="66">
        <v>10990857</v>
      </c>
      <c r="C63" s="66">
        <v>11074589</v>
      </c>
      <c r="D63" s="66" t="s">
        <v>390</v>
      </c>
      <c r="E63" s="66">
        <v>14998853</v>
      </c>
      <c r="F63" s="66">
        <v>15091894</v>
      </c>
      <c r="G63" s="66" t="s">
        <v>529</v>
      </c>
      <c r="H63" s="146" t="s">
        <v>530</v>
      </c>
      <c r="I63" s="146" t="s">
        <v>531</v>
      </c>
    </row>
    <row r="64" spans="1:9" ht="15" x14ac:dyDescent="0.2">
      <c r="A64" s="66" t="s">
        <v>134</v>
      </c>
      <c r="B64" s="66">
        <v>11087517</v>
      </c>
      <c r="C64" s="66">
        <v>11343634</v>
      </c>
      <c r="D64" s="66" t="s">
        <v>390</v>
      </c>
      <c r="E64" s="66">
        <v>15561464</v>
      </c>
      <c r="F64" s="66">
        <v>15744943</v>
      </c>
      <c r="G64" s="66" t="s">
        <v>532</v>
      </c>
      <c r="H64" s="146" t="s">
        <v>533</v>
      </c>
      <c r="I64" s="146" t="s">
        <v>534</v>
      </c>
    </row>
    <row r="65" spans="1:9" ht="15" x14ac:dyDescent="0.2">
      <c r="A65" s="66" t="s">
        <v>134</v>
      </c>
      <c r="B65" s="66">
        <v>11345137</v>
      </c>
      <c r="C65" s="66">
        <v>14137105</v>
      </c>
      <c r="D65" s="66" t="s">
        <v>424</v>
      </c>
      <c r="E65" s="66">
        <v>9002031</v>
      </c>
      <c r="F65" s="66">
        <v>11223213</v>
      </c>
      <c r="G65" s="66" t="s">
        <v>535</v>
      </c>
      <c r="H65" s="146" t="s">
        <v>536</v>
      </c>
      <c r="I65" s="146" t="s">
        <v>537</v>
      </c>
    </row>
    <row r="66" spans="1:9" ht="15" x14ac:dyDescent="0.2">
      <c r="A66" s="66" t="s">
        <v>134</v>
      </c>
      <c r="B66" s="66">
        <v>14141515</v>
      </c>
      <c r="C66" s="66">
        <v>15993632</v>
      </c>
      <c r="D66" s="66" t="s">
        <v>424</v>
      </c>
      <c r="E66" s="66">
        <v>11299143</v>
      </c>
      <c r="F66" s="66">
        <v>13185949</v>
      </c>
      <c r="G66" s="66" t="s">
        <v>538</v>
      </c>
      <c r="H66" s="146" t="s">
        <v>539</v>
      </c>
      <c r="I66" s="146" t="s">
        <v>540</v>
      </c>
    </row>
    <row r="67" spans="1:9" ht="15" x14ac:dyDescent="0.2">
      <c r="A67" s="66" t="s">
        <v>134</v>
      </c>
      <c r="B67" s="66">
        <v>16008634</v>
      </c>
      <c r="C67" s="66">
        <v>21686963</v>
      </c>
      <c r="D67" s="66" t="s">
        <v>424</v>
      </c>
      <c r="E67" s="66">
        <v>13208905</v>
      </c>
      <c r="F67" s="66">
        <v>19689173</v>
      </c>
      <c r="G67" s="66" t="s">
        <v>541</v>
      </c>
      <c r="H67" s="146" t="s">
        <v>542</v>
      </c>
      <c r="I67" s="146" t="s">
        <v>543</v>
      </c>
    </row>
    <row r="68" spans="1:9" ht="15" x14ac:dyDescent="0.2">
      <c r="A68" s="66" t="s">
        <v>135</v>
      </c>
      <c r="B68" s="66">
        <v>5947285</v>
      </c>
      <c r="C68" s="66">
        <v>13490884</v>
      </c>
      <c r="D68" s="66" t="s">
        <v>424</v>
      </c>
      <c r="E68" s="66">
        <v>13212149</v>
      </c>
      <c r="F68" s="66">
        <v>19689173</v>
      </c>
      <c r="G68" s="66" t="s">
        <v>544</v>
      </c>
      <c r="H68" s="146" t="s">
        <v>545</v>
      </c>
      <c r="I68" s="146" t="s">
        <v>546</v>
      </c>
    </row>
    <row r="69" spans="1:9" ht="15" x14ac:dyDescent="0.2">
      <c r="A69" s="66" t="s">
        <v>135</v>
      </c>
      <c r="B69" s="66">
        <v>13485652</v>
      </c>
      <c r="C69" s="66">
        <v>14362976</v>
      </c>
      <c r="D69" s="66" t="s">
        <v>424</v>
      </c>
      <c r="E69" s="66">
        <v>12506879</v>
      </c>
      <c r="F69" s="66">
        <v>13178328</v>
      </c>
      <c r="G69" s="66" t="s">
        <v>547</v>
      </c>
      <c r="H69" s="146" t="s">
        <v>548</v>
      </c>
      <c r="I69" s="146" t="s">
        <v>549</v>
      </c>
    </row>
    <row r="70" spans="1:9" ht="15" x14ac:dyDescent="0.2">
      <c r="A70" s="66" t="s">
        <v>135</v>
      </c>
      <c r="B70" s="66">
        <v>14366124</v>
      </c>
      <c r="C70" s="66">
        <v>14655210</v>
      </c>
      <c r="D70" s="66" t="s">
        <v>390</v>
      </c>
      <c r="E70" s="66">
        <v>14007825</v>
      </c>
      <c r="F70" s="66">
        <v>14288333</v>
      </c>
      <c r="G70" s="66" t="s">
        <v>550</v>
      </c>
      <c r="H70" s="146" t="s">
        <v>551</v>
      </c>
      <c r="I70" s="146" t="s">
        <v>552</v>
      </c>
    </row>
    <row r="71" spans="1:9" ht="15" x14ac:dyDescent="0.2">
      <c r="A71" s="66" t="s">
        <v>135</v>
      </c>
      <c r="B71" s="66">
        <v>14849494</v>
      </c>
      <c r="C71" s="66">
        <v>15149445</v>
      </c>
      <c r="D71" s="66" t="s">
        <v>345</v>
      </c>
      <c r="E71" s="66">
        <v>8492831</v>
      </c>
      <c r="F71" s="66">
        <v>8686880</v>
      </c>
      <c r="G71" s="66" t="s">
        <v>553</v>
      </c>
      <c r="H71" s="146" t="s">
        <v>554</v>
      </c>
      <c r="I71" s="146" t="s">
        <v>555</v>
      </c>
    </row>
    <row r="72" spans="1:9" ht="15" x14ac:dyDescent="0.2">
      <c r="A72" s="66" t="s">
        <v>135</v>
      </c>
      <c r="B72" s="66">
        <v>15176315</v>
      </c>
      <c r="C72" s="66">
        <v>17291738</v>
      </c>
      <c r="D72" s="66" t="s">
        <v>371</v>
      </c>
      <c r="E72" s="66">
        <v>18839106</v>
      </c>
      <c r="F72" s="66">
        <v>20966341</v>
      </c>
      <c r="G72" s="66" t="s">
        <v>556</v>
      </c>
      <c r="H72" s="146" t="s">
        <v>557</v>
      </c>
      <c r="I72" s="146" t="s">
        <v>558</v>
      </c>
    </row>
    <row r="73" spans="1:9" ht="15" x14ac:dyDescent="0.2">
      <c r="A73" s="66" t="s">
        <v>135</v>
      </c>
      <c r="B73" s="66">
        <v>17312207</v>
      </c>
      <c r="C73" s="66">
        <v>18990417</v>
      </c>
      <c r="D73" s="66" t="s">
        <v>371</v>
      </c>
      <c r="E73" s="66">
        <v>17276102</v>
      </c>
      <c r="F73" s="66">
        <v>18751338</v>
      </c>
      <c r="G73" s="66" t="s">
        <v>559</v>
      </c>
      <c r="H73" s="146" t="s">
        <v>560</v>
      </c>
      <c r="I73" s="146" t="s">
        <v>561</v>
      </c>
    </row>
    <row r="74" spans="1:9" ht="15" x14ac:dyDescent="0.2">
      <c r="A74" s="66" t="s">
        <v>135</v>
      </c>
      <c r="B74" s="66">
        <v>19001627</v>
      </c>
      <c r="C74" s="66">
        <v>33173172</v>
      </c>
      <c r="D74" s="66" t="s">
        <v>371</v>
      </c>
      <c r="E74" s="66">
        <v>16764404</v>
      </c>
      <c r="F74" s="66">
        <v>16821808</v>
      </c>
      <c r="G74" s="66" t="s">
        <v>562</v>
      </c>
      <c r="H74" s="146" t="s">
        <v>563</v>
      </c>
      <c r="I74" s="146" t="s">
        <v>564</v>
      </c>
    </row>
    <row r="75" spans="1:9" ht="15" x14ac:dyDescent="0.2">
      <c r="A75" s="66" t="s">
        <v>135</v>
      </c>
      <c r="B75" s="66">
        <v>33298831</v>
      </c>
      <c r="C75" s="66">
        <v>33874637</v>
      </c>
      <c r="D75" s="66" t="s">
        <v>371</v>
      </c>
      <c r="E75" s="66">
        <v>13089868</v>
      </c>
      <c r="F75" s="66">
        <v>13280289</v>
      </c>
      <c r="G75" s="66" t="s">
        <v>565</v>
      </c>
      <c r="H75" s="146" t="s">
        <v>566</v>
      </c>
      <c r="I75" s="146" t="s">
        <v>567</v>
      </c>
    </row>
    <row r="76" spans="1:9" ht="15" x14ac:dyDescent="0.2">
      <c r="A76" s="66" t="s">
        <v>135</v>
      </c>
      <c r="B76" s="66">
        <v>33878958</v>
      </c>
      <c r="C76" s="66">
        <v>35716410</v>
      </c>
      <c r="D76" s="66" t="s">
        <v>371</v>
      </c>
      <c r="E76" s="66">
        <v>11372424</v>
      </c>
      <c r="F76" s="66">
        <v>12433187</v>
      </c>
      <c r="G76" s="66" t="s">
        <v>568</v>
      </c>
      <c r="H76" s="146" t="s">
        <v>569</v>
      </c>
      <c r="I76" s="146" t="s">
        <v>570</v>
      </c>
    </row>
    <row r="77" spans="1:9" ht="15" x14ac:dyDescent="0.2">
      <c r="A77" s="66" t="s">
        <v>135</v>
      </c>
      <c r="B77" s="66">
        <v>35734645</v>
      </c>
      <c r="C77" s="66">
        <v>47551210</v>
      </c>
      <c r="D77" s="66" t="s">
        <v>361</v>
      </c>
      <c r="E77" s="66">
        <v>19591</v>
      </c>
      <c r="F77" s="66">
        <v>8207419</v>
      </c>
      <c r="G77" s="66" t="s">
        <v>571</v>
      </c>
      <c r="H77" s="146" t="s">
        <v>572</v>
      </c>
      <c r="I77" s="146" t="s">
        <v>573</v>
      </c>
    </row>
    <row r="78" spans="1:9" ht="15" x14ac:dyDescent="0.2">
      <c r="A78" s="66" t="s">
        <v>136</v>
      </c>
      <c r="B78" s="66">
        <v>40411</v>
      </c>
      <c r="C78" s="66">
        <v>310669</v>
      </c>
      <c r="D78" s="66" t="s">
        <v>371</v>
      </c>
      <c r="E78" s="66">
        <v>20554351</v>
      </c>
      <c r="F78" s="66">
        <v>20870338</v>
      </c>
      <c r="G78" s="66" t="s">
        <v>574</v>
      </c>
      <c r="H78" s="146" t="s">
        <v>575</v>
      </c>
      <c r="I78" s="146" t="s">
        <v>576</v>
      </c>
    </row>
    <row r="79" spans="1:9" ht="15" x14ac:dyDescent="0.2">
      <c r="A79" s="66" t="s">
        <v>136</v>
      </c>
      <c r="B79" s="66">
        <v>313064</v>
      </c>
      <c r="C79" s="66">
        <v>3029401</v>
      </c>
      <c r="D79" s="66" t="s">
        <v>371</v>
      </c>
      <c r="E79" s="66">
        <v>17681156</v>
      </c>
      <c r="F79" s="66">
        <v>20262266</v>
      </c>
      <c r="G79" s="66" t="s">
        <v>577</v>
      </c>
      <c r="H79" s="146" t="s">
        <v>578</v>
      </c>
      <c r="I79" s="146" t="s">
        <v>579</v>
      </c>
    </row>
    <row r="80" spans="1:9" ht="15" x14ac:dyDescent="0.2">
      <c r="A80" s="66" t="s">
        <v>136</v>
      </c>
      <c r="B80" s="66">
        <v>3071840</v>
      </c>
      <c r="C80" s="66">
        <v>8478722</v>
      </c>
      <c r="D80" s="66" t="s">
        <v>371</v>
      </c>
      <c r="E80" s="66">
        <v>2381614</v>
      </c>
      <c r="F80" s="66">
        <v>6873255</v>
      </c>
      <c r="G80" s="66" t="s">
        <v>580</v>
      </c>
      <c r="H80" s="146" t="s">
        <v>581</v>
      </c>
      <c r="I80" s="146" t="s">
        <v>582</v>
      </c>
    </row>
    <row r="81" spans="1:9" ht="15" x14ac:dyDescent="0.2">
      <c r="A81" s="66" t="s">
        <v>136</v>
      </c>
      <c r="B81" s="66">
        <v>8527241</v>
      </c>
      <c r="C81" s="66">
        <v>9699902</v>
      </c>
      <c r="D81" s="66" t="s">
        <v>371</v>
      </c>
      <c r="E81" s="66">
        <v>6886878</v>
      </c>
      <c r="F81" s="66">
        <v>7692438</v>
      </c>
      <c r="G81" s="66" t="s">
        <v>583</v>
      </c>
      <c r="H81" s="146" t="s">
        <v>584</v>
      </c>
      <c r="I81" s="146" t="s">
        <v>585</v>
      </c>
    </row>
    <row r="82" spans="1:9" ht="15" x14ac:dyDescent="0.2">
      <c r="A82" s="66" t="s">
        <v>136</v>
      </c>
      <c r="B82" s="66">
        <v>9700860</v>
      </c>
      <c r="C82" s="66">
        <v>42562334</v>
      </c>
      <c r="D82" s="66" t="s">
        <v>361</v>
      </c>
      <c r="E82" s="66">
        <v>15801371</v>
      </c>
      <c r="F82" s="66">
        <v>18447646</v>
      </c>
      <c r="G82" s="66" t="s">
        <v>586</v>
      </c>
      <c r="H82" s="146" t="s">
        <v>587</v>
      </c>
      <c r="I82" s="146" t="s">
        <v>588</v>
      </c>
    </row>
    <row r="83" spans="1:9" ht="15" x14ac:dyDescent="0.2">
      <c r="A83" s="66" t="s">
        <v>136</v>
      </c>
      <c r="B83" s="66">
        <v>42630264</v>
      </c>
      <c r="C83" s="66">
        <v>43467497</v>
      </c>
      <c r="D83" s="66" t="s">
        <v>361</v>
      </c>
      <c r="E83" s="66">
        <v>17451111</v>
      </c>
      <c r="F83" s="66">
        <v>18170660</v>
      </c>
      <c r="G83" s="66" t="s">
        <v>589</v>
      </c>
      <c r="H83" s="146" t="s">
        <v>590</v>
      </c>
      <c r="I83" s="146" t="s">
        <v>591</v>
      </c>
    </row>
    <row r="84" spans="1:9" ht="15" x14ac:dyDescent="0.2">
      <c r="A84" s="66" t="s">
        <v>136</v>
      </c>
      <c r="B84" s="66">
        <v>43480978</v>
      </c>
      <c r="C84" s="66">
        <v>43644085</v>
      </c>
      <c r="D84" s="66" t="s">
        <v>361</v>
      </c>
      <c r="E84" s="66">
        <v>18288246</v>
      </c>
      <c r="F84" s="66">
        <v>18415579</v>
      </c>
      <c r="G84" s="66" t="s">
        <v>592</v>
      </c>
      <c r="H84" s="146" t="s">
        <v>593</v>
      </c>
      <c r="I84" s="146" t="s">
        <v>594</v>
      </c>
    </row>
    <row r="85" spans="1:9" ht="15" x14ac:dyDescent="0.2">
      <c r="A85" s="66" t="s">
        <v>136</v>
      </c>
      <c r="B85" s="66">
        <v>43651146</v>
      </c>
      <c r="C85" s="66">
        <v>46412394</v>
      </c>
      <c r="D85" s="66" t="s">
        <v>390</v>
      </c>
      <c r="E85" s="66">
        <v>24821257</v>
      </c>
      <c r="F85" s="66">
        <v>26969394</v>
      </c>
      <c r="G85" s="66" t="s">
        <v>595</v>
      </c>
      <c r="H85" s="146" t="s">
        <v>596</v>
      </c>
      <c r="I85" s="146" t="s">
        <v>597</v>
      </c>
    </row>
    <row r="86" spans="1:9" ht="15" x14ac:dyDescent="0.2">
      <c r="A86" s="66" t="s">
        <v>136</v>
      </c>
      <c r="B86" s="66">
        <v>46420835</v>
      </c>
      <c r="C86" s="66">
        <v>47172237</v>
      </c>
      <c r="D86" s="66" t="s">
        <v>424</v>
      </c>
      <c r="E86" s="66">
        <v>7442979</v>
      </c>
      <c r="F86" s="66">
        <v>8065008</v>
      </c>
      <c r="G86" s="66" t="s">
        <v>598</v>
      </c>
      <c r="H86" s="146" t="s">
        <v>599</v>
      </c>
      <c r="I86" s="146" t="s">
        <v>600</v>
      </c>
    </row>
    <row r="87" spans="1:9" ht="15" x14ac:dyDescent="0.2">
      <c r="A87" s="66" t="s">
        <v>136</v>
      </c>
      <c r="B87" s="66">
        <v>47181710</v>
      </c>
      <c r="C87" s="66">
        <v>49392018</v>
      </c>
      <c r="D87" s="66" t="s">
        <v>390</v>
      </c>
      <c r="E87" s="66">
        <v>7842970</v>
      </c>
      <c r="F87" s="66">
        <v>10930338</v>
      </c>
      <c r="G87" s="66" t="s">
        <v>601</v>
      </c>
      <c r="H87" s="146" t="s">
        <v>602</v>
      </c>
      <c r="I87" s="146" t="s">
        <v>603</v>
      </c>
    </row>
    <row r="88" spans="1:9" ht="15" x14ac:dyDescent="0.2">
      <c r="A88" s="66" t="s">
        <v>136</v>
      </c>
      <c r="B88" s="66">
        <v>49409905</v>
      </c>
      <c r="C88" s="66">
        <v>50203110</v>
      </c>
      <c r="D88" s="66" t="s">
        <v>390</v>
      </c>
      <c r="E88" s="66">
        <v>19375440</v>
      </c>
      <c r="F88" s="66">
        <v>20139529</v>
      </c>
      <c r="G88" s="66" t="s">
        <v>604</v>
      </c>
      <c r="H88" s="146" t="s">
        <v>605</v>
      </c>
      <c r="I88" s="146" t="s">
        <v>606</v>
      </c>
    </row>
    <row r="89" spans="1:9" ht="15" x14ac:dyDescent="0.2">
      <c r="A89" s="66" t="s">
        <v>136</v>
      </c>
      <c r="B89" s="66">
        <v>50211324</v>
      </c>
      <c r="C89" s="66">
        <v>53180183</v>
      </c>
      <c r="D89" s="66" t="s">
        <v>361</v>
      </c>
      <c r="E89" s="66">
        <v>9279512</v>
      </c>
      <c r="F89" s="66">
        <v>11299620</v>
      </c>
      <c r="G89" s="66" t="s">
        <v>607</v>
      </c>
      <c r="H89" s="146" t="s">
        <v>608</v>
      </c>
      <c r="I89" s="146" t="s">
        <v>609</v>
      </c>
    </row>
    <row r="90" spans="1:9" ht="15" x14ac:dyDescent="0.2">
      <c r="A90" s="66" t="s">
        <v>136</v>
      </c>
      <c r="B90" s="66">
        <v>50378895</v>
      </c>
      <c r="C90" s="66">
        <v>53209851</v>
      </c>
      <c r="D90" s="66" t="s">
        <v>424</v>
      </c>
      <c r="E90" s="66">
        <v>73257</v>
      </c>
      <c r="F90" s="66">
        <v>1040118</v>
      </c>
      <c r="G90" s="66" t="s">
        <v>607</v>
      </c>
      <c r="H90" s="146" t="s">
        <v>610</v>
      </c>
      <c r="I90" s="146" t="s">
        <v>611</v>
      </c>
    </row>
    <row r="91" spans="1:9" ht="15" x14ac:dyDescent="0.2">
      <c r="A91" s="66" t="s">
        <v>136</v>
      </c>
      <c r="B91" s="66">
        <v>53224408</v>
      </c>
      <c r="C91" s="66">
        <v>54930209</v>
      </c>
      <c r="D91" s="66" t="s">
        <v>390</v>
      </c>
      <c r="E91" s="66">
        <v>16982304</v>
      </c>
      <c r="F91" s="66">
        <v>19358125</v>
      </c>
      <c r="G91" s="66" t="s">
        <v>612</v>
      </c>
      <c r="H91" s="146" t="s">
        <v>613</v>
      </c>
      <c r="I91" s="146" t="s">
        <v>614</v>
      </c>
    </row>
    <row r="92" spans="1:9" ht="15" x14ac:dyDescent="0.2">
      <c r="A92" s="66" t="s">
        <v>136</v>
      </c>
      <c r="B92" s="66">
        <v>54941872</v>
      </c>
      <c r="C92" s="66">
        <v>55316354</v>
      </c>
      <c r="D92" s="66" t="s">
        <v>345</v>
      </c>
      <c r="E92" s="66">
        <v>17909918</v>
      </c>
      <c r="F92" s="66">
        <v>18381905</v>
      </c>
      <c r="G92" s="66" t="s">
        <v>615</v>
      </c>
      <c r="H92" s="146" t="s">
        <v>616</v>
      </c>
      <c r="I92" s="146" t="s">
        <v>617</v>
      </c>
    </row>
    <row r="93" spans="1:9" ht="15" x14ac:dyDescent="0.2">
      <c r="A93" s="66" t="s">
        <v>137</v>
      </c>
      <c r="B93" s="66">
        <v>7949</v>
      </c>
      <c r="C93" s="66">
        <v>5191305</v>
      </c>
      <c r="D93" s="66" t="s">
        <v>424</v>
      </c>
      <c r="E93" s="66">
        <v>6542255</v>
      </c>
      <c r="F93" s="66">
        <v>8974485</v>
      </c>
      <c r="G93" s="66" t="s">
        <v>618</v>
      </c>
      <c r="H93" s="146" t="s">
        <v>619</v>
      </c>
      <c r="I93" s="146" t="s">
        <v>620</v>
      </c>
    </row>
    <row r="94" spans="1:9" ht="15" x14ac:dyDescent="0.2">
      <c r="A94" s="66" t="s">
        <v>137</v>
      </c>
      <c r="B94" s="66">
        <v>6580775</v>
      </c>
      <c r="C94" s="66">
        <v>6833497</v>
      </c>
      <c r="D94" s="66" t="s">
        <v>424</v>
      </c>
      <c r="E94" s="66">
        <v>2199218</v>
      </c>
      <c r="F94" s="66">
        <v>2355559</v>
      </c>
      <c r="G94" s="66" t="s">
        <v>621</v>
      </c>
      <c r="H94" s="146" t="s">
        <v>622</v>
      </c>
      <c r="I94" s="146" t="s">
        <v>623</v>
      </c>
    </row>
    <row r="95" spans="1:9" ht="15" x14ac:dyDescent="0.2">
      <c r="A95" s="66" t="s">
        <v>137</v>
      </c>
      <c r="B95" s="66">
        <v>7000558</v>
      </c>
      <c r="C95" s="66">
        <v>7232389</v>
      </c>
      <c r="D95" s="66" t="s">
        <v>424</v>
      </c>
      <c r="E95" s="66">
        <v>1333261</v>
      </c>
      <c r="F95" s="66">
        <v>1592667</v>
      </c>
      <c r="G95" s="66" t="s">
        <v>624</v>
      </c>
      <c r="H95" s="146" t="s">
        <v>625</v>
      </c>
      <c r="I95" s="146" t="s">
        <v>626</v>
      </c>
    </row>
    <row r="96" spans="1:9" ht="15" x14ac:dyDescent="0.2">
      <c r="A96" s="66" t="s">
        <v>137</v>
      </c>
      <c r="B96" s="66">
        <v>7249578</v>
      </c>
      <c r="C96" s="66">
        <v>9337340</v>
      </c>
      <c r="D96" s="66" t="s">
        <v>361</v>
      </c>
      <c r="E96" s="66">
        <v>8259854</v>
      </c>
      <c r="F96" s="66">
        <v>9235213</v>
      </c>
      <c r="G96" s="66" t="s">
        <v>627</v>
      </c>
      <c r="H96" s="146" t="s">
        <v>628</v>
      </c>
      <c r="I96" s="146" t="s">
        <v>629</v>
      </c>
    </row>
    <row r="97" spans="1:9" ht="15" x14ac:dyDescent="0.2">
      <c r="A97" s="66" t="s">
        <v>137</v>
      </c>
      <c r="B97" s="66">
        <v>9359457</v>
      </c>
      <c r="C97" s="66">
        <v>9629306</v>
      </c>
      <c r="D97" s="66" t="s">
        <v>371</v>
      </c>
      <c r="E97" s="66">
        <v>11198352</v>
      </c>
      <c r="F97" s="66">
        <v>11249359</v>
      </c>
      <c r="G97" s="66" t="s">
        <v>630</v>
      </c>
      <c r="H97" s="146" t="s">
        <v>631</v>
      </c>
      <c r="I97" s="146" t="s">
        <v>632</v>
      </c>
    </row>
    <row r="98" spans="1:9" ht="15" x14ac:dyDescent="0.2">
      <c r="A98" s="66" t="s">
        <v>137</v>
      </c>
      <c r="B98" s="66">
        <v>9641058</v>
      </c>
      <c r="C98" s="66">
        <v>12017903</v>
      </c>
      <c r="D98" s="66" t="s">
        <v>371</v>
      </c>
      <c r="E98" s="66">
        <v>8609444</v>
      </c>
      <c r="F98" s="66">
        <v>10920677</v>
      </c>
      <c r="G98" s="66" t="s">
        <v>633</v>
      </c>
      <c r="H98" s="146" t="s">
        <v>634</v>
      </c>
      <c r="I98" s="146" t="s">
        <v>635</v>
      </c>
    </row>
    <row r="99" spans="1:9" ht="15" x14ac:dyDescent="0.2">
      <c r="A99" s="66" t="s">
        <v>137</v>
      </c>
      <c r="B99" s="66">
        <v>12018953</v>
      </c>
      <c r="C99" s="66">
        <v>13501542</v>
      </c>
      <c r="D99" s="66" t="s">
        <v>371</v>
      </c>
      <c r="E99" s="66">
        <v>6886878</v>
      </c>
      <c r="F99" s="66">
        <v>8563495</v>
      </c>
      <c r="G99" s="66" t="s">
        <v>636</v>
      </c>
      <c r="H99" s="146" t="s">
        <v>637</v>
      </c>
      <c r="I99" s="146" t="s">
        <v>638</v>
      </c>
    </row>
    <row r="100" spans="1:9" ht="15" x14ac:dyDescent="0.2">
      <c r="A100" s="66" t="s">
        <v>137</v>
      </c>
      <c r="B100" s="66">
        <v>13535347</v>
      </c>
      <c r="C100" s="66">
        <v>13573818</v>
      </c>
      <c r="D100" s="66" t="s">
        <v>371</v>
      </c>
      <c r="E100" s="66">
        <v>6872793</v>
      </c>
      <c r="F100" s="66">
        <v>6873255</v>
      </c>
      <c r="G100" s="66" t="s">
        <v>639</v>
      </c>
      <c r="H100" s="146" t="s">
        <v>640</v>
      </c>
      <c r="I100" s="146" t="s">
        <v>641</v>
      </c>
    </row>
    <row r="101" spans="1:9" ht="15" x14ac:dyDescent="0.2">
      <c r="A101" s="66" t="s">
        <v>137</v>
      </c>
      <c r="B101" s="66">
        <v>13677925</v>
      </c>
      <c r="C101" s="66">
        <v>14355672</v>
      </c>
      <c r="D101" s="66" t="s">
        <v>390</v>
      </c>
      <c r="E101" s="66">
        <v>26473232</v>
      </c>
      <c r="F101" s="66">
        <v>26912103</v>
      </c>
      <c r="G101" s="66" t="s">
        <v>642</v>
      </c>
      <c r="H101" s="146" t="s">
        <v>643</v>
      </c>
      <c r="I101" s="146" t="s">
        <v>644</v>
      </c>
    </row>
    <row r="102" spans="1:9" ht="15" x14ac:dyDescent="0.2">
      <c r="A102" s="66" t="s">
        <v>137</v>
      </c>
      <c r="B102" s="66">
        <v>14362730</v>
      </c>
      <c r="C102" s="66">
        <v>15460768</v>
      </c>
      <c r="D102" s="66" t="s">
        <v>424</v>
      </c>
      <c r="E102" s="66">
        <v>11347146</v>
      </c>
      <c r="F102" s="66">
        <v>12493285</v>
      </c>
      <c r="G102" s="66" t="s">
        <v>645</v>
      </c>
      <c r="H102" s="146" t="s">
        <v>646</v>
      </c>
      <c r="I102" s="146" t="s">
        <v>647</v>
      </c>
    </row>
    <row r="103" spans="1:9" ht="15" x14ac:dyDescent="0.2">
      <c r="A103" s="66" t="s">
        <v>137</v>
      </c>
      <c r="B103" s="66">
        <v>15463872</v>
      </c>
      <c r="C103" s="66">
        <v>16322926</v>
      </c>
      <c r="D103" s="66" t="s">
        <v>390</v>
      </c>
      <c r="E103" s="66">
        <v>15056187</v>
      </c>
      <c r="F103" s="66">
        <v>16832279</v>
      </c>
      <c r="G103" s="66" t="s">
        <v>648</v>
      </c>
      <c r="H103" s="146" t="s">
        <v>649</v>
      </c>
      <c r="I103" s="146" t="s">
        <v>650</v>
      </c>
    </row>
    <row r="104" spans="1:9" ht="15" x14ac:dyDescent="0.2">
      <c r="A104" s="66" t="s">
        <v>137</v>
      </c>
      <c r="B104" s="66">
        <v>16360507</v>
      </c>
      <c r="C104" s="66">
        <v>18806580</v>
      </c>
      <c r="D104" s="66" t="s">
        <v>361</v>
      </c>
      <c r="E104" s="66">
        <v>19557720</v>
      </c>
      <c r="F104" s="66">
        <v>23316258</v>
      </c>
      <c r="G104" s="66" t="s">
        <v>651</v>
      </c>
      <c r="H104" s="146" t="s">
        <v>652</v>
      </c>
      <c r="I104" s="146" t="s">
        <v>653</v>
      </c>
    </row>
    <row r="105" spans="1:9" ht="15" x14ac:dyDescent="0.2">
      <c r="A105" s="66" t="s">
        <v>137</v>
      </c>
      <c r="B105" s="66">
        <v>18827334</v>
      </c>
      <c r="C105" s="66">
        <v>22084673</v>
      </c>
      <c r="D105" s="66" t="s">
        <v>371</v>
      </c>
      <c r="E105" s="66">
        <v>25198181</v>
      </c>
      <c r="F105" s="66">
        <v>30415113</v>
      </c>
      <c r="G105" s="66" t="s">
        <v>654</v>
      </c>
      <c r="H105" s="146" t="s">
        <v>655</v>
      </c>
      <c r="I105" s="146" t="s">
        <v>656</v>
      </c>
    </row>
    <row r="106" spans="1:9" ht="15" x14ac:dyDescent="0.2">
      <c r="A106" s="66" t="s">
        <v>137</v>
      </c>
      <c r="B106" s="66">
        <v>22107346</v>
      </c>
      <c r="C106" s="66">
        <v>28261637</v>
      </c>
      <c r="D106" s="66" t="s">
        <v>371</v>
      </c>
      <c r="E106" s="66">
        <v>24248827</v>
      </c>
      <c r="F106" s="66">
        <v>30415113</v>
      </c>
      <c r="G106" s="66" t="s">
        <v>657</v>
      </c>
      <c r="H106" s="146" t="s">
        <v>658</v>
      </c>
      <c r="I106" s="146" t="s">
        <v>659</v>
      </c>
    </row>
    <row r="107" spans="1:9" ht="15" x14ac:dyDescent="0.2">
      <c r="A107" s="66" t="s">
        <v>138</v>
      </c>
      <c r="B107" s="66">
        <v>10501</v>
      </c>
      <c r="C107" s="66">
        <v>680364</v>
      </c>
      <c r="D107" s="66" t="s">
        <v>371</v>
      </c>
      <c r="E107" s="66">
        <v>20553010</v>
      </c>
      <c r="F107" s="66">
        <v>21028064</v>
      </c>
      <c r="G107" s="66" t="s">
        <v>660</v>
      </c>
      <c r="H107" s="146" t="s">
        <v>661</v>
      </c>
      <c r="I107" s="146" t="s">
        <v>662</v>
      </c>
    </row>
    <row r="108" spans="1:9" ht="15" x14ac:dyDescent="0.2">
      <c r="A108" s="66" t="s">
        <v>138</v>
      </c>
      <c r="B108" s="66">
        <v>682379</v>
      </c>
      <c r="C108" s="66">
        <v>2098552</v>
      </c>
      <c r="D108" s="66" t="s">
        <v>371</v>
      </c>
      <c r="E108" s="66">
        <v>19003375</v>
      </c>
      <c r="F108" s="66">
        <v>20270107</v>
      </c>
      <c r="G108" s="66" t="s">
        <v>663</v>
      </c>
      <c r="H108" s="146" t="s">
        <v>664</v>
      </c>
      <c r="I108" s="146" t="s">
        <v>665</v>
      </c>
    </row>
    <row r="109" spans="1:9" ht="15" x14ac:dyDescent="0.2">
      <c r="A109" s="66" t="s">
        <v>138</v>
      </c>
      <c r="B109" s="66">
        <v>2110723</v>
      </c>
      <c r="C109" s="66">
        <v>4530269</v>
      </c>
      <c r="D109" s="66" t="s">
        <v>371</v>
      </c>
      <c r="E109" s="66">
        <v>16970258</v>
      </c>
      <c r="F109" s="66">
        <v>18706478</v>
      </c>
      <c r="G109" s="66" t="s">
        <v>666</v>
      </c>
      <c r="H109" s="146" t="s">
        <v>667</v>
      </c>
      <c r="I109" s="146" t="s">
        <v>668</v>
      </c>
    </row>
    <row r="110" spans="1:9" ht="15" x14ac:dyDescent="0.2">
      <c r="A110" s="66" t="s">
        <v>138</v>
      </c>
      <c r="B110" s="66">
        <v>4553619</v>
      </c>
      <c r="C110" s="66">
        <v>4673195</v>
      </c>
      <c r="D110" s="66" t="s">
        <v>371</v>
      </c>
      <c r="E110" s="66">
        <v>16760676</v>
      </c>
      <c r="F110" s="66">
        <v>16898612</v>
      </c>
      <c r="G110" s="66" t="s">
        <v>669</v>
      </c>
      <c r="H110" s="146" t="s">
        <v>670</v>
      </c>
      <c r="I110" s="146" t="s">
        <v>671</v>
      </c>
    </row>
    <row r="111" spans="1:9" ht="15" x14ac:dyDescent="0.2">
      <c r="A111" s="66" t="s">
        <v>138</v>
      </c>
      <c r="B111" s="66">
        <v>4844638</v>
      </c>
      <c r="C111" s="66">
        <v>6151935</v>
      </c>
      <c r="D111" s="66" t="s">
        <v>345</v>
      </c>
      <c r="E111" s="66">
        <v>7504851</v>
      </c>
      <c r="F111" s="66">
        <v>8058675</v>
      </c>
      <c r="G111" s="66" t="s">
        <v>672</v>
      </c>
      <c r="H111" s="146" t="s">
        <v>673</v>
      </c>
      <c r="I111" s="146" t="s">
        <v>674</v>
      </c>
    </row>
    <row r="112" spans="1:9" ht="15" x14ac:dyDescent="0.2">
      <c r="A112" s="66" t="s">
        <v>138</v>
      </c>
      <c r="B112" s="66">
        <v>6182367</v>
      </c>
      <c r="C112" s="66">
        <v>9254726</v>
      </c>
      <c r="D112" s="66" t="s">
        <v>371</v>
      </c>
      <c r="E112" s="66">
        <v>13450203</v>
      </c>
      <c r="F112" s="66">
        <v>13698639</v>
      </c>
      <c r="G112" s="66" t="s">
        <v>675</v>
      </c>
      <c r="H112" s="146" t="s">
        <v>676</v>
      </c>
      <c r="I112" s="146" t="s">
        <v>677</v>
      </c>
    </row>
    <row r="113" spans="1:9" ht="15" x14ac:dyDescent="0.2">
      <c r="A113" s="66" t="s">
        <v>138</v>
      </c>
      <c r="B113" s="66">
        <v>9260280</v>
      </c>
      <c r="C113" s="66">
        <v>9876202</v>
      </c>
      <c r="D113" s="66" t="s">
        <v>371</v>
      </c>
      <c r="E113" s="66">
        <v>11964775</v>
      </c>
      <c r="F113" s="66">
        <v>12748614</v>
      </c>
      <c r="G113" s="66" t="s">
        <v>678</v>
      </c>
      <c r="H113" s="146" t="s">
        <v>679</v>
      </c>
      <c r="I113" s="146" t="s">
        <v>680</v>
      </c>
    </row>
    <row r="114" spans="1:9" ht="15" x14ac:dyDescent="0.2">
      <c r="A114" s="66" t="s">
        <v>138</v>
      </c>
      <c r="B114" s="66">
        <v>9953811</v>
      </c>
      <c r="C114" s="66">
        <v>11357209</v>
      </c>
      <c r="D114" s="66" t="s">
        <v>371</v>
      </c>
      <c r="E114" s="66">
        <v>11214823</v>
      </c>
      <c r="F114" s="66">
        <v>11885843</v>
      </c>
      <c r="G114" s="66" t="s">
        <v>681</v>
      </c>
      <c r="H114" s="146" t="s">
        <v>682</v>
      </c>
      <c r="I114" s="146" t="s">
        <v>683</v>
      </c>
    </row>
    <row r="115" spans="1:9" ht="15" x14ac:dyDescent="0.2">
      <c r="A115" s="66" t="s">
        <v>138</v>
      </c>
      <c r="B115" s="66">
        <v>11426063</v>
      </c>
      <c r="C115" s="66">
        <v>11688233</v>
      </c>
      <c r="D115" s="66" t="s">
        <v>371</v>
      </c>
      <c r="E115" s="66">
        <v>10936764</v>
      </c>
      <c r="F115" s="66">
        <v>11134844</v>
      </c>
      <c r="G115" s="66" t="s">
        <v>684</v>
      </c>
      <c r="H115" s="146" t="s">
        <v>685</v>
      </c>
      <c r="I115" s="146" t="s">
        <v>686</v>
      </c>
    </row>
    <row r="116" spans="1:9" ht="15" x14ac:dyDescent="0.2">
      <c r="A116" s="66" t="s">
        <v>138</v>
      </c>
      <c r="B116" s="66">
        <v>11690616</v>
      </c>
      <c r="C116" s="66">
        <v>12122391</v>
      </c>
      <c r="D116" s="66" t="s">
        <v>345</v>
      </c>
      <c r="E116" s="66">
        <v>8301945</v>
      </c>
      <c r="F116" s="66">
        <v>8640291</v>
      </c>
      <c r="G116" s="66" t="s">
        <v>687</v>
      </c>
      <c r="H116" s="146" t="s">
        <v>688</v>
      </c>
      <c r="I116" s="146" t="s">
        <v>689</v>
      </c>
    </row>
    <row r="117" spans="1:9" ht="15" x14ac:dyDescent="0.2">
      <c r="A117" s="66" t="s">
        <v>138</v>
      </c>
      <c r="B117" s="66">
        <v>12168947</v>
      </c>
      <c r="C117" s="66">
        <v>12579827</v>
      </c>
      <c r="D117" s="66" t="s">
        <v>345</v>
      </c>
      <c r="E117" s="66">
        <v>8814800</v>
      </c>
      <c r="F117" s="66">
        <v>9173650</v>
      </c>
      <c r="G117" s="66" t="s">
        <v>690</v>
      </c>
      <c r="H117" s="146" t="s">
        <v>691</v>
      </c>
      <c r="I117" s="146" t="s">
        <v>692</v>
      </c>
    </row>
    <row r="118" spans="1:9" ht="15" x14ac:dyDescent="0.2">
      <c r="A118" s="66" t="s">
        <v>138</v>
      </c>
      <c r="B118" s="66">
        <v>12591151</v>
      </c>
      <c r="C118" s="66">
        <v>16254339</v>
      </c>
      <c r="D118" s="66" t="s">
        <v>345</v>
      </c>
      <c r="E118" s="66">
        <v>9202351</v>
      </c>
      <c r="F118" s="66">
        <v>16776325</v>
      </c>
      <c r="G118" s="66" t="s">
        <v>693</v>
      </c>
      <c r="H118" s="146" t="s">
        <v>694</v>
      </c>
      <c r="I118" s="146" t="s">
        <v>695</v>
      </c>
    </row>
    <row r="119" spans="1:9" ht="15" x14ac:dyDescent="0.2">
      <c r="A119" s="66" t="s">
        <v>138</v>
      </c>
      <c r="B119" s="66">
        <v>16308169</v>
      </c>
      <c r="C119" s="66">
        <v>17314352</v>
      </c>
      <c r="D119" s="66" t="s">
        <v>345</v>
      </c>
      <c r="E119" s="66">
        <v>14192582</v>
      </c>
      <c r="F119" s="66">
        <v>15454160</v>
      </c>
      <c r="G119" s="66" t="s">
        <v>696</v>
      </c>
      <c r="H119" s="146" t="s">
        <v>697</v>
      </c>
      <c r="I119" s="146" t="s">
        <v>698</v>
      </c>
    </row>
    <row r="120" spans="1:9" ht="15" x14ac:dyDescent="0.2">
      <c r="A120" s="66" t="s">
        <v>138</v>
      </c>
      <c r="B120" s="66">
        <v>17320482</v>
      </c>
      <c r="C120" s="66">
        <v>19392182</v>
      </c>
      <c r="D120" s="66" t="s">
        <v>345</v>
      </c>
      <c r="E120" s="66">
        <v>12849708</v>
      </c>
      <c r="F120" s="66">
        <v>18334789</v>
      </c>
      <c r="G120" s="66" t="s">
        <v>699</v>
      </c>
      <c r="H120" s="146" t="s">
        <v>700</v>
      </c>
      <c r="I120" s="146" t="s">
        <v>701</v>
      </c>
    </row>
    <row r="121" spans="1:9" ht="15" x14ac:dyDescent="0.2">
      <c r="A121" s="66" t="s">
        <v>138</v>
      </c>
      <c r="B121" s="66">
        <v>19402330</v>
      </c>
      <c r="C121" s="66">
        <v>19448320</v>
      </c>
      <c r="D121" s="66" t="s">
        <v>345</v>
      </c>
      <c r="E121" s="66">
        <v>8185369</v>
      </c>
      <c r="F121" s="66">
        <v>8260787</v>
      </c>
      <c r="G121" s="66" t="s">
        <v>702</v>
      </c>
      <c r="H121" s="146" t="s">
        <v>703</v>
      </c>
      <c r="I121" s="146" t="s">
        <v>704</v>
      </c>
    </row>
    <row r="122" spans="1:9" ht="15" x14ac:dyDescent="0.2">
      <c r="A122" s="66" t="s">
        <v>138</v>
      </c>
      <c r="B122" s="66">
        <v>19451693</v>
      </c>
      <c r="C122" s="66">
        <v>21035195</v>
      </c>
      <c r="D122" s="66" t="s">
        <v>371</v>
      </c>
      <c r="E122" s="66">
        <v>8688628</v>
      </c>
      <c r="F122" s="66">
        <v>10792575</v>
      </c>
      <c r="G122" s="66" t="s">
        <v>705</v>
      </c>
      <c r="H122" s="146" t="s">
        <v>706</v>
      </c>
      <c r="I122" s="146" t="s">
        <v>707</v>
      </c>
    </row>
    <row r="123" spans="1:9" ht="15" x14ac:dyDescent="0.2">
      <c r="A123" s="66" t="s">
        <v>138</v>
      </c>
      <c r="B123" s="66">
        <v>21044592</v>
      </c>
      <c r="C123" s="66">
        <v>21847105</v>
      </c>
      <c r="D123" s="66" t="s">
        <v>371</v>
      </c>
      <c r="E123" s="66">
        <v>6886878</v>
      </c>
      <c r="F123" s="66">
        <v>8541739</v>
      </c>
      <c r="G123" s="66" t="s">
        <v>708</v>
      </c>
      <c r="H123" s="146" t="s">
        <v>709</v>
      </c>
      <c r="I123" s="146" t="s">
        <v>710</v>
      </c>
    </row>
    <row r="124" spans="1:9" ht="15" x14ac:dyDescent="0.2">
      <c r="A124" s="66" t="s">
        <v>138</v>
      </c>
      <c r="B124" s="66">
        <v>21859674</v>
      </c>
      <c r="C124" s="66">
        <v>23508128</v>
      </c>
      <c r="D124" s="66" t="s">
        <v>371</v>
      </c>
      <c r="E124" s="66">
        <v>3607630</v>
      </c>
      <c r="F124" s="66">
        <v>6873255</v>
      </c>
      <c r="G124" s="66" t="s">
        <v>711</v>
      </c>
      <c r="H124" s="146" t="s">
        <v>712</v>
      </c>
      <c r="I124" s="146" t="s">
        <v>713</v>
      </c>
    </row>
    <row r="125" spans="1:9" ht="15" x14ac:dyDescent="0.2">
      <c r="A125" s="66" t="s">
        <v>138</v>
      </c>
      <c r="B125" s="66">
        <v>23513940</v>
      </c>
      <c r="C125" s="66">
        <v>24073183</v>
      </c>
      <c r="D125" s="66" t="s">
        <v>371</v>
      </c>
      <c r="E125" s="66">
        <v>2559486</v>
      </c>
      <c r="F125" s="66">
        <v>3495144</v>
      </c>
      <c r="G125" s="66" t="s">
        <v>714</v>
      </c>
      <c r="H125" s="146" t="s">
        <v>715</v>
      </c>
      <c r="I125" s="146" t="s">
        <v>716</v>
      </c>
    </row>
    <row r="126" spans="1:9" ht="15" x14ac:dyDescent="0.2">
      <c r="A126" s="66" t="s">
        <v>138</v>
      </c>
      <c r="B126" s="66">
        <v>24082703</v>
      </c>
      <c r="C126" s="66">
        <v>24954418</v>
      </c>
      <c r="D126" s="66" t="s">
        <v>371</v>
      </c>
      <c r="E126" s="66">
        <v>455687</v>
      </c>
      <c r="F126" s="66">
        <v>2501427</v>
      </c>
      <c r="G126" s="66" t="s">
        <v>717</v>
      </c>
      <c r="H126" s="146" t="s">
        <v>718</v>
      </c>
      <c r="I126" s="146" t="s">
        <v>719</v>
      </c>
    </row>
    <row r="127" spans="1:9" ht="15" x14ac:dyDescent="0.2">
      <c r="A127" s="66" t="s">
        <v>139</v>
      </c>
      <c r="B127" s="66">
        <v>22913</v>
      </c>
      <c r="C127" s="66">
        <v>1654330</v>
      </c>
      <c r="D127" s="66" t="s">
        <v>345</v>
      </c>
      <c r="E127" s="66">
        <v>11354</v>
      </c>
      <c r="F127" s="66">
        <v>1608665</v>
      </c>
      <c r="G127" s="66" t="s">
        <v>720</v>
      </c>
      <c r="H127" s="146" t="s">
        <v>721</v>
      </c>
      <c r="I127" s="146" t="s">
        <v>722</v>
      </c>
    </row>
    <row r="128" spans="1:9" ht="15" x14ac:dyDescent="0.2">
      <c r="A128" s="66" t="s">
        <v>139</v>
      </c>
      <c r="B128" s="66">
        <v>1795498</v>
      </c>
      <c r="C128" s="66">
        <v>2545576</v>
      </c>
      <c r="D128" s="66" t="s">
        <v>361</v>
      </c>
      <c r="E128" s="66">
        <v>9928156</v>
      </c>
      <c r="F128" s="66">
        <v>11075478</v>
      </c>
      <c r="G128" s="66" t="s">
        <v>723</v>
      </c>
      <c r="H128" s="146" t="s">
        <v>724</v>
      </c>
      <c r="I128" s="146" t="s">
        <v>725</v>
      </c>
    </row>
    <row r="129" spans="1:9" ht="15" x14ac:dyDescent="0.2">
      <c r="A129" s="66" t="s">
        <v>139</v>
      </c>
      <c r="B129" s="66">
        <v>2617251</v>
      </c>
      <c r="C129" s="66">
        <v>3072803</v>
      </c>
      <c r="D129" s="66" t="s">
        <v>390</v>
      </c>
      <c r="E129" s="66">
        <v>19620266</v>
      </c>
      <c r="F129" s="66">
        <v>20107191</v>
      </c>
      <c r="G129" s="66" t="s">
        <v>726</v>
      </c>
      <c r="H129" s="146" t="s">
        <v>727</v>
      </c>
      <c r="I129" s="146" t="s">
        <v>728</v>
      </c>
    </row>
    <row r="130" spans="1:9" ht="15" x14ac:dyDescent="0.2">
      <c r="A130" s="66" t="s">
        <v>139</v>
      </c>
      <c r="B130" s="66">
        <v>3075498</v>
      </c>
      <c r="C130" s="66">
        <v>4156470</v>
      </c>
      <c r="D130" s="66" t="s">
        <v>390</v>
      </c>
      <c r="E130" s="66">
        <v>7836095</v>
      </c>
      <c r="F130" s="66">
        <v>9886744</v>
      </c>
      <c r="G130" s="66" t="s">
        <v>729</v>
      </c>
      <c r="H130" s="146" t="s">
        <v>730</v>
      </c>
      <c r="I130" s="146" t="s">
        <v>731</v>
      </c>
    </row>
    <row r="131" spans="1:9" ht="15" x14ac:dyDescent="0.2">
      <c r="A131" s="66" t="s">
        <v>139</v>
      </c>
      <c r="B131" s="66">
        <v>4165632</v>
      </c>
      <c r="C131" s="66">
        <v>5286625</v>
      </c>
      <c r="D131" s="66" t="s">
        <v>390</v>
      </c>
      <c r="E131" s="66">
        <v>24472638</v>
      </c>
      <c r="F131" s="66">
        <v>26365998</v>
      </c>
      <c r="G131" s="66" t="s">
        <v>732</v>
      </c>
      <c r="H131" s="146" t="s">
        <v>733</v>
      </c>
      <c r="I131" s="146" t="s">
        <v>734</v>
      </c>
    </row>
    <row r="132" spans="1:9" ht="15" x14ac:dyDescent="0.2">
      <c r="A132" s="66" t="s">
        <v>139</v>
      </c>
      <c r="B132" s="66">
        <v>5321935</v>
      </c>
      <c r="C132" s="66">
        <v>5822287</v>
      </c>
      <c r="D132" s="66" t="s">
        <v>390</v>
      </c>
      <c r="E132" s="66">
        <v>26385347</v>
      </c>
      <c r="F132" s="66">
        <v>26906026</v>
      </c>
      <c r="G132" s="66" t="s">
        <v>735</v>
      </c>
      <c r="H132" s="146" t="s">
        <v>736</v>
      </c>
      <c r="I132" s="146" t="s">
        <v>737</v>
      </c>
    </row>
    <row r="133" spans="1:9" ht="15" x14ac:dyDescent="0.2">
      <c r="A133" s="66" t="s">
        <v>139</v>
      </c>
      <c r="B133" s="66">
        <v>5830482</v>
      </c>
      <c r="C133" s="66">
        <v>6059431</v>
      </c>
      <c r="D133" s="66" t="s">
        <v>424</v>
      </c>
      <c r="E133" s="66">
        <v>5511561</v>
      </c>
      <c r="F133" s="66">
        <v>6453670</v>
      </c>
      <c r="G133" s="66" t="s">
        <v>738</v>
      </c>
      <c r="H133" s="146" t="s">
        <v>739</v>
      </c>
      <c r="I133" s="146" t="s">
        <v>740</v>
      </c>
    </row>
    <row r="134" spans="1:9" ht="15" x14ac:dyDescent="0.2">
      <c r="A134" s="66" t="s">
        <v>139</v>
      </c>
      <c r="B134" s="66">
        <v>6060489</v>
      </c>
      <c r="C134" s="66">
        <v>6151889</v>
      </c>
      <c r="D134" s="66" t="s">
        <v>424</v>
      </c>
      <c r="E134" s="66">
        <v>6642299</v>
      </c>
      <c r="F134" s="66">
        <v>6866877</v>
      </c>
      <c r="G134" s="66" t="s">
        <v>741</v>
      </c>
      <c r="H134" s="146" t="s">
        <v>742</v>
      </c>
      <c r="I134" s="146" t="s">
        <v>743</v>
      </c>
    </row>
    <row r="135" spans="1:9" ht="15" x14ac:dyDescent="0.2">
      <c r="A135" s="66" t="s">
        <v>139</v>
      </c>
      <c r="B135" s="66">
        <v>6161524</v>
      </c>
      <c r="C135" s="66">
        <v>6943097</v>
      </c>
      <c r="D135" s="66" t="s">
        <v>424</v>
      </c>
      <c r="E135" s="66">
        <v>7035462</v>
      </c>
      <c r="F135" s="66">
        <v>8121925</v>
      </c>
      <c r="G135" s="66" t="s">
        <v>744</v>
      </c>
      <c r="H135" s="146" t="s">
        <v>745</v>
      </c>
      <c r="I135" s="146" t="s">
        <v>746</v>
      </c>
    </row>
    <row r="136" spans="1:9" ht="15" x14ac:dyDescent="0.2">
      <c r="A136" s="66" t="s">
        <v>139</v>
      </c>
      <c r="B136" s="66">
        <v>6976569</v>
      </c>
      <c r="C136" s="66">
        <v>7504521</v>
      </c>
      <c r="D136" s="66" t="s">
        <v>424</v>
      </c>
      <c r="E136" s="66">
        <v>8188256</v>
      </c>
      <c r="F136" s="66">
        <v>8836044</v>
      </c>
      <c r="G136" s="66" t="s">
        <v>747</v>
      </c>
      <c r="H136" s="146" t="s">
        <v>748</v>
      </c>
      <c r="I136" s="146" t="s">
        <v>749</v>
      </c>
    </row>
    <row r="137" spans="1:9" ht="15" x14ac:dyDescent="0.2">
      <c r="A137" s="66" t="s">
        <v>139</v>
      </c>
      <c r="B137" s="66">
        <v>7506075</v>
      </c>
      <c r="C137" s="66">
        <v>11737416</v>
      </c>
      <c r="D137" s="66" t="s">
        <v>371</v>
      </c>
      <c r="E137" s="66">
        <v>21312540</v>
      </c>
      <c r="F137" s="66">
        <v>24033556</v>
      </c>
      <c r="G137" s="66" t="s">
        <v>750</v>
      </c>
      <c r="H137" s="146" t="s">
        <v>751</v>
      </c>
      <c r="I137" s="146" t="s">
        <v>752</v>
      </c>
    </row>
    <row r="138" spans="1:9" ht="15" x14ac:dyDescent="0.2">
      <c r="A138" s="66" t="s">
        <v>139</v>
      </c>
      <c r="B138" s="66">
        <v>11818451</v>
      </c>
      <c r="C138" s="66">
        <v>12061218</v>
      </c>
      <c r="D138" s="66" t="s">
        <v>371</v>
      </c>
      <c r="E138" s="66">
        <v>21035617</v>
      </c>
      <c r="F138" s="66">
        <v>21259933</v>
      </c>
      <c r="G138" s="66" t="s">
        <v>753</v>
      </c>
      <c r="H138" s="146" t="s">
        <v>754</v>
      </c>
      <c r="I138" s="146" t="s">
        <v>755</v>
      </c>
    </row>
    <row r="139" spans="1:9" ht="15" x14ac:dyDescent="0.2">
      <c r="A139" s="66" t="s">
        <v>139</v>
      </c>
      <c r="B139" s="66">
        <v>12061407</v>
      </c>
      <c r="C139" s="66">
        <v>12231195</v>
      </c>
      <c r="D139" s="66" t="s">
        <v>371</v>
      </c>
      <c r="E139" s="66">
        <v>20350190</v>
      </c>
      <c r="F139" s="66">
        <v>20539113</v>
      </c>
      <c r="G139" s="66" t="s">
        <v>756</v>
      </c>
      <c r="H139" s="146" t="s">
        <v>757</v>
      </c>
      <c r="I139" s="146" t="s">
        <v>758</v>
      </c>
    </row>
    <row r="140" spans="1:9" ht="15" x14ac:dyDescent="0.2">
      <c r="A140" s="66" t="s">
        <v>139</v>
      </c>
      <c r="B140" s="66">
        <v>12237437</v>
      </c>
      <c r="C140" s="66">
        <v>12336646</v>
      </c>
      <c r="D140" s="66" t="s">
        <v>390</v>
      </c>
      <c r="E140" s="66">
        <v>16872341</v>
      </c>
      <c r="F140" s="66">
        <v>16970432</v>
      </c>
      <c r="G140" s="66" t="s">
        <v>759</v>
      </c>
      <c r="H140" s="146" t="s">
        <v>760</v>
      </c>
      <c r="I140" s="146" t="s">
        <v>761</v>
      </c>
    </row>
    <row r="141" spans="1:9" ht="15" x14ac:dyDescent="0.2">
      <c r="A141" s="66" t="s">
        <v>139</v>
      </c>
      <c r="B141" s="66">
        <v>12441336</v>
      </c>
      <c r="C141" s="66">
        <v>13515703</v>
      </c>
      <c r="D141" s="66" t="s">
        <v>390</v>
      </c>
      <c r="E141" s="66">
        <v>17108261</v>
      </c>
      <c r="F141" s="66">
        <v>17941646</v>
      </c>
      <c r="G141" s="66" t="s">
        <v>762</v>
      </c>
      <c r="H141" s="146" t="s">
        <v>763</v>
      </c>
      <c r="I141" s="146" t="s">
        <v>764</v>
      </c>
    </row>
    <row r="142" spans="1:9" ht="15" x14ac:dyDescent="0.2">
      <c r="A142" s="66" t="s">
        <v>139</v>
      </c>
      <c r="B142" s="66">
        <v>13545761</v>
      </c>
      <c r="C142" s="66">
        <v>15122399</v>
      </c>
      <c r="D142" s="66" t="s">
        <v>390</v>
      </c>
      <c r="E142" s="66">
        <v>18075609</v>
      </c>
      <c r="F142" s="66">
        <v>19345039</v>
      </c>
      <c r="G142" s="66" t="s">
        <v>765</v>
      </c>
      <c r="H142" s="146" t="s">
        <v>766</v>
      </c>
      <c r="I142" s="146" t="s">
        <v>767</v>
      </c>
    </row>
    <row r="143" spans="1:9" ht="15" x14ac:dyDescent="0.2">
      <c r="A143" s="66" t="s">
        <v>139</v>
      </c>
      <c r="B143" s="66">
        <v>15124131</v>
      </c>
      <c r="C143" s="66">
        <v>16223450</v>
      </c>
      <c r="D143" s="66" t="s">
        <v>424</v>
      </c>
      <c r="E143" s="66">
        <v>100648</v>
      </c>
      <c r="F143" s="66">
        <v>1172363</v>
      </c>
      <c r="G143" s="66" t="s">
        <v>768</v>
      </c>
      <c r="H143" s="146" t="s">
        <v>769</v>
      </c>
      <c r="I143" s="146" t="s">
        <v>770</v>
      </c>
    </row>
    <row r="144" spans="1:9" ht="15" x14ac:dyDescent="0.2">
      <c r="A144" s="66" t="s">
        <v>139</v>
      </c>
      <c r="B144" s="66">
        <v>15217749</v>
      </c>
      <c r="C144" s="66">
        <v>16456962</v>
      </c>
      <c r="D144" s="66" t="s">
        <v>361</v>
      </c>
      <c r="E144" s="66">
        <v>9302009</v>
      </c>
      <c r="F144" s="66">
        <v>9553437</v>
      </c>
      <c r="G144" s="66" t="s">
        <v>768</v>
      </c>
      <c r="H144" s="146" t="s">
        <v>771</v>
      </c>
      <c r="I144" s="146" t="s">
        <v>772</v>
      </c>
    </row>
    <row r="145" spans="1:9" ht="15" x14ac:dyDescent="0.2">
      <c r="A145" s="66" t="s">
        <v>139</v>
      </c>
      <c r="B145" s="66">
        <v>16550632</v>
      </c>
      <c r="C145" s="66">
        <v>17394339</v>
      </c>
      <c r="D145" s="66" t="s">
        <v>345</v>
      </c>
      <c r="E145" s="66">
        <v>2218378</v>
      </c>
      <c r="F145" s="66">
        <v>2754420</v>
      </c>
      <c r="G145" s="66" t="s">
        <v>773</v>
      </c>
      <c r="H145" s="146" t="s">
        <v>774</v>
      </c>
      <c r="I145" s="146" t="s">
        <v>775</v>
      </c>
    </row>
    <row r="146" spans="1:9" ht="15" x14ac:dyDescent="0.2">
      <c r="A146" s="66" t="s">
        <v>139</v>
      </c>
      <c r="B146" s="66">
        <v>17410747</v>
      </c>
      <c r="C146" s="66">
        <v>20155060</v>
      </c>
      <c r="D146" s="66" t="s">
        <v>345</v>
      </c>
      <c r="E146" s="66">
        <v>5724102</v>
      </c>
      <c r="F146" s="66">
        <v>7462253</v>
      </c>
      <c r="G146" s="66" t="s">
        <v>776</v>
      </c>
      <c r="H146" s="146" t="s">
        <v>777</v>
      </c>
      <c r="I146" s="146" t="s">
        <v>778</v>
      </c>
    </row>
    <row r="147" spans="1:9" ht="15" x14ac:dyDescent="0.2">
      <c r="A147" s="66" t="s">
        <v>139</v>
      </c>
      <c r="B147" s="66">
        <v>20207744</v>
      </c>
      <c r="C147" s="66">
        <v>34919731</v>
      </c>
      <c r="D147" s="66" t="s">
        <v>345</v>
      </c>
      <c r="E147" s="66">
        <v>5403752</v>
      </c>
      <c r="F147" s="66">
        <v>5456070</v>
      </c>
      <c r="G147" s="66" t="s">
        <v>779</v>
      </c>
      <c r="H147" s="146" t="s">
        <v>780</v>
      </c>
      <c r="I147" s="146" t="s">
        <v>781</v>
      </c>
    </row>
    <row r="148" spans="1:9" ht="15" x14ac:dyDescent="0.2">
      <c r="A148" s="66" t="s">
        <v>139</v>
      </c>
      <c r="B148" s="66">
        <v>35350380</v>
      </c>
      <c r="C148" s="66">
        <v>44551915</v>
      </c>
      <c r="D148" s="66" t="s">
        <v>371</v>
      </c>
      <c r="E148" s="66">
        <v>7696535</v>
      </c>
      <c r="F148" s="66">
        <v>13074949</v>
      </c>
      <c r="G148" s="66" t="s">
        <v>782</v>
      </c>
      <c r="H148" s="146" t="s">
        <v>783</v>
      </c>
      <c r="I148" s="146" t="s">
        <v>784</v>
      </c>
    </row>
    <row r="149" spans="1:9" ht="15" x14ac:dyDescent="0.2">
      <c r="A149" s="66" t="s">
        <v>139</v>
      </c>
      <c r="B149" s="66">
        <v>44573998</v>
      </c>
      <c r="C149" s="66">
        <v>50847996</v>
      </c>
      <c r="D149" s="66" t="s">
        <v>361</v>
      </c>
      <c r="E149" s="66">
        <v>18455346</v>
      </c>
      <c r="F149" s="66">
        <v>23426536</v>
      </c>
      <c r="G149" s="66" t="s">
        <v>785</v>
      </c>
      <c r="H149" s="146" t="s">
        <v>786</v>
      </c>
      <c r="I149" s="146" t="s">
        <v>787</v>
      </c>
    </row>
    <row r="150" spans="1:9" ht="15" x14ac:dyDescent="0.2">
      <c r="A150" s="66" t="s">
        <v>139</v>
      </c>
      <c r="B150" s="66">
        <v>50876611</v>
      </c>
      <c r="C150" s="66">
        <v>52750924</v>
      </c>
      <c r="D150" s="66" t="s">
        <v>424</v>
      </c>
      <c r="E150" s="66">
        <v>9000615</v>
      </c>
      <c r="F150" s="66">
        <v>11290360</v>
      </c>
      <c r="G150" s="66" t="s">
        <v>788</v>
      </c>
      <c r="H150" s="146" t="s">
        <v>789</v>
      </c>
      <c r="I150" s="146" t="s">
        <v>790</v>
      </c>
    </row>
    <row r="151" spans="1:9" ht="15" x14ac:dyDescent="0.2">
      <c r="A151" s="66" t="s">
        <v>139</v>
      </c>
      <c r="B151" s="66">
        <v>52752607</v>
      </c>
      <c r="C151" s="66">
        <v>52867227</v>
      </c>
      <c r="D151" s="66" t="s">
        <v>424</v>
      </c>
      <c r="E151" s="66">
        <v>8844159</v>
      </c>
      <c r="F151" s="66">
        <v>8993114</v>
      </c>
      <c r="G151" s="66" t="s">
        <v>791</v>
      </c>
      <c r="H151" s="146" t="s">
        <v>792</v>
      </c>
      <c r="I151" s="146" t="s">
        <v>793</v>
      </c>
    </row>
    <row r="152" spans="1:9" ht="15" x14ac:dyDescent="0.2">
      <c r="A152" s="66" t="s">
        <v>139</v>
      </c>
      <c r="B152" s="66">
        <v>52901716</v>
      </c>
      <c r="C152" s="66">
        <v>52993389</v>
      </c>
      <c r="D152" s="66" t="s">
        <v>424</v>
      </c>
      <c r="E152" s="66">
        <v>8441526</v>
      </c>
      <c r="F152" s="66">
        <v>8661489</v>
      </c>
      <c r="G152" s="66" t="s">
        <v>794</v>
      </c>
      <c r="H152" s="146" t="s">
        <v>795</v>
      </c>
      <c r="I152" s="146" t="s">
        <v>796</v>
      </c>
    </row>
    <row r="153" spans="1:9" ht="15" x14ac:dyDescent="0.2">
      <c r="A153" s="66" t="s">
        <v>139</v>
      </c>
      <c r="B153" s="66">
        <v>53000020</v>
      </c>
      <c r="C153" s="66">
        <v>57654226</v>
      </c>
      <c r="D153" s="66" t="s">
        <v>371</v>
      </c>
      <c r="E153" s="66">
        <v>31169</v>
      </c>
      <c r="F153" s="66">
        <v>6734882</v>
      </c>
      <c r="G153" s="66" t="s">
        <v>797</v>
      </c>
      <c r="H153" s="146" t="s">
        <v>798</v>
      </c>
      <c r="I153" s="146" t="s">
        <v>799</v>
      </c>
    </row>
    <row r="154" spans="1:9" ht="15" x14ac:dyDescent="0.2">
      <c r="A154" s="66" t="s">
        <v>140</v>
      </c>
      <c r="B154" s="66">
        <v>9283</v>
      </c>
      <c r="C154" s="66">
        <v>3307553</v>
      </c>
      <c r="D154" s="66" t="s">
        <v>371</v>
      </c>
      <c r="E154" s="66">
        <v>3630</v>
      </c>
      <c r="F154" s="66">
        <v>2351692</v>
      </c>
      <c r="G154" s="66" t="s">
        <v>800</v>
      </c>
      <c r="H154" s="146" t="s">
        <v>801</v>
      </c>
      <c r="I154" s="146" t="s">
        <v>802</v>
      </c>
    </row>
    <row r="155" spans="1:9" ht="15" x14ac:dyDescent="0.2">
      <c r="A155" s="66" t="s">
        <v>140</v>
      </c>
      <c r="B155" s="66">
        <v>3338300</v>
      </c>
      <c r="C155" s="66">
        <v>4167408</v>
      </c>
      <c r="D155" s="66" t="s">
        <v>371</v>
      </c>
      <c r="E155" s="66">
        <v>17282824</v>
      </c>
      <c r="F155" s="66">
        <v>17630270</v>
      </c>
      <c r="G155" s="66" t="s">
        <v>803</v>
      </c>
      <c r="H155" s="146" t="s">
        <v>804</v>
      </c>
      <c r="I155" s="146" t="s">
        <v>805</v>
      </c>
    </row>
    <row r="156" spans="1:9" ht="15" x14ac:dyDescent="0.2">
      <c r="A156" s="66" t="s">
        <v>140</v>
      </c>
      <c r="B156" s="66">
        <v>4196440</v>
      </c>
      <c r="C156" s="66">
        <v>4273584</v>
      </c>
      <c r="D156" s="66" t="s">
        <v>371</v>
      </c>
      <c r="E156" s="66">
        <v>16975603</v>
      </c>
      <c r="F156" s="66">
        <v>17076330</v>
      </c>
      <c r="G156" s="66" t="s">
        <v>806</v>
      </c>
      <c r="H156" s="146" t="s">
        <v>807</v>
      </c>
      <c r="I156" s="146" t="s">
        <v>808</v>
      </c>
    </row>
    <row r="157" spans="1:9" ht="15" x14ac:dyDescent="0.2">
      <c r="A157" s="66" t="s">
        <v>140</v>
      </c>
      <c r="B157" s="66">
        <v>4658242</v>
      </c>
      <c r="C157" s="66">
        <v>10719006</v>
      </c>
      <c r="D157" s="66" t="s">
        <v>390</v>
      </c>
      <c r="E157" s="66">
        <v>20832024</v>
      </c>
      <c r="F157" s="66">
        <v>24462541</v>
      </c>
      <c r="G157" s="66" t="s">
        <v>809</v>
      </c>
      <c r="H157" s="146" t="s">
        <v>810</v>
      </c>
      <c r="I157" s="146" t="s">
        <v>811</v>
      </c>
    </row>
    <row r="158" spans="1:9" ht="15" x14ac:dyDescent="0.2">
      <c r="A158" s="66" t="s">
        <v>140</v>
      </c>
      <c r="B158" s="66">
        <v>10728042</v>
      </c>
      <c r="C158" s="66">
        <v>17522320</v>
      </c>
      <c r="D158" s="66" t="s">
        <v>390</v>
      </c>
      <c r="E158" s="66">
        <v>383152</v>
      </c>
      <c r="F158" s="66">
        <v>7697927</v>
      </c>
      <c r="G158" s="66" t="s">
        <v>812</v>
      </c>
      <c r="H158" s="146" t="s">
        <v>813</v>
      </c>
      <c r="I158" s="146" t="s">
        <v>814</v>
      </c>
    </row>
    <row r="159" spans="1:9" ht="15" x14ac:dyDescent="0.2">
      <c r="A159" s="66" t="s">
        <v>140</v>
      </c>
      <c r="B159" s="66">
        <v>17533038</v>
      </c>
      <c r="C159" s="66">
        <v>17629456</v>
      </c>
      <c r="D159" s="66" t="s">
        <v>390</v>
      </c>
      <c r="E159" s="66">
        <v>22739</v>
      </c>
      <c r="F159" s="66">
        <v>128960</v>
      </c>
      <c r="G159" s="66" t="s">
        <v>815</v>
      </c>
      <c r="H159" s="146" t="s">
        <v>816</v>
      </c>
      <c r="I159" s="146" t="s">
        <v>817</v>
      </c>
    </row>
    <row r="160" spans="1:9" ht="15" x14ac:dyDescent="0.2">
      <c r="A160" s="66" t="s">
        <v>818</v>
      </c>
      <c r="B160" s="66">
        <v>3810</v>
      </c>
      <c r="C160" s="66">
        <v>17977256</v>
      </c>
      <c r="D160" s="66" t="s">
        <v>345</v>
      </c>
      <c r="E160" s="66">
        <v>9200009</v>
      </c>
      <c r="F160" s="66">
        <v>18581585</v>
      </c>
      <c r="G160" s="66" t="s">
        <v>819</v>
      </c>
      <c r="H160" s="146" t="s">
        <v>820</v>
      </c>
      <c r="I160" s="146" t="s">
        <v>821</v>
      </c>
    </row>
    <row r="161" spans="1:9" ht="15" x14ac:dyDescent="0.2">
      <c r="A161" s="66" t="s">
        <v>818</v>
      </c>
      <c r="B161" s="66">
        <v>18016613</v>
      </c>
      <c r="C161" s="66">
        <v>20040902</v>
      </c>
      <c r="D161" s="66" t="s">
        <v>345</v>
      </c>
      <c r="E161" s="66">
        <v>8337275</v>
      </c>
      <c r="F161" s="66">
        <v>9173105</v>
      </c>
      <c r="G161" s="66" t="s">
        <v>358</v>
      </c>
      <c r="H161" s="146" t="s">
        <v>822</v>
      </c>
      <c r="I161" s="146" t="s">
        <v>360</v>
      </c>
    </row>
    <row r="162" spans="1:9" ht="15" x14ac:dyDescent="0.2">
      <c r="A162" s="66" t="s">
        <v>818</v>
      </c>
      <c r="B162" s="66">
        <v>20060377</v>
      </c>
      <c r="C162" s="66">
        <v>27703224</v>
      </c>
      <c r="D162" s="66" t="s">
        <v>361</v>
      </c>
      <c r="E162" s="66">
        <v>17012727</v>
      </c>
      <c r="F162" s="66">
        <v>19225280</v>
      </c>
      <c r="G162" s="66" t="s">
        <v>362</v>
      </c>
      <c r="H162" s="146" t="s">
        <v>823</v>
      </c>
      <c r="I162" s="146" t="s">
        <v>824</v>
      </c>
    </row>
    <row r="163" spans="1:9" ht="15" x14ac:dyDescent="0.2">
      <c r="A163" s="66" t="s">
        <v>818</v>
      </c>
      <c r="B163" s="66">
        <v>27761460</v>
      </c>
      <c r="C163" s="66">
        <v>28617210</v>
      </c>
      <c r="D163" s="66" t="s">
        <v>361</v>
      </c>
      <c r="E163" s="66">
        <v>16285740</v>
      </c>
      <c r="F163" s="66">
        <v>16394579</v>
      </c>
      <c r="G163" s="66" t="s">
        <v>586</v>
      </c>
      <c r="H163" s="146" t="s">
        <v>825</v>
      </c>
      <c r="I163" s="146" t="s">
        <v>826</v>
      </c>
    </row>
    <row r="164" spans="1:9" ht="15" x14ac:dyDescent="0.2">
      <c r="A164" s="66" t="s">
        <v>818</v>
      </c>
      <c r="B164" s="66">
        <v>28941961</v>
      </c>
      <c r="C164" s="66">
        <v>29409185</v>
      </c>
      <c r="D164" s="66" t="s">
        <v>371</v>
      </c>
      <c r="E164" s="66">
        <v>20336339</v>
      </c>
      <c r="F164" s="66">
        <v>20513681</v>
      </c>
      <c r="G164" s="66" t="s">
        <v>375</v>
      </c>
      <c r="H164" s="146" t="s">
        <v>827</v>
      </c>
      <c r="I164" s="146" t="s">
        <v>828</v>
      </c>
    </row>
    <row r="165" spans="1:9" ht="15" x14ac:dyDescent="0.2">
      <c r="A165" s="66" t="s">
        <v>818</v>
      </c>
      <c r="B165" s="66">
        <v>29482459</v>
      </c>
      <c r="C165" s="66">
        <v>34741716</v>
      </c>
      <c r="D165" s="66" t="s">
        <v>371</v>
      </c>
      <c r="E165" s="66">
        <v>21061599</v>
      </c>
      <c r="F165" s="66">
        <v>22871280</v>
      </c>
      <c r="G165" s="66" t="s">
        <v>829</v>
      </c>
      <c r="H165" s="146" t="s">
        <v>830</v>
      </c>
      <c r="I165" s="146" t="s">
        <v>831</v>
      </c>
    </row>
    <row r="166" spans="1:9" ht="15" x14ac:dyDescent="0.2">
      <c r="A166" s="66" t="s">
        <v>818</v>
      </c>
      <c r="B166" s="66">
        <v>34749946</v>
      </c>
      <c r="C166" s="66">
        <v>36366513</v>
      </c>
      <c r="D166" s="66" t="s">
        <v>361</v>
      </c>
      <c r="E166" s="66">
        <v>8350802</v>
      </c>
      <c r="F166" s="66">
        <v>8756065</v>
      </c>
      <c r="G166" s="66" t="s">
        <v>387</v>
      </c>
      <c r="H166" s="146" t="s">
        <v>832</v>
      </c>
      <c r="I166" s="146" t="s">
        <v>833</v>
      </c>
    </row>
    <row r="167" spans="1:9" ht="15" x14ac:dyDescent="0.2">
      <c r="A167" s="66" t="s">
        <v>818</v>
      </c>
      <c r="B167" s="66">
        <v>36382507</v>
      </c>
      <c r="C167" s="66">
        <v>38012291</v>
      </c>
      <c r="D167" s="66" t="s">
        <v>361</v>
      </c>
      <c r="E167" s="66">
        <v>7775328</v>
      </c>
      <c r="F167" s="66">
        <v>8310826</v>
      </c>
      <c r="G167" s="66" t="s">
        <v>384</v>
      </c>
      <c r="H167" s="146" t="s">
        <v>834</v>
      </c>
      <c r="I167" s="146" t="s">
        <v>835</v>
      </c>
    </row>
    <row r="168" spans="1:9" ht="15" x14ac:dyDescent="0.2">
      <c r="A168" s="66" t="s">
        <v>818</v>
      </c>
      <c r="B168" s="66">
        <v>38026864</v>
      </c>
      <c r="C168" s="66">
        <v>39104081</v>
      </c>
      <c r="D168" s="66" t="s">
        <v>361</v>
      </c>
      <c r="E168" s="66">
        <v>7567729</v>
      </c>
      <c r="F168" s="66">
        <v>7718405</v>
      </c>
      <c r="G168" s="66" t="s">
        <v>571</v>
      </c>
      <c r="H168" s="146" t="s">
        <v>836</v>
      </c>
      <c r="I168" s="146" t="s">
        <v>837</v>
      </c>
    </row>
    <row r="169" spans="1:9" ht="15" x14ac:dyDescent="0.2">
      <c r="A169" s="66" t="s">
        <v>818</v>
      </c>
      <c r="B169" s="66">
        <v>39267246</v>
      </c>
      <c r="C169" s="66">
        <v>51593967</v>
      </c>
      <c r="D169" s="66" t="s">
        <v>361</v>
      </c>
      <c r="E169" s="66">
        <v>363880</v>
      </c>
      <c r="F169" s="66">
        <v>7324634</v>
      </c>
      <c r="G169" s="66" t="s">
        <v>478</v>
      </c>
      <c r="H169" s="146" t="s">
        <v>838</v>
      </c>
      <c r="I169" s="146" t="s">
        <v>839</v>
      </c>
    </row>
    <row r="170" spans="1:9" ht="15" x14ac:dyDescent="0.2">
      <c r="A170" s="66" t="s">
        <v>818</v>
      </c>
      <c r="B170" s="66">
        <v>51599262</v>
      </c>
      <c r="C170" s="66">
        <v>51983430</v>
      </c>
      <c r="D170" s="66" t="s">
        <v>361</v>
      </c>
      <c r="E170" s="66">
        <v>19591</v>
      </c>
      <c r="F170" s="66">
        <v>198019</v>
      </c>
      <c r="G170" s="66" t="s">
        <v>481</v>
      </c>
      <c r="H170" s="146" t="s">
        <v>840</v>
      </c>
      <c r="I170" s="146" t="s">
        <v>841</v>
      </c>
    </row>
    <row r="171" spans="1:9" ht="15" x14ac:dyDescent="0.2">
      <c r="A171" s="66" t="s">
        <v>842</v>
      </c>
      <c r="B171" s="66">
        <v>13494</v>
      </c>
      <c r="C171" s="66">
        <v>512670</v>
      </c>
      <c r="D171" s="66" t="s">
        <v>390</v>
      </c>
      <c r="E171" s="66">
        <v>13127</v>
      </c>
      <c r="F171" s="66">
        <v>345127</v>
      </c>
      <c r="G171" s="66" t="s">
        <v>397</v>
      </c>
      <c r="H171" s="146" t="s">
        <v>843</v>
      </c>
      <c r="I171" s="146" t="s">
        <v>844</v>
      </c>
    </row>
    <row r="172" spans="1:9" ht="15" x14ac:dyDescent="0.2">
      <c r="A172" s="66" t="s">
        <v>842</v>
      </c>
      <c r="B172" s="66">
        <v>514925</v>
      </c>
      <c r="C172" s="66">
        <v>2548078</v>
      </c>
      <c r="D172" s="66" t="s">
        <v>390</v>
      </c>
      <c r="E172" s="66">
        <v>395633</v>
      </c>
      <c r="F172" s="66">
        <v>2720212</v>
      </c>
      <c r="G172" s="66" t="s">
        <v>394</v>
      </c>
      <c r="H172" s="146" t="s">
        <v>845</v>
      </c>
      <c r="I172" s="146" t="s">
        <v>846</v>
      </c>
    </row>
    <row r="173" spans="1:9" ht="15" x14ac:dyDescent="0.2">
      <c r="A173" s="66" t="s">
        <v>842</v>
      </c>
      <c r="B173" s="66">
        <v>2566246</v>
      </c>
      <c r="C173" s="66">
        <v>7719149</v>
      </c>
      <c r="D173" s="66" t="s">
        <v>390</v>
      </c>
      <c r="E173" s="66">
        <v>3360116</v>
      </c>
      <c r="F173" s="66">
        <v>7697927</v>
      </c>
      <c r="G173" s="66" t="s">
        <v>445</v>
      </c>
      <c r="H173" s="146" t="s">
        <v>847</v>
      </c>
      <c r="I173" s="146" t="s">
        <v>848</v>
      </c>
    </row>
    <row r="174" spans="1:9" ht="15" x14ac:dyDescent="0.2">
      <c r="A174" s="66" t="s">
        <v>842</v>
      </c>
      <c r="B174" s="66">
        <v>7721771</v>
      </c>
      <c r="C174" s="66">
        <v>16608900</v>
      </c>
      <c r="D174" s="66" t="s">
        <v>390</v>
      </c>
      <c r="E174" s="66">
        <v>20239342</v>
      </c>
      <c r="F174" s="66">
        <v>24462541</v>
      </c>
      <c r="G174" s="66" t="s">
        <v>400</v>
      </c>
      <c r="H174" s="146" t="s">
        <v>849</v>
      </c>
      <c r="I174" s="146" t="s">
        <v>850</v>
      </c>
    </row>
    <row r="175" spans="1:9" ht="15" x14ac:dyDescent="0.2">
      <c r="A175" s="66" t="s">
        <v>842</v>
      </c>
      <c r="B175" s="66">
        <v>16614792</v>
      </c>
      <c r="C175" s="66">
        <v>29941837</v>
      </c>
      <c r="D175" s="66" t="s">
        <v>371</v>
      </c>
      <c r="E175" s="66">
        <v>24134084</v>
      </c>
      <c r="F175" s="66">
        <v>29251976</v>
      </c>
      <c r="G175" s="66" t="s">
        <v>851</v>
      </c>
      <c r="H175" s="146" t="s">
        <v>852</v>
      </c>
      <c r="I175" s="146" t="s">
        <v>853</v>
      </c>
    </row>
    <row r="176" spans="1:9" ht="15" x14ac:dyDescent="0.2">
      <c r="A176" s="66" t="s">
        <v>842</v>
      </c>
      <c r="B176" s="66">
        <v>29976686</v>
      </c>
      <c r="C176" s="66">
        <v>32345167</v>
      </c>
      <c r="D176" s="66" t="s">
        <v>371</v>
      </c>
      <c r="E176" s="66">
        <v>29303896</v>
      </c>
      <c r="F176" s="66">
        <v>30409710</v>
      </c>
      <c r="G176" s="66" t="s">
        <v>854</v>
      </c>
      <c r="H176" s="146" t="s">
        <v>855</v>
      </c>
      <c r="I176" s="146" t="s">
        <v>856</v>
      </c>
    </row>
    <row r="177" spans="1:9" ht="15" x14ac:dyDescent="0.2">
      <c r="A177" s="66" t="s">
        <v>842</v>
      </c>
      <c r="B177" s="66">
        <v>32354637</v>
      </c>
      <c r="C177" s="66">
        <v>32413367</v>
      </c>
      <c r="D177" s="66" t="s">
        <v>371</v>
      </c>
      <c r="E177" s="66">
        <v>24134084</v>
      </c>
      <c r="F177" s="66">
        <v>24136109</v>
      </c>
      <c r="G177" s="66" t="s">
        <v>406</v>
      </c>
      <c r="H177" s="146" t="s">
        <v>857</v>
      </c>
      <c r="I177" s="146" t="s">
        <v>408</v>
      </c>
    </row>
    <row r="178" spans="1:9" ht="15" x14ac:dyDescent="0.2">
      <c r="A178" s="66" t="s">
        <v>842</v>
      </c>
      <c r="B178" s="66">
        <v>32448725</v>
      </c>
      <c r="C178" s="66">
        <v>36197863</v>
      </c>
      <c r="D178" s="66" t="s">
        <v>345</v>
      </c>
      <c r="E178" s="66">
        <v>106379</v>
      </c>
      <c r="F178" s="66">
        <v>1209287</v>
      </c>
      <c r="G178" s="66" t="s">
        <v>409</v>
      </c>
      <c r="H178" s="146" t="s">
        <v>858</v>
      </c>
      <c r="I178" s="146" t="s">
        <v>859</v>
      </c>
    </row>
    <row r="179" spans="1:9" ht="15" x14ac:dyDescent="0.2">
      <c r="A179" s="66" t="s">
        <v>842</v>
      </c>
      <c r="B179" s="66">
        <v>36328689</v>
      </c>
      <c r="C179" s="66">
        <v>41514013</v>
      </c>
      <c r="D179" s="66" t="s">
        <v>345</v>
      </c>
      <c r="E179" s="66">
        <v>6263596</v>
      </c>
      <c r="F179" s="66">
        <v>7343590</v>
      </c>
      <c r="G179" s="66" t="s">
        <v>472</v>
      </c>
      <c r="H179" s="146" t="s">
        <v>860</v>
      </c>
      <c r="I179" s="146" t="s">
        <v>861</v>
      </c>
    </row>
    <row r="180" spans="1:9" ht="15" x14ac:dyDescent="0.2">
      <c r="A180" s="66" t="s">
        <v>842</v>
      </c>
      <c r="B180" s="66">
        <v>41537841</v>
      </c>
      <c r="C180" s="66">
        <v>45223721</v>
      </c>
      <c r="D180" s="66" t="s">
        <v>390</v>
      </c>
      <c r="E180" s="66">
        <v>17235091</v>
      </c>
      <c r="F180" s="66">
        <v>17849536</v>
      </c>
      <c r="G180" s="66" t="s">
        <v>418</v>
      </c>
      <c r="H180" s="146" t="s">
        <v>862</v>
      </c>
      <c r="I180" s="146" t="s">
        <v>863</v>
      </c>
    </row>
    <row r="181" spans="1:9" ht="15" x14ac:dyDescent="0.2">
      <c r="A181" s="66" t="s">
        <v>842</v>
      </c>
      <c r="B181" s="66">
        <v>45335307</v>
      </c>
      <c r="C181" s="66">
        <v>49985491</v>
      </c>
      <c r="D181" s="66" t="s">
        <v>390</v>
      </c>
      <c r="E181" s="66">
        <v>18006430</v>
      </c>
      <c r="F181" s="66">
        <v>19347629</v>
      </c>
      <c r="G181" s="66" t="s">
        <v>415</v>
      </c>
      <c r="H181" s="146" t="s">
        <v>864</v>
      </c>
      <c r="I181" s="146" t="s">
        <v>865</v>
      </c>
    </row>
    <row r="182" spans="1:9" ht="15" x14ac:dyDescent="0.2">
      <c r="A182" s="66" t="s">
        <v>842</v>
      </c>
      <c r="B182" s="66">
        <v>49996944</v>
      </c>
      <c r="C182" s="66">
        <v>55866418</v>
      </c>
      <c r="D182" s="66" t="s">
        <v>424</v>
      </c>
      <c r="E182" s="66">
        <v>73257</v>
      </c>
      <c r="F182" s="66">
        <v>685309</v>
      </c>
      <c r="G182" s="66" t="s">
        <v>425</v>
      </c>
      <c r="H182" s="146" t="s">
        <v>866</v>
      </c>
      <c r="I182" s="146" t="s">
        <v>867</v>
      </c>
    </row>
    <row r="183" spans="1:9" ht="15" x14ac:dyDescent="0.2">
      <c r="A183" s="66" t="s">
        <v>842</v>
      </c>
      <c r="B183" s="66">
        <v>50436498</v>
      </c>
      <c r="C183" s="66">
        <v>56294678</v>
      </c>
      <c r="D183" s="66" t="s">
        <v>361</v>
      </c>
      <c r="E183" s="66">
        <v>9274334</v>
      </c>
      <c r="F183" s="66">
        <v>11299620</v>
      </c>
      <c r="G183" s="66" t="s">
        <v>425</v>
      </c>
      <c r="H183" s="146" t="s">
        <v>868</v>
      </c>
      <c r="I183" s="146" t="s">
        <v>429</v>
      </c>
    </row>
    <row r="184" spans="1:9" ht="15" x14ac:dyDescent="0.2">
      <c r="A184" s="66" t="s">
        <v>842</v>
      </c>
      <c r="B184" s="66">
        <v>56299649</v>
      </c>
      <c r="C184" s="66">
        <v>58235825</v>
      </c>
      <c r="D184" s="66" t="s">
        <v>390</v>
      </c>
      <c r="E184" s="66">
        <v>19386099</v>
      </c>
      <c r="F184" s="66">
        <v>20045454</v>
      </c>
      <c r="G184" s="66" t="s">
        <v>430</v>
      </c>
      <c r="H184" s="146" t="s">
        <v>869</v>
      </c>
      <c r="I184" s="146" t="s">
        <v>870</v>
      </c>
    </row>
    <row r="185" spans="1:9" ht="15" x14ac:dyDescent="0.2">
      <c r="A185" s="66" t="s">
        <v>842</v>
      </c>
      <c r="B185" s="66">
        <v>58239316</v>
      </c>
      <c r="C185" s="66">
        <v>58518407</v>
      </c>
      <c r="D185" s="66" t="s">
        <v>390</v>
      </c>
      <c r="E185" s="66">
        <v>10429800</v>
      </c>
      <c r="F185" s="66">
        <v>10611446</v>
      </c>
      <c r="G185" s="66" t="s">
        <v>499</v>
      </c>
      <c r="H185" s="146" t="s">
        <v>871</v>
      </c>
      <c r="I185" s="146" t="s">
        <v>872</v>
      </c>
    </row>
    <row r="186" spans="1:9" ht="15" x14ac:dyDescent="0.2">
      <c r="A186" s="66" t="s">
        <v>842</v>
      </c>
      <c r="B186" s="66">
        <v>58607988</v>
      </c>
      <c r="C186" s="66">
        <v>60046531</v>
      </c>
      <c r="D186" s="66" t="s">
        <v>390</v>
      </c>
      <c r="E186" s="66">
        <v>8591406</v>
      </c>
      <c r="F186" s="66">
        <v>9886744</v>
      </c>
      <c r="G186" s="66" t="s">
        <v>433</v>
      </c>
      <c r="H186" s="146" t="s">
        <v>873</v>
      </c>
      <c r="I186" s="146" t="s">
        <v>874</v>
      </c>
    </row>
    <row r="187" spans="1:9" ht="15" x14ac:dyDescent="0.2">
      <c r="A187" s="66" t="s">
        <v>842</v>
      </c>
      <c r="B187" s="66">
        <v>60076252</v>
      </c>
      <c r="C187" s="66">
        <v>60928262</v>
      </c>
      <c r="D187" s="66" t="s">
        <v>390</v>
      </c>
      <c r="E187" s="66">
        <v>7703091</v>
      </c>
      <c r="F187" s="66">
        <v>8494587</v>
      </c>
      <c r="G187" s="66" t="s">
        <v>436</v>
      </c>
      <c r="H187" s="146" t="s">
        <v>875</v>
      </c>
      <c r="I187" s="146" t="s">
        <v>438</v>
      </c>
    </row>
    <row r="188" spans="1:9" ht="15" x14ac:dyDescent="0.2">
      <c r="A188" s="66" t="s">
        <v>842</v>
      </c>
      <c r="B188" s="66">
        <v>60969085</v>
      </c>
      <c r="C188" s="66">
        <v>63424530</v>
      </c>
      <c r="D188" s="66" t="s">
        <v>390</v>
      </c>
      <c r="E188" s="66">
        <v>24494690</v>
      </c>
      <c r="F188" s="66">
        <v>26193106</v>
      </c>
      <c r="G188" s="66" t="s">
        <v>439</v>
      </c>
      <c r="H188" s="146" t="s">
        <v>876</v>
      </c>
      <c r="I188" s="146" t="s">
        <v>877</v>
      </c>
    </row>
    <row r="189" spans="1:9" ht="15" x14ac:dyDescent="0.2">
      <c r="A189" s="66" t="s">
        <v>842</v>
      </c>
      <c r="B189" s="66">
        <v>63428697</v>
      </c>
      <c r="C189" s="66">
        <v>63766912</v>
      </c>
      <c r="D189" s="66" t="s">
        <v>390</v>
      </c>
      <c r="E189" s="66">
        <v>26376609</v>
      </c>
      <c r="F189" s="66">
        <v>26960323</v>
      </c>
      <c r="G189" s="66" t="s">
        <v>442</v>
      </c>
      <c r="H189" s="146" t="s">
        <v>878</v>
      </c>
      <c r="I189" s="146" t="s">
        <v>879</v>
      </c>
    </row>
    <row r="190" spans="1:9" ht="15" x14ac:dyDescent="0.2">
      <c r="A190" s="66" t="s">
        <v>880</v>
      </c>
      <c r="B190" s="66">
        <v>41073</v>
      </c>
      <c r="C190" s="66">
        <v>342483</v>
      </c>
      <c r="D190" s="66" t="s">
        <v>390</v>
      </c>
      <c r="E190" s="66">
        <v>13127</v>
      </c>
      <c r="F190" s="66">
        <v>370186</v>
      </c>
      <c r="G190" s="66" t="s">
        <v>391</v>
      </c>
      <c r="H190" s="146" t="s">
        <v>881</v>
      </c>
      <c r="I190" s="146" t="s">
        <v>882</v>
      </c>
    </row>
    <row r="191" spans="1:9" ht="15" x14ac:dyDescent="0.2">
      <c r="A191" s="66" t="s">
        <v>880</v>
      </c>
      <c r="B191" s="66">
        <v>351839</v>
      </c>
      <c r="C191" s="66">
        <v>2525672</v>
      </c>
      <c r="D191" s="66" t="s">
        <v>390</v>
      </c>
      <c r="E191" s="66">
        <v>386017</v>
      </c>
      <c r="F191" s="66">
        <v>3234210</v>
      </c>
      <c r="G191" s="66" t="s">
        <v>883</v>
      </c>
      <c r="H191" s="146" t="s">
        <v>884</v>
      </c>
      <c r="I191" s="146" t="s">
        <v>885</v>
      </c>
    </row>
    <row r="192" spans="1:9" ht="15" x14ac:dyDescent="0.2">
      <c r="A192" s="66" t="s">
        <v>880</v>
      </c>
      <c r="B192" s="66">
        <v>2559546</v>
      </c>
      <c r="C192" s="66">
        <v>6153528</v>
      </c>
      <c r="D192" s="66" t="s">
        <v>390</v>
      </c>
      <c r="E192" s="66">
        <v>3315528</v>
      </c>
      <c r="F192" s="66">
        <v>7690648</v>
      </c>
      <c r="G192" s="66" t="s">
        <v>448</v>
      </c>
      <c r="H192" s="146" t="s">
        <v>886</v>
      </c>
      <c r="I192" s="146" t="s">
        <v>887</v>
      </c>
    </row>
    <row r="193" spans="1:9" ht="15" x14ac:dyDescent="0.2">
      <c r="A193" s="66" t="s">
        <v>880</v>
      </c>
      <c r="B193" s="66">
        <v>6166119</v>
      </c>
      <c r="C193" s="66">
        <v>9624935</v>
      </c>
      <c r="D193" s="66" t="s">
        <v>390</v>
      </c>
      <c r="E193" s="66">
        <v>20615703</v>
      </c>
      <c r="F193" s="66">
        <v>24455970</v>
      </c>
      <c r="G193" s="66" t="s">
        <v>451</v>
      </c>
      <c r="H193" s="146" t="s">
        <v>888</v>
      </c>
      <c r="I193" s="146" t="s">
        <v>889</v>
      </c>
    </row>
    <row r="194" spans="1:9" ht="15" x14ac:dyDescent="0.2">
      <c r="A194" s="66" t="s">
        <v>880</v>
      </c>
      <c r="B194" s="66">
        <v>9631182</v>
      </c>
      <c r="C194" s="66">
        <v>10140873</v>
      </c>
      <c r="D194" s="66" t="s">
        <v>424</v>
      </c>
      <c r="E194" s="66">
        <v>12781590</v>
      </c>
      <c r="F194" s="66">
        <v>13208918</v>
      </c>
      <c r="G194" s="66" t="s">
        <v>454</v>
      </c>
      <c r="H194" s="146" t="s">
        <v>890</v>
      </c>
      <c r="I194" s="146" t="s">
        <v>456</v>
      </c>
    </row>
    <row r="195" spans="1:9" ht="15" x14ac:dyDescent="0.2">
      <c r="A195" s="66" t="s">
        <v>880</v>
      </c>
      <c r="B195" s="66">
        <v>10141049</v>
      </c>
      <c r="C195" s="66">
        <v>17094716</v>
      </c>
      <c r="D195" s="66" t="s">
        <v>424</v>
      </c>
      <c r="E195" s="66">
        <v>13208905</v>
      </c>
      <c r="F195" s="66">
        <v>19624809</v>
      </c>
      <c r="G195" s="66" t="s">
        <v>457</v>
      </c>
      <c r="H195" s="146" t="s">
        <v>891</v>
      </c>
      <c r="I195" s="146" t="s">
        <v>459</v>
      </c>
    </row>
    <row r="196" spans="1:9" ht="15" x14ac:dyDescent="0.2">
      <c r="A196" s="66" t="s">
        <v>880</v>
      </c>
      <c r="B196" s="66">
        <v>17117133</v>
      </c>
      <c r="C196" s="66">
        <v>18683146</v>
      </c>
      <c r="D196" s="66" t="s">
        <v>424</v>
      </c>
      <c r="E196" s="66">
        <v>8998685</v>
      </c>
      <c r="F196" s="66">
        <v>12638018</v>
      </c>
      <c r="G196" s="66" t="s">
        <v>463</v>
      </c>
      <c r="H196" s="146" t="s">
        <v>892</v>
      </c>
      <c r="I196" s="146" t="s">
        <v>893</v>
      </c>
    </row>
    <row r="197" spans="1:9" ht="15" x14ac:dyDescent="0.2">
      <c r="A197" s="66" t="s">
        <v>880</v>
      </c>
      <c r="B197" s="66">
        <v>18685785</v>
      </c>
      <c r="C197" s="66">
        <v>19013697</v>
      </c>
      <c r="D197" s="66" t="s">
        <v>390</v>
      </c>
      <c r="E197" s="66">
        <v>20288118</v>
      </c>
      <c r="F197" s="66">
        <v>20552566</v>
      </c>
      <c r="G197" s="66" t="s">
        <v>466</v>
      </c>
      <c r="H197" s="146" t="s">
        <v>894</v>
      </c>
      <c r="I197" s="146" t="s">
        <v>895</v>
      </c>
    </row>
    <row r="198" spans="1:9" ht="15" x14ac:dyDescent="0.2">
      <c r="A198" s="66" t="s">
        <v>880</v>
      </c>
      <c r="B198" s="66">
        <v>19027391</v>
      </c>
      <c r="C198" s="66">
        <v>19350225</v>
      </c>
      <c r="D198" s="66" t="s">
        <v>345</v>
      </c>
      <c r="E198" s="66">
        <v>5147699</v>
      </c>
      <c r="F198" s="66">
        <v>5448523</v>
      </c>
      <c r="G198" s="66" t="s">
        <v>469</v>
      </c>
      <c r="H198" s="146" t="s">
        <v>896</v>
      </c>
      <c r="I198" s="146" t="s">
        <v>471</v>
      </c>
    </row>
    <row r="199" spans="1:9" ht="15" x14ac:dyDescent="0.2">
      <c r="A199" s="66" t="s">
        <v>880</v>
      </c>
      <c r="B199" s="66">
        <v>19357512</v>
      </c>
      <c r="C199" s="66">
        <v>19860254</v>
      </c>
      <c r="D199" s="66" t="s">
        <v>345</v>
      </c>
      <c r="E199" s="66">
        <v>5536698</v>
      </c>
      <c r="F199" s="66">
        <v>6190853</v>
      </c>
      <c r="G199" s="66" t="s">
        <v>779</v>
      </c>
      <c r="H199" s="146" t="s">
        <v>897</v>
      </c>
      <c r="I199" s="146" t="s">
        <v>898</v>
      </c>
    </row>
    <row r="200" spans="1:9" ht="15" x14ac:dyDescent="0.2">
      <c r="A200" s="66" t="s">
        <v>880</v>
      </c>
      <c r="B200" s="66">
        <v>19907571</v>
      </c>
      <c r="C200" s="66">
        <v>20798524</v>
      </c>
      <c r="D200" s="66" t="s">
        <v>345</v>
      </c>
      <c r="E200" s="66">
        <v>6268288</v>
      </c>
      <c r="F200" s="66">
        <v>7007738</v>
      </c>
      <c r="G200" s="66" t="s">
        <v>412</v>
      </c>
      <c r="H200" s="146" t="s">
        <v>899</v>
      </c>
      <c r="I200" s="146" t="s">
        <v>900</v>
      </c>
    </row>
    <row r="201" spans="1:9" ht="15" x14ac:dyDescent="0.2">
      <c r="A201" s="66" t="s">
        <v>880</v>
      </c>
      <c r="B201" s="66">
        <v>20838899</v>
      </c>
      <c r="C201" s="66">
        <v>21069646</v>
      </c>
      <c r="D201" s="66" t="s">
        <v>345</v>
      </c>
      <c r="E201" s="66">
        <v>7365256</v>
      </c>
      <c r="F201" s="66">
        <v>7459563</v>
      </c>
      <c r="G201" s="66" t="s">
        <v>901</v>
      </c>
      <c r="H201" s="146" t="s">
        <v>902</v>
      </c>
      <c r="I201" s="146" t="s">
        <v>903</v>
      </c>
    </row>
    <row r="202" spans="1:9" ht="15" x14ac:dyDescent="0.2">
      <c r="A202" s="66" t="s">
        <v>880</v>
      </c>
      <c r="B202" s="66">
        <v>21073563</v>
      </c>
      <c r="C202" s="66">
        <v>23130246</v>
      </c>
      <c r="D202" s="66" t="s">
        <v>345</v>
      </c>
      <c r="E202" s="66">
        <v>162896</v>
      </c>
      <c r="F202" s="66">
        <v>2594119</v>
      </c>
      <c r="G202" s="66" t="s">
        <v>475</v>
      </c>
      <c r="H202" s="146" t="s">
        <v>904</v>
      </c>
      <c r="I202" s="146" t="s">
        <v>477</v>
      </c>
    </row>
    <row r="203" spans="1:9" ht="15" x14ac:dyDescent="0.2">
      <c r="A203" s="66" t="s">
        <v>880</v>
      </c>
      <c r="B203" s="66">
        <v>23150135</v>
      </c>
      <c r="C203" s="66">
        <v>23384131</v>
      </c>
      <c r="D203" s="66" t="s">
        <v>361</v>
      </c>
      <c r="E203" s="66">
        <v>1652</v>
      </c>
      <c r="F203" s="66">
        <v>333022</v>
      </c>
      <c r="G203" s="66" t="s">
        <v>484</v>
      </c>
      <c r="H203" s="146" t="s">
        <v>905</v>
      </c>
      <c r="I203" s="146" t="s">
        <v>480</v>
      </c>
    </row>
    <row r="204" spans="1:9" ht="15" x14ac:dyDescent="0.2">
      <c r="A204" s="66" t="s">
        <v>880</v>
      </c>
      <c r="B204" s="66">
        <v>23384635</v>
      </c>
      <c r="C204" s="66">
        <v>28430957</v>
      </c>
      <c r="D204" s="66" t="s">
        <v>361</v>
      </c>
      <c r="E204" s="66">
        <v>363880</v>
      </c>
      <c r="F204" s="66">
        <v>5162841</v>
      </c>
      <c r="G204" s="66" t="s">
        <v>906</v>
      </c>
      <c r="H204" s="146" t="s">
        <v>907</v>
      </c>
      <c r="I204" s="146" t="s">
        <v>908</v>
      </c>
    </row>
    <row r="205" spans="1:9" ht="15" x14ac:dyDescent="0.2">
      <c r="A205" s="66" t="s">
        <v>880</v>
      </c>
      <c r="B205" s="66">
        <v>28434436</v>
      </c>
      <c r="C205" s="66">
        <v>29804395</v>
      </c>
      <c r="D205" s="66" t="s">
        <v>361</v>
      </c>
      <c r="E205" s="66">
        <v>5296846</v>
      </c>
      <c r="F205" s="66">
        <v>6182854</v>
      </c>
      <c r="G205" s="66" t="s">
        <v>627</v>
      </c>
      <c r="H205" s="146" t="s">
        <v>909</v>
      </c>
      <c r="I205" s="146" t="s">
        <v>910</v>
      </c>
    </row>
    <row r="206" spans="1:9" ht="15" x14ac:dyDescent="0.2">
      <c r="A206" s="66" t="s">
        <v>880</v>
      </c>
      <c r="B206" s="66">
        <v>29848564</v>
      </c>
      <c r="C206" s="66">
        <v>32841719</v>
      </c>
      <c r="D206" s="66" t="s">
        <v>361</v>
      </c>
      <c r="E206" s="66">
        <v>6260240</v>
      </c>
      <c r="F206" s="66">
        <v>8268735</v>
      </c>
      <c r="G206" s="66" t="s">
        <v>911</v>
      </c>
      <c r="H206" s="146" t="s">
        <v>912</v>
      </c>
      <c r="I206" s="146" t="s">
        <v>913</v>
      </c>
    </row>
    <row r="207" spans="1:9" ht="15" x14ac:dyDescent="0.2">
      <c r="A207" s="66" t="s">
        <v>880</v>
      </c>
      <c r="B207" s="66">
        <v>32861953</v>
      </c>
      <c r="C207" s="66">
        <v>34564984</v>
      </c>
      <c r="D207" s="66" t="s">
        <v>361</v>
      </c>
      <c r="E207" s="66">
        <v>8333024</v>
      </c>
      <c r="F207" s="66">
        <v>9255002</v>
      </c>
      <c r="G207" s="66" t="s">
        <v>914</v>
      </c>
      <c r="H207" s="146" t="s">
        <v>915</v>
      </c>
      <c r="I207" s="146" t="s">
        <v>916</v>
      </c>
    </row>
    <row r="208" spans="1:9" ht="15" x14ac:dyDescent="0.2">
      <c r="A208" s="66" t="s">
        <v>880</v>
      </c>
      <c r="B208" s="66">
        <v>34604314</v>
      </c>
      <c r="C208" s="66">
        <v>35114080</v>
      </c>
      <c r="D208" s="66" t="s">
        <v>424</v>
      </c>
      <c r="E208" s="66">
        <v>1515804</v>
      </c>
      <c r="F208" s="66">
        <v>1824425</v>
      </c>
      <c r="G208" s="66" t="s">
        <v>487</v>
      </c>
      <c r="H208" s="146" t="s">
        <v>917</v>
      </c>
      <c r="I208" s="146" t="s">
        <v>489</v>
      </c>
    </row>
    <row r="209" spans="1:9" ht="15" x14ac:dyDescent="0.2">
      <c r="A209" s="66" t="s">
        <v>880</v>
      </c>
      <c r="B209" s="66">
        <v>35153306</v>
      </c>
      <c r="C209" s="66">
        <v>35522874</v>
      </c>
      <c r="D209" s="66" t="s">
        <v>424</v>
      </c>
      <c r="E209" s="66">
        <v>1899506</v>
      </c>
      <c r="F209" s="66">
        <v>2084882</v>
      </c>
      <c r="G209" s="66" t="s">
        <v>918</v>
      </c>
      <c r="H209" s="146" t="s">
        <v>919</v>
      </c>
      <c r="I209" s="146" t="s">
        <v>920</v>
      </c>
    </row>
    <row r="210" spans="1:9" ht="15" x14ac:dyDescent="0.2">
      <c r="A210" s="66" t="s">
        <v>880</v>
      </c>
      <c r="B210" s="66">
        <v>35523545</v>
      </c>
      <c r="C210" s="66">
        <v>36139267</v>
      </c>
      <c r="D210" s="66" t="s">
        <v>424</v>
      </c>
      <c r="E210" s="66">
        <v>5593059</v>
      </c>
      <c r="F210" s="66">
        <v>5791126</v>
      </c>
      <c r="G210" s="66" t="s">
        <v>493</v>
      </c>
      <c r="H210" s="146" t="s">
        <v>921</v>
      </c>
      <c r="I210" s="146" t="s">
        <v>922</v>
      </c>
    </row>
    <row r="211" spans="1:9" ht="15" x14ac:dyDescent="0.2">
      <c r="A211" s="66" t="s">
        <v>880</v>
      </c>
      <c r="B211" s="66">
        <v>36151235</v>
      </c>
      <c r="C211" s="66">
        <v>38699273</v>
      </c>
      <c r="D211" s="66" t="s">
        <v>424</v>
      </c>
      <c r="E211" s="66">
        <v>6830994</v>
      </c>
      <c r="F211" s="66">
        <v>8065008</v>
      </c>
      <c r="G211" s="66" t="s">
        <v>496</v>
      </c>
      <c r="H211" s="146" t="s">
        <v>923</v>
      </c>
      <c r="I211" s="146" t="s">
        <v>924</v>
      </c>
    </row>
    <row r="212" spans="1:9" ht="15" x14ac:dyDescent="0.2">
      <c r="A212" s="66" t="s">
        <v>880</v>
      </c>
      <c r="B212" s="66">
        <v>38724741</v>
      </c>
      <c r="C212" s="66">
        <v>43392413</v>
      </c>
      <c r="D212" s="66" t="s">
        <v>390</v>
      </c>
      <c r="E212" s="66">
        <v>24827101</v>
      </c>
      <c r="F212" s="66">
        <v>26969394</v>
      </c>
      <c r="G212" s="66" t="s">
        <v>502</v>
      </c>
      <c r="H212" s="146" t="s">
        <v>925</v>
      </c>
      <c r="I212" s="146" t="s">
        <v>926</v>
      </c>
    </row>
    <row r="213" spans="1:9" ht="15" x14ac:dyDescent="0.2">
      <c r="A213" s="66" t="s">
        <v>880</v>
      </c>
      <c r="B213" s="66">
        <v>43440261</v>
      </c>
      <c r="C213" s="66">
        <v>50532960</v>
      </c>
      <c r="D213" s="66" t="s">
        <v>361</v>
      </c>
      <c r="E213" s="66">
        <v>17513273</v>
      </c>
      <c r="F213" s="66">
        <v>18415579</v>
      </c>
      <c r="G213" s="66" t="s">
        <v>365</v>
      </c>
      <c r="H213" s="146" t="s">
        <v>927</v>
      </c>
      <c r="I213" s="146" t="s">
        <v>928</v>
      </c>
    </row>
    <row r="214" spans="1:9" ht="15" x14ac:dyDescent="0.2">
      <c r="A214" s="66" t="s">
        <v>880</v>
      </c>
      <c r="B214" s="66">
        <v>50645160</v>
      </c>
      <c r="C214" s="66">
        <v>55935282</v>
      </c>
      <c r="D214" s="66" t="s">
        <v>361</v>
      </c>
      <c r="E214" s="66">
        <v>15801371</v>
      </c>
      <c r="F214" s="66">
        <v>17700833</v>
      </c>
      <c r="G214" s="66" t="s">
        <v>785</v>
      </c>
      <c r="H214" s="146" t="s">
        <v>929</v>
      </c>
      <c r="I214" s="146" t="s">
        <v>930</v>
      </c>
    </row>
    <row r="215" spans="1:9" ht="15" x14ac:dyDescent="0.2">
      <c r="A215" s="66" t="s">
        <v>880</v>
      </c>
      <c r="B215" s="66">
        <v>55953198</v>
      </c>
      <c r="C215" s="66">
        <v>59305630</v>
      </c>
      <c r="D215" s="66" t="s">
        <v>371</v>
      </c>
      <c r="E215" s="66">
        <v>8836834</v>
      </c>
      <c r="F215" s="66">
        <v>10792575</v>
      </c>
      <c r="G215" s="66" t="s">
        <v>568</v>
      </c>
      <c r="H215" s="146" t="s">
        <v>931</v>
      </c>
      <c r="I215" s="146" t="s">
        <v>932</v>
      </c>
    </row>
    <row r="216" spans="1:9" ht="15" x14ac:dyDescent="0.2">
      <c r="A216" s="66" t="s">
        <v>880</v>
      </c>
      <c r="B216" s="66">
        <v>59320510</v>
      </c>
      <c r="C216" s="66">
        <v>59523440</v>
      </c>
      <c r="D216" s="66" t="s">
        <v>345</v>
      </c>
      <c r="E216" s="66">
        <v>8185369</v>
      </c>
      <c r="F216" s="66">
        <v>8260787</v>
      </c>
      <c r="G216" s="66" t="s">
        <v>508</v>
      </c>
      <c r="H216" s="146" t="s">
        <v>933</v>
      </c>
      <c r="I216" s="146" t="s">
        <v>704</v>
      </c>
    </row>
    <row r="217" spans="1:9" ht="15" x14ac:dyDescent="0.2">
      <c r="A217" s="66" t="s">
        <v>880</v>
      </c>
      <c r="B217" s="66">
        <v>59524486</v>
      </c>
      <c r="C217" s="66">
        <v>70373865</v>
      </c>
      <c r="D217" s="66" t="s">
        <v>345</v>
      </c>
      <c r="E217" s="66">
        <v>10087342</v>
      </c>
      <c r="F217" s="66">
        <v>18581585</v>
      </c>
      <c r="G217" s="66" t="s">
        <v>352</v>
      </c>
      <c r="H217" s="146" t="s">
        <v>934</v>
      </c>
      <c r="I217" s="146" t="s">
        <v>935</v>
      </c>
    </row>
    <row r="218" spans="1:9" ht="15" x14ac:dyDescent="0.2">
      <c r="A218" s="66" t="s">
        <v>880</v>
      </c>
      <c r="B218" s="66">
        <v>70374665</v>
      </c>
      <c r="C218" s="66">
        <v>70768465</v>
      </c>
      <c r="D218" s="66" t="s">
        <v>371</v>
      </c>
      <c r="E218" s="66">
        <v>18464016</v>
      </c>
      <c r="F218" s="66">
        <v>18697659</v>
      </c>
      <c r="G218" s="66" t="s">
        <v>556</v>
      </c>
      <c r="H218" s="146" t="s">
        <v>936</v>
      </c>
      <c r="I218" s="146" t="s">
        <v>937</v>
      </c>
    </row>
    <row r="219" spans="1:9" ht="15" x14ac:dyDescent="0.2">
      <c r="A219" s="66" t="s">
        <v>880</v>
      </c>
      <c r="B219" s="66">
        <v>70788918</v>
      </c>
      <c r="C219" s="66">
        <v>72817594</v>
      </c>
      <c r="D219" s="66" t="s">
        <v>371</v>
      </c>
      <c r="E219" s="66">
        <v>18923354</v>
      </c>
      <c r="F219" s="66">
        <v>20267821</v>
      </c>
      <c r="G219" s="66" t="s">
        <v>559</v>
      </c>
      <c r="H219" s="146" t="s">
        <v>938</v>
      </c>
      <c r="I219" s="146" t="s">
        <v>939</v>
      </c>
    </row>
    <row r="220" spans="1:9" ht="15" x14ac:dyDescent="0.2">
      <c r="A220" s="66" t="s">
        <v>880</v>
      </c>
      <c r="B220" s="66">
        <v>72822057</v>
      </c>
      <c r="C220" s="66">
        <v>73697686</v>
      </c>
      <c r="D220" s="66" t="s">
        <v>371</v>
      </c>
      <c r="E220" s="66">
        <v>20553010</v>
      </c>
      <c r="F220" s="66">
        <v>21028064</v>
      </c>
      <c r="G220" s="66" t="s">
        <v>577</v>
      </c>
      <c r="H220" s="146" t="s">
        <v>940</v>
      </c>
      <c r="I220" s="146" t="s">
        <v>662</v>
      </c>
    </row>
    <row r="221" spans="1:9" ht="15" x14ac:dyDescent="0.2">
      <c r="A221" s="66" t="s">
        <v>941</v>
      </c>
      <c r="B221" s="66">
        <v>119408</v>
      </c>
      <c r="C221" s="66">
        <v>14795691</v>
      </c>
      <c r="D221" s="66" t="s">
        <v>424</v>
      </c>
      <c r="E221" s="66">
        <v>13212149</v>
      </c>
      <c r="F221" s="66">
        <v>19636978</v>
      </c>
      <c r="G221" s="66" t="s">
        <v>942</v>
      </c>
      <c r="H221" s="146" t="s">
        <v>943</v>
      </c>
      <c r="I221" s="146" t="s">
        <v>944</v>
      </c>
    </row>
    <row r="222" spans="1:9" ht="15" x14ac:dyDescent="0.2">
      <c r="A222" s="66" t="s">
        <v>941</v>
      </c>
      <c r="B222" s="66">
        <v>14803171</v>
      </c>
      <c r="C222" s="66">
        <v>19714617</v>
      </c>
      <c r="D222" s="66" t="s">
        <v>424</v>
      </c>
      <c r="E222" s="66">
        <v>11347146</v>
      </c>
      <c r="F222" s="66">
        <v>13187253</v>
      </c>
      <c r="G222" s="66" t="s">
        <v>535</v>
      </c>
      <c r="H222" s="146" t="s">
        <v>945</v>
      </c>
      <c r="I222" s="146" t="s">
        <v>946</v>
      </c>
    </row>
    <row r="223" spans="1:9" ht="15" x14ac:dyDescent="0.2">
      <c r="A223" s="66" t="s">
        <v>941</v>
      </c>
      <c r="B223" s="66">
        <v>19737012</v>
      </c>
      <c r="C223" s="66">
        <v>20615819</v>
      </c>
      <c r="D223" s="66" t="s">
        <v>390</v>
      </c>
      <c r="E223" s="66">
        <v>17148807</v>
      </c>
      <c r="F223" s="66">
        <v>17272164</v>
      </c>
      <c r="G223" s="66" t="s">
        <v>612</v>
      </c>
      <c r="H223" s="146" t="s">
        <v>947</v>
      </c>
      <c r="I223" s="146" t="s">
        <v>948</v>
      </c>
    </row>
    <row r="224" spans="1:9" ht="15" x14ac:dyDescent="0.2">
      <c r="A224" s="66" t="s">
        <v>941</v>
      </c>
      <c r="B224" s="66">
        <v>20771673</v>
      </c>
      <c r="C224" s="66">
        <v>20998056</v>
      </c>
      <c r="D224" s="66" t="s">
        <v>390</v>
      </c>
      <c r="E224" s="66">
        <v>16915782</v>
      </c>
      <c r="F224" s="66">
        <v>17132843</v>
      </c>
      <c r="G224" s="66" t="s">
        <v>765</v>
      </c>
      <c r="H224" s="146" t="s">
        <v>949</v>
      </c>
      <c r="I224" s="146" t="s">
        <v>950</v>
      </c>
    </row>
    <row r="225" spans="1:9" ht="15" x14ac:dyDescent="0.2">
      <c r="A225" s="66" t="s">
        <v>941</v>
      </c>
      <c r="B225" s="66">
        <v>22781521</v>
      </c>
      <c r="C225" s="66">
        <v>29700901</v>
      </c>
      <c r="D225" s="66" t="s">
        <v>371</v>
      </c>
      <c r="E225" s="66">
        <v>21092992</v>
      </c>
      <c r="F225" s="66">
        <v>22997613</v>
      </c>
      <c r="G225" s="66" t="s">
        <v>517</v>
      </c>
      <c r="H225" s="146" t="s">
        <v>951</v>
      </c>
      <c r="I225" s="146" t="s">
        <v>952</v>
      </c>
    </row>
    <row r="226" spans="1:9" ht="15" x14ac:dyDescent="0.2">
      <c r="A226" s="66" t="s">
        <v>941</v>
      </c>
      <c r="B226" s="66">
        <v>29710580</v>
      </c>
      <c r="C226" s="66">
        <v>30210803</v>
      </c>
      <c r="D226" s="66" t="s">
        <v>361</v>
      </c>
      <c r="E226" s="66">
        <v>23135983</v>
      </c>
      <c r="F226" s="66">
        <v>23458459</v>
      </c>
      <c r="G226" s="66" t="s">
        <v>368</v>
      </c>
      <c r="H226" s="146" t="s">
        <v>953</v>
      </c>
      <c r="I226" s="146" t="s">
        <v>954</v>
      </c>
    </row>
    <row r="227" spans="1:9" ht="15" x14ac:dyDescent="0.2">
      <c r="A227" s="66" t="s">
        <v>941</v>
      </c>
      <c r="B227" s="66">
        <v>30257724</v>
      </c>
      <c r="C227" s="66">
        <v>31432386</v>
      </c>
      <c r="D227" s="66" t="s">
        <v>361</v>
      </c>
      <c r="E227" s="66">
        <v>22597226</v>
      </c>
      <c r="F227" s="66">
        <v>23057180</v>
      </c>
      <c r="G227" s="66" t="s">
        <v>505</v>
      </c>
      <c r="H227" s="146" t="s">
        <v>955</v>
      </c>
      <c r="I227" s="146" t="s">
        <v>956</v>
      </c>
    </row>
    <row r="228" spans="1:9" ht="15" x14ac:dyDescent="0.2">
      <c r="A228" s="66" t="s">
        <v>941</v>
      </c>
      <c r="B228" s="66">
        <v>31434681</v>
      </c>
      <c r="C228" s="66">
        <v>40747519</v>
      </c>
      <c r="D228" s="66" t="s">
        <v>361</v>
      </c>
      <c r="E228" s="66">
        <v>19225359</v>
      </c>
      <c r="F228" s="66">
        <v>22497475</v>
      </c>
      <c r="G228" s="66" t="s">
        <v>520</v>
      </c>
      <c r="H228" s="146" t="s">
        <v>957</v>
      </c>
      <c r="I228" s="146" t="s">
        <v>958</v>
      </c>
    </row>
    <row r="229" spans="1:9" ht="15" x14ac:dyDescent="0.2">
      <c r="A229" s="66" t="s">
        <v>941</v>
      </c>
      <c r="B229" s="66">
        <v>40863455</v>
      </c>
      <c r="C229" s="66">
        <v>42982039</v>
      </c>
      <c r="D229" s="66" t="s">
        <v>345</v>
      </c>
      <c r="E229" s="66">
        <v>7494577</v>
      </c>
      <c r="F229" s="66">
        <v>8322201</v>
      </c>
      <c r="G229" s="66" t="s">
        <v>523</v>
      </c>
      <c r="H229" s="146" t="s">
        <v>959</v>
      </c>
      <c r="I229" s="146" t="s">
        <v>525</v>
      </c>
    </row>
    <row r="230" spans="1:9" ht="15" x14ac:dyDescent="0.2">
      <c r="A230" s="66" t="s">
        <v>941</v>
      </c>
      <c r="B230" s="66">
        <v>42991047</v>
      </c>
      <c r="C230" s="66">
        <v>48822878</v>
      </c>
      <c r="D230" s="66" t="s">
        <v>390</v>
      </c>
      <c r="E230" s="66">
        <v>13593428</v>
      </c>
      <c r="F230" s="66">
        <v>16832279</v>
      </c>
      <c r="G230" s="66" t="s">
        <v>960</v>
      </c>
      <c r="H230" s="146" t="s">
        <v>961</v>
      </c>
      <c r="I230" s="146" t="s">
        <v>528</v>
      </c>
    </row>
    <row r="231" spans="1:9" ht="15" x14ac:dyDescent="0.2">
      <c r="A231" s="66" t="s">
        <v>941</v>
      </c>
      <c r="B231" s="66">
        <v>48828216</v>
      </c>
      <c r="C231" s="66">
        <v>49435905</v>
      </c>
      <c r="D231" s="66" t="s">
        <v>390</v>
      </c>
      <c r="E231" s="66">
        <v>15561464</v>
      </c>
      <c r="F231" s="66">
        <v>15740514</v>
      </c>
      <c r="G231" s="66" t="s">
        <v>532</v>
      </c>
      <c r="H231" s="146" t="s">
        <v>962</v>
      </c>
      <c r="I231" s="146" t="s">
        <v>963</v>
      </c>
    </row>
    <row r="232" spans="1:9" ht="15" x14ac:dyDescent="0.2">
      <c r="A232" s="66" t="s">
        <v>941</v>
      </c>
      <c r="B232" s="66">
        <v>49437911</v>
      </c>
      <c r="C232" s="66">
        <v>54038860</v>
      </c>
      <c r="D232" s="66" t="s">
        <v>424</v>
      </c>
      <c r="E232" s="66">
        <v>9002031</v>
      </c>
      <c r="F232" s="66">
        <v>11223213</v>
      </c>
      <c r="G232" s="66" t="s">
        <v>547</v>
      </c>
      <c r="H232" s="146" t="s">
        <v>964</v>
      </c>
      <c r="I232" s="146" t="s">
        <v>537</v>
      </c>
    </row>
    <row r="233" spans="1:9" ht="15" x14ac:dyDescent="0.2">
      <c r="A233" s="66" t="s">
        <v>941</v>
      </c>
      <c r="B233" s="66">
        <v>54050081</v>
      </c>
      <c r="C233" s="66">
        <v>57578833</v>
      </c>
      <c r="D233" s="66" t="s">
        <v>424</v>
      </c>
      <c r="E233" s="66">
        <v>11299143</v>
      </c>
      <c r="F233" s="66">
        <v>13185949</v>
      </c>
      <c r="G233" s="66" t="s">
        <v>460</v>
      </c>
      <c r="H233" s="146" t="s">
        <v>965</v>
      </c>
      <c r="I233" s="146" t="s">
        <v>540</v>
      </c>
    </row>
    <row r="234" spans="1:9" ht="15" x14ac:dyDescent="0.2">
      <c r="A234" s="66" t="s">
        <v>941</v>
      </c>
      <c r="B234" s="66">
        <v>57602956</v>
      </c>
      <c r="C234" s="66">
        <v>65380996</v>
      </c>
      <c r="D234" s="66" t="s">
        <v>424</v>
      </c>
      <c r="E234" s="66">
        <v>13208905</v>
      </c>
      <c r="F234" s="66">
        <v>19624809</v>
      </c>
      <c r="G234" s="66" t="s">
        <v>966</v>
      </c>
      <c r="H234" s="146" t="s">
        <v>967</v>
      </c>
      <c r="I234" s="146" t="s">
        <v>459</v>
      </c>
    </row>
    <row r="235" spans="1:9" ht="15" x14ac:dyDescent="0.2">
      <c r="A235" s="66" t="s">
        <v>968</v>
      </c>
      <c r="B235" s="66">
        <v>1955</v>
      </c>
      <c r="C235" s="66">
        <v>10524312</v>
      </c>
      <c r="D235" s="66" t="s">
        <v>371</v>
      </c>
      <c r="E235" s="66">
        <v>3630</v>
      </c>
      <c r="F235" s="66">
        <v>6873255</v>
      </c>
      <c r="G235" s="66" t="s">
        <v>969</v>
      </c>
      <c r="H235" s="146" t="s">
        <v>970</v>
      </c>
      <c r="I235" s="146" t="s">
        <v>971</v>
      </c>
    </row>
    <row r="236" spans="1:9" ht="15" x14ac:dyDescent="0.2">
      <c r="A236" s="66" t="s">
        <v>968</v>
      </c>
      <c r="B236" s="66">
        <v>10615865</v>
      </c>
      <c r="C236" s="66">
        <v>25089288</v>
      </c>
      <c r="D236" s="66" t="s">
        <v>371</v>
      </c>
      <c r="E236" s="66">
        <v>6886878</v>
      </c>
      <c r="F236" s="66">
        <v>12008833</v>
      </c>
      <c r="G236" s="66" t="s">
        <v>565</v>
      </c>
      <c r="H236" s="146" t="s">
        <v>972</v>
      </c>
      <c r="I236" s="146" t="s">
        <v>973</v>
      </c>
    </row>
    <row r="237" spans="1:9" ht="15" x14ac:dyDescent="0.2">
      <c r="A237" s="66" t="s">
        <v>968</v>
      </c>
      <c r="B237" s="66">
        <v>25104419</v>
      </c>
      <c r="C237" s="66">
        <v>26305304</v>
      </c>
      <c r="D237" s="66" t="s">
        <v>371</v>
      </c>
      <c r="E237" s="66">
        <v>18802687</v>
      </c>
      <c r="F237" s="66">
        <v>19044900</v>
      </c>
      <c r="G237" s="66" t="s">
        <v>562</v>
      </c>
      <c r="H237" s="146" t="s">
        <v>974</v>
      </c>
      <c r="I237" s="146" t="s">
        <v>975</v>
      </c>
    </row>
    <row r="238" spans="1:9" ht="15" x14ac:dyDescent="0.2">
      <c r="A238" s="66" t="s">
        <v>968</v>
      </c>
      <c r="B238" s="66">
        <v>26319303</v>
      </c>
      <c r="C238" s="66">
        <v>29899587</v>
      </c>
      <c r="D238" s="66" t="s">
        <v>371</v>
      </c>
      <c r="E238" s="66">
        <v>17698654</v>
      </c>
      <c r="F238" s="66">
        <v>18751338</v>
      </c>
      <c r="G238" s="66" t="s">
        <v>663</v>
      </c>
      <c r="H238" s="146" t="s">
        <v>976</v>
      </c>
      <c r="I238" s="146" t="s">
        <v>977</v>
      </c>
    </row>
    <row r="239" spans="1:9" ht="15" x14ac:dyDescent="0.2">
      <c r="A239" s="66" t="s">
        <v>968</v>
      </c>
      <c r="B239" s="66">
        <v>29961855</v>
      </c>
      <c r="C239" s="66">
        <v>31658573</v>
      </c>
      <c r="D239" s="66" t="s">
        <v>371</v>
      </c>
      <c r="E239" s="66">
        <v>16764404</v>
      </c>
      <c r="F239" s="66">
        <v>16821808</v>
      </c>
      <c r="G239" s="66" t="s">
        <v>574</v>
      </c>
      <c r="H239" s="146" t="s">
        <v>978</v>
      </c>
      <c r="I239" s="146" t="s">
        <v>564</v>
      </c>
    </row>
    <row r="240" spans="1:9" ht="15" x14ac:dyDescent="0.2">
      <c r="A240" s="66" t="s">
        <v>968</v>
      </c>
      <c r="B240" s="66">
        <v>31771593</v>
      </c>
      <c r="C240" s="66">
        <v>32692383</v>
      </c>
      <c r="D240" s="66" t="s">
        <v>371</v>
      </c>
      <c r="E240" s="66">
        <v>13089868</v>
      </c>
      <c r="F240" s="66">
        <v>13280289</v>
      </c>
      <c r="G240" s="66" t="s">
        <v>583</v>
      </c>
      <c r="H240" s="146" t="s">
        <v>979</v>
      </c>
      <c r="I240" s="146" t="s">
        <v>567</v>
      </c>
    </row>
    <row r="241" spans="1:9" ht="15" x14ac:dyDescent="0.2">
      <c r="A241" s="66" t="s">
        <v>968</v>
      </c>
      <c r="B241" s="66">
        <v>32813456</v>
      </c>
      <c r="C241" s="66">
        <v>35530025</v>
      </c>
      <c r="D241" s="66" t="s">
        <v>371</v>
      </c>
      <c r="E241" s="66">
        <v>11372424</v>
      </c>
      <c r="F241" s="66">
        <v>12433187</v>
      </c>
      <c r="G241" s="66" t="s">
        <v>630</v>
      </c>
      <c r="H241" s="146" t="s">
        <v>980</v>
      </c>
      <c r="I241" s="146" t="s">
        <v>570</v>
      </c>
    </row>
    <row r="242" spans="1:9" ht="15" x14ac:dyDescent="0.2">
      <c r="A242" s="66" t="s">
        <v>968</v>
      </c>
      <c r="B242" s="66">
        <v>35539204</v>
      </c>
      <c r="C242" s="66">
        <v>37360467</v>
      </c>
      <c r="D242" s="66" t="s">
        <v>361</v>
      </c>
      <c r="E242" s="66">
        <v>7771015</v>
      </c>
      <c r="F242" s="66">
        <v>8207419</v>
      </c>
      <c r="G242" s="66" t="s">
        <v>981</v>
      </c>
      <c r="H242" s="146" t="s">
        <v>982</v>
      </c>
      <c r="I242" s="146" t="s">
        <v>983</v>
      </c>
    </row>
    <row r="243" spans="1:9" ht="15" x14ac:dyDescent="0.2">
      <c r="A243" s="66" t="s">
        <v>968</v>
      </c>
      <c r="B243" s="66">
        <v>37374738</v>
      </c>
      <c r="C243" s="66">
        <v>38893121</v>
      </c>
      <c r="D243" s="66" t="s">
        <v>361</v>
      </c>
      <c r="E243" s="66">
        <v>7409441</v>
      </c>
      <c r="F243" s="66">
        <v>7718405</v>
      </c>
      <c r="G243" s="66" t="s">
        <v>984</v>
      </c>
      <c r="H243" s="146" t="s">
        <v>985</v>
      </c>
      <c r="I243" s="146" t="s">
        <v>986</v>
      </c>
    </row>
    <row r="244" spans="1:9" ht="15" x14ac:dyDescent="0.2">
      <c r="A244" s="66" t="s">
        <v>968</v>
      </c>
      <c r="B244" s="66">
        <v>38951871</v>
      </c>
      <c r="C244" s="66">
        <v>43506216</v>
      </c>
      <c r="D244" s="66" t="s">
        <v>361</v>
      </c>
      <c r="E244" s="66">
        <v>6183772</v>
      </c>
      <c r="F244" s="66">
        <v>7405641</v>
      </c>
      <c r="G244" s="66" t="s">
        <v>987</v>
      </c>
      <c r="H244" s="146" t="s">
        <v>988</v>
      </c>
      <c r="I244" s="146" t="s">
        <v>989</v>
      </c>
    </row>
    <row r="245" spans="1:9" ht="15" x14ac:dyDescent="0.2">
      <c r="A245" s="66" t="s">
        <v>968</v>
      </c>
      <c r="B245" s="66">
        <v>43687155</v>
      </c>
      <c r="C245" s="66">
        <v>46145316</v>
      </c>
      <c r="D245" s="66" t="s">
        <v>361</v>
      </c>
      <c r="E245" s="66">
        <v>5330321</v>
      </c>
      <c r="F245" s="66">
        <v>6209691</v>
      </c>
      <c r="G245" s="66" t="s">
        <v>990</v>
      </c>
      <c r="H245" s="146" t="s">
        <v>991</v>
      </c>
      <c r="I245" s="146" t="s">
        <v>992</v>
      </c>
    </row>
    <row r="246" spans="1:9" ht="15" x14ac:dyDescent="0.2">
      <c r="A246" s="66" t="s">
        <v>968</v>
      </c>
      <c r="B246" s="66">
        <v>46166175</v>
      </c>
      <c r="C246" s="66">
        <v>54996772</v>
      </c>
      <c r="D246" s="66" t="s">
        <v>361</v>
      </c>
      <c r="E246" s="66">
        <v>27990</v>
      </c>
      <c r="F246" s="66">
        <v>5277991</v>
      </c>
      <c r="G246" s="66" t="s">
        <v>993</v>
      </c>
      <c r="H246" s="146" t="s">
        <v>994</v>
      </c>
      <c r="I246" s="146" t="s">
        <v>995</v>
      </c>
    </row>
    <row r="247" spans="1:9" ht="15" x14ac:dyDescent="0.2">
      <c r="A247" s="66" t="s">
        <v>996</v>
      </c>
      <c r="B247" s="66">
        <v>53588</v>
      </c>
      <c r="C247" s="66">
        <v>9439847</v>
      </c>
      <c r="D247" s="66" t="s">
        <v>371</v>
      </c>
      <c r="E247" s="66">
        <v>16575894</v>
      </c>
      <c r="F247" s="66">
        <v>20243627</v>
      </c>
      <c r="G247" s="66" t="s">
        <v>660</v>
      </c>
      <c r="H247" s="146" t="s">
        <v>997</v>
      </c>
      <c r="I247" s="146" t="s">
        <v>998</v>
      </c>
    </row>
    <row r="248" spans="1:9" ht="15" x14ac:dyDescent="0.2">
      <c r="A248" s="66" t="s">
        <v>996</v>
      </c>
      <c r="B248" s="66">
        <v>9448512</v>
      </c>
      <c r="C248" s="66">
        <v>9887714</v>
      </c>
      <c r="D248" s="66" t="s">
        <v>371</v>
      </c>
      <c r="E248" s="66">
        <v>20551451</v>
      </c>
      <c r="F248" s="66">
        <v>20674363</v>
      </c>
      <c r="G248" s="66" t="s">
        <v>669</v>
      </c>
      <c r="H248" s="146" t="s">
        <v>999</v>
      </c>
      <c r="I248" s="146" t="s">
        <v>1000</v>
      </c>
    </row>
    <row r="249" spans="1:9" ht="15" x14ac:dyDescent="0.2">
      <c r="A249" s="66" t="s">
        <v>996</v>
      </c>
      <c r="B249" s="66">
        <v>9906794</v>
      </c>
      <c r="C249" s="66">
        <v>10889251</v>
      </c>
      <c r="D249" s="66" t="s">
        <v>371</v>
      </c>
      <c r="E249" s="66">
        <v>20748914</v>
      </c>
      <c r="F249" s="66">
        <v>21025883</v>
      </c>
      <c r="G249" s="66" t="s">
        <v>666</v>
      </c>
      <c r="H249" s="146" t="s">
        <v>1001</v>
      </c>
      <c r="I249" s="146" t="s">
        <v>1002</v>
      </c>
    </row>
    <row r="250" spans="1:9" ht="15" x14ac:dyDescent="0.2">
      <c r="A250" s="66" t="s">
        <v>996</v>
      </c>
      <c r="B250" s="66">
        <v>11121577</v>
      </c>
      <c r="C250" s="66">
        <v>14328544</v>
      </c>
      <c r="D250" s="66" t="s">
        <v>371</v>
      </c>
      <c r="E250" s="66">
        <v>12010900</v>
      </c>
      <c r="F250" s="66">
        <v>13074949</v>
      </c>
      <c r="G250" s="66" t="s">
        <v>675</v>
      </c>
      <c r="H250" s="146" t="s">
        <v>1003</v>
      </c>
      <c r="I250" s="146" t="s">
        <v>1004</v>
      </c>
    </row>
    <row r="251" spans="1:9" ht="15" x14ac:dyDescent="0.2">
      <c r="A251" s="66" t="s">
        <v>996</v>
      </c>
      <c r="B251" s="66">
        <v>14371385</v>
      </c>
      <c r="C251" s="66">
        <v>17566742</v>
      </c>
      <c r="D251" s="66" t="s">
        <v>371</v>
      </c>
      <c r="E251" s="66">
        <v>19097796</v>
      </c>
      <c r="F251" s="66">
        <v>20733997</v>
      </c>
      <c r="G251" s="66" t="s">
        <v>803</v>
      </c>
      <c r="H251" s="146" t="s">
        <v>1005</v>
      </c>
      <c r="I251" s="146" t="s">
        <v>1006</v>
      </c>
    </row>
    <row r="252" spans="1:9" ht="15" x14ac:dyDescent="0.2">
      <c r="A252" s="66" t="s">
        <v>996</v>
      </c>
      <c r="B252" s="66">
        <v>17579970</v>
      </c>
      <c r="C252" s="66">
        <v>17705164</v>
      </c>
      <c r="D252" s="66" t="s">
        <v>371</v>
      </c>
      <c r="E252" s="66">
        <v>20796339</v>
      </c>
      <c r="F252" s="66">
        <v>20966341</v>
      </c>
      <c r="G252" s="66" t="s">
        <v>1007</v>
      </c>
      <c r="H252" s="146" t="s">
        <v>1008</v>
      </c>
      <c r="I252" s="146" t="s">
        <v>1009</v>
      </c>
    </row>
    <row r="253" spans="1:9" ht="15" x14ac:dyDescent="0.2">
      <c r="A253" s="66" t="s">
        <v>996</v>
      </c>
      <c r="B253" s="66">
        <v>17777914</v>
      </c>
      <c r="C253" s="66">
        <v>18584089</v>
      </c>
      <c r="D253" s="66" t="s">
        <v>345</v>
      </c>
      <c r="E253" s="66">
        <v>8511486</v>
      </c>
      <c r="F253" s="66">
        <v>8679176</v>
      </c>
      <c r="G253" s="66" t="s">
        <v>553</v>
      </c>
      <c r="H253" s="146" t="s">
        <v>1010</v>
      </c>
      <c r="I253" s="146" t="s">
        <v>1011</v>
      </c>
    </row>
    <row r="254" spans="1:9" ht="15" x14ac:dyDescent="0.2">
      <c r="A254" s="66" t="s">
        <v>996</v>
      </c>
      <c r="B254" s="66">
        <v>18611272</v>
      </c>
      <c r="C254" s="66">
        <v>19259672</v>
      </c>
      <c r="D254" s="66" t="s">
        <v>390</v>
      </c>
      <c r="E254" s="66">
        <v>14007825</v>
      </c>
      <c r="F254" s="66">
        <v>14288333</v>
      </c>
      <c r="G254" s="66" t="s">
        <v>1012</v>
      </c>
      <c r="H254" s="146" t="s">
        <v>1013</v>
      </c>
      <c r="I254" s="146" t="s">
        <v>552</v>
      </c>
    </row>
    <row r="255" spans="1:9" ht="15" x14ac:dyDescent="0.2">
      <c r="A255" s="66" t="s">
        <v>996</v>
      </c>
      <c r="B255" s="66">
        <v>19308045</v>
      </c>
      <c r="C255" s="66">
        <v>22237016</v>
      </c>
      <c r="D255" s="66" t="s">
        <v>390</v>
      </c>
      <c r="E255" s="66">
        <v>15008171</v>
      </c>
      <c r="F255" s="66">
        <v>16832279</v>
      </c>
      <c r="G255" s="66" t="s">
        <v>550</v>
      </c>
      <c r="H255" s="146" t="s">
        <v>1014</v>
      </c>
      <c r="I255" s="146" t="s">
        <v>1015</v>
      </c>
    </row>
    <row r="256" spans="1:9" ht="15" x14ac:dyDescent="0.2">
      <c r="A256" s="66" t="s">
        <v>996</v>
      </c>
      <c r="B256" s="66">
        <v>22239138</v>
      </c>
      <c r="C256" s="66">
        <v>27766448</v>
      </c>
      <c r="D256" s="66" t="s">
        <v>361</v>
      </c>
      <c r="E256" s="66">
        <v>19557720</v>
      </c>
      <c r="F256" s="66">
        <v>22395044</v>
      </c>
      <c r="G256" s="66" t="s">
        <v>592</v>
      </c>
      <c r="H256" s="146" t="s">
        <v>1016</v>
      </c>
      <c r="I256" s="146" t="s">
        <v>1017</v>
      </c>
    </row>
    <row r="257" spans="1:9" ht="15" x14ac:dyDescent="0.2">
      <c r="A257" s="66" t="s">
        <v>996</v>
      </c>
      <c r="B257" s="66">
        <v>27767115</v>
      </c>
      <c r="C257" s="66">
        <v>28610903</v>
      </c>
      <c r="D257" s="66" t="s">
        <v>361</v>
      </c>
      <c r="E257" s="66">
        <v>22597226</v>
      </c>
      <c r="F257" s="66">
        <v>23092850</v>
      </c>
      <c r="G257" s="66" t="s">
        <v>589</v>
      </c>
      <c r="H257" s="146" t="s">
        <v>1018</v>
      </c>
      <c r="I257" s="146" t="s">
        <v>1019</v>
      </c>
    </row>
    <row r="258" spans="1:9" ht="15" x14ac:dyDescent="0.2">
      <c r="A258" s="66" t="s">
        <v>996</v>
      </c>
      <c r="B258" s="66">
        <v>28636092</v>
      </c>
      <c r="C258" s="66">
        <v>28968502</v>
      </c>
      <c r="D258" s="66" t="s">
        <v>361</v>
      </c>
      <c r="E258" s="66">
        <v>23150789</v>
      </c>
      <c r="F258" s="66">
        <v>23316258</v>
      </c>
      <c r="G258" s="66" t="s">
        <v>651</v>
      </c>
      <c r="H258" s="146" t="s">
        <v>1020</v>
      </c>
      <c r="I258" s="146" t="s">
        <v>1021</v>
      </c>
    </row>
    <row r="259" spans="1:9" ht="15" x14ac:dyDescent="0.2">
      <c r="A259" s="66" t="s">
        <v>996</v>
      </c>
      <c r="B259" s="66">
        <v>29013007</v>
      </c>
      <c r="C259" s="66">
        <v>31487988</v>
      </c>
      <c r="D259" s="66" t="s">
        <v>371</v>
      </c>
      <c r="E259" s="66">
        <v>28628045</v>
      </c>
      <c r="F259" s="66">
        <v>30415113</v>
      </c>
      <c r="G259" s="66" t="s">
        <v>1022</v>
      </c>
      <c r="H259" s="146" t="s">
        <v>1023</v>
      </c>
      <c r="I259" s="146" t="s">
        <v>1024</v>
      </c>
    </row>
    <row r="260" spans="1:9" ht="15" x14ac:dyDescent="0.2">
      <c r="A260" s="66" t="s">
        <v>996</v>
      </c>
      <c r="B260" s="66">
        <v>31497819</v>
      </c>
      <c r="C260" s="66">
        <v>37126215</v>
      </c>
      <c r="D260" s="66" t="s">
        <v>371</v>
      </c>
      <c r="E260" s="66">
        <v>25198181</v>
      </c>
      <c r="F260" s="66">
        <v>28524337</v>
      </c>
      <c r="G260" s="66" t="s">
        <v>1025</v>
      </c>
      <c r="H260" s="146" t="s">
        <v>1026</v>
      </c>
      <c r="I260" s="146" t="s">
        <v>1027</v>
      </c>
    </row>
    <row r="261" spans="1:9" ht="15" x14ac:dyDescent="0.2">
      <c r="A261" s="66" t="s">
        <v>996</v>
      </c>
      <c r="B261" s="66">
        <v>37142148</v>
      </c>
      <c r="C261" s="66">
        <v>46467755</v>
      </c>
      <c r="D261" s="66" t="s">
        <v>371</v>
      </c>
      <c r="E261" s="66">
        <v>24248827</v>
      </c>
      <c r="F261" s="66">
        <v>30415113</v>
      </c>
      <c r="G261" s="66" t="s">
        <v>657</v>
      </c>
      <c r="H261" s="146" t="s">
        <v>1028</v>
      </c>
      <c r="I261" s="146" t="s">
        <v>659</v>
      </c>
    </row>
    <row r="262" spans="1:9" ht="15" x14ac:dyDescent="0.2">
      <c r="A262" s="66" t="s">
        <v>1029</v>
      </c>
      <c r="B262" s="66">
        <v>2485018</v>
      </c>
      <c r="C262" s="66">
        <v>12971626</v>
      </c>
      <c r="D262" s="66" t="s">
        <v>424</v>
      </c>
      <c r="E262" s="66">
        <v>6542255</v>
      </c>
      <c r="F262" s="66">
        <v>8974485</v>
      </c>
      <c r="G262" s="66" t="s">
        <v>618</v>
      </c>
      <c r="H262" s="146" t="s">
        <v>1030</v>
      </c>
      <c r="I262" s="146" t="s">
        <v>620</v>
      </c>
    </row>
    <row r="263" spans="1:9" ht="15" x14ac:dyDescent="0.2">
      <c r="A263" s="66" t="s">
        <v>1029</v>
      </c>
      <c r="B263" s="66">
        <v>14552071</v>
      </c>
      <c r="C263" s="66">
        <v>15795783</v>
      </c>
      <c r="D263" s="66" t="s">
        <v>424</v>
      </c>
      <c r="E263" s="66">
        <v>2141398</v>
      </c>
      <c r="F263" s="66">
        <v>2355559</v>
      </c>
      <c r="G263" s="66" t="s">
        <v>1031</v>
      </c>
      <c r="H263" s="146" t="s">
        <v>1032</v>
      </c>
      <c r="I263" s="146" t="s">
        <v>1033</v>
      </c>
    </row>
    <row r="264" spans="1:9" ht="15" x14ac:dyDescent="0.2">
      <c r="A264" s="66" t="s">
        <v>1029</v>
      </c>
      <c r="B264" s="66">
        <v>16197462</v>
      </c>
      <c r="C264" s="66">
        <v>17256908</v>
      </c>
      <c r="D264" s="66" t="s">
        <v>424</v>
      </c>
      <c r="E264" s="66">
        <v>1445400</v>
      </c>
      <c r="F264" s="66">
        <v>1592667</v>
      </c>
      <c r="G264" s="66" t="s">
        <v>624</v>
      </c>
      <c r="H264" s="146" t="s">
        <v>1034</v>
      </c>
      <c r="I264" s="146" t="s">
        <v>1035</v>
      </c>
    </row>
    <row r="265" spans="1:9" ht="15" x14ac:dyDescent="0.2">
      <c r="A265" s="66" t="s">
        <v>1029</v>
      </c>
      <c r="B265" s="66">
        <v>17281086</v>
      </c>
      <c r="C265" s="66">
        <v>22089570</v>
      </c>
      <c r="D265" s="66" t="s">
        <v>361</v>
      </c>
      <c r="E265" s="66">
        <v>8259854</v>
      </c>
      <c r="F265" s="66">
        <v>9235213</v>
      </c>
      <c r="G265" s="66" t="s">
        <v>1036</v>
      </c>
      <c r="H265" s="146" t="s">
        <v>1037</v>
      </c>
      <c r="I265" s="146" t="s">
        <v>629</v>
      </c>
    </row>
    <row r="266" spans="1:9" ht="15" x14ac:dyDescent="0.2">
      <c r="A266" s="66" t="s">
        <v>1029</v>
      </c>
      <c r="B266" s="66">
        <v>22440570</v>
      </c>
      <c r="C266" s="66">
        <v>27767791</v>
      </c>
      <c r="D266" s="66" t="s">
        <v>371</v>
      </c>
      <c r="E266" s="66">
        <v>8840401</v>
      </c>
      <c r="F266" s="66">
        <v>11040033</v>
      </c>
      <c r="G266" s="66" t="s">
        <v>633</v>
      </c>
      <c r="H266" s="146" t="s">
        <v>1038</v>
      </c>
      <c r="I266" s="146" t="s">
        <v>1039</v>
      </c>
    </row>
    <row r="267" spans="1:9" ht="15" x14ac:dyDescent="0.2">
      <c r="A267" s="66" t="s">
        <v>1029</v>
      </c>
      <c r="B267" s="66">
        <v>27771112</v>
      </c>
      <c r="C267" s="66">
        <v>30959438</v>
      </c>
      <c r="D267" s="66" t="s">
        <v>371</v>
      </c>
      <c r="E267" s="66">
        <v>6886878</v>
      </c>
      <c r="F267" s="66">
        <v>8508864</v>
      </c>
      <c r="G267" s="66" t="s">
        <v>636</v>
      </c>
      <c r="H267" s="146" t="s">
        <v>1040</v>
      </c>
      <c r="I267" s="146" t="s">
        <v>1041</v>
      </c>
    </row>
    <row r="268" spans="1:9" ht="15" x14ac:dyDescent="0.2">
      <c r="A268" s="66" t="s">
        <v>1029</v>
      </c>
      <c r="B268" s="66">
        <v>31008398</v>
      </c>
      <c r="C268" s="66">
        <v>31245095</v>
      </c>
      <c r="D268" s="66" t="s">
        <v>371</v>
      </c>
      <c r="E268" s="66">
        <v>6872793</v>
      </c>
      <c r="F268" s="66">
        <v>6873255</v>
      </c>
      <c r="G268" s="66" t="s">
        <v>639</v>
      </c>
      <c r="H268" s="146" t="s">
        <v>1042</v>
      </c>
      <c r="I268" s="146" t="s">
        <v>641</v>
      </c>
    </row>
    <row r="269" spans="1:9" ht="15" x14ac:dyDescent="0.2">
      <c r="A269" s="66" t="s">
        <v>1029</v>
      </c>
      <c r="B269" s="66">
        <v>31603966</v>
      </c>
      <c r="C269" s="66">
        <v>32798076</v>
      </c>
      <c r="D269" s="66" t="s">
        <v>390</v>
      </c>
      <c r="E269" s="66">
        <v>26473232</v>
      </c>
      <c r="F269" s="66">
        <v>26912103</v>
      </c>
      <c r="G269" s="66" t="s">
        <v>595</v>
      </c>
      <c r="H269" s="146" t="s">
        <v>1043</v>
      </c>
      <c r="I269" s="146" t="s">
        <v>644</v>
      </c>
    </row>
    <row r="270" spans="1:9" ht="15" x14ac:dyDescent="0.2">
      <c r="A270" s="66" t="s">
        <v>1029</v>
      </c>
      <c r="B270" s="66">
        <v>32822329</v>
      </c>
      <c r="C270" s="66">
        <v>38348149</v>
      </c>
      <c r="D270" s="66" t="s">
        <v>390</v>
      </c>
      <c r="E270" s="66">
        <v>17315460</v>
      </c>
      <c r="F270" s="66">
        <v>19358125</v>
      </c>
      <c r="G270" s="66" t="s">
        <v>759</v>
      </c>
      <c r="H270" s="146" t="s">
        <v>1044</v>
      </c>
      <c r="I270" s="146" t="s">
        <v>1045</v>
      </c>
    </row>
    <row r="271" spans="1:9" ht="15" x14ac:dyDescent="0.2">
      <c r="A271" s="66" t="s">
        <v>1029</v>
      </c>
      <c r="B271" s="66">
        <v>38365382</v>
      </c>
      <c r="C271" s="66">
        <v>44122049</v>
      </c>
      <c r="D271" s="66" t="s">
        <v>424</v>
      </c>
      <c r="E271" s="66">
        <v>73257</v>
      </c>
      <c r="F271" s="66">
        <v>1143988</v>
      </c>
      <c r="G271" s="66" t="s">
        <v>607</v>
      </c>
      <c r="H271" s="146" t="s">
        <v>1046</v>
      </c>
      <c r="I271" s="146" t="s">
        <v>1047</v>
      </c>
    </row>
    <row r="272" spans="1:9" ht="15" x14ac:dyDescent="0.2">
      <c r="A272" s="66" t="s">
        <v>1029</v>
      </c>
      <c r="B272" s="66">
        <v>38722131</v>
      </c>
      <c r="C272" s="66">
        <v>44099764</v>
      </c>
      <c r="D272" s="66" t="s">
        <v>361</v>
      </c>
      <c r="E272" s="66">
        <v>9274334</v>
      </c>
      <c r="F272" s="66">
        <v>11299620</v>
      </c>
      <c r="G272" s="66" t="s">
        <v>607</v>
      </c>
      <c r="H272" s="146" t="s">
        <v>1048</v>
      </c>
      <c r="I272" s="146" t="s">
        <v>429</v>
      </c>
    </row>
    <row r="273" spans="1:9" ht="15" x14ac:dyDescent="0.2">
      <c r="A273" s="66" t="s">
        <v>1029</v>
      </c>
      <c r="B273" s="66">
        <v>44243011</v>
      </c>
      <c r="C273" s="66">
        <v>45119884</v>
      </c>
      <c r="D273" s="66" t="s">
        <v>390</v>
      </c>
      <c r="E273" s="66">
        <v>19375440</v>
      </c>
      <c r="F273" s="66">
        <v>20139529</v>
      </c>
      <c r="G273" s="66" t="s">
        <v>604</v>
      </c>
      <c r="H273" s="146" t="s">
        <v>1049</v>
      </c>
      <c r="I273" s="146" t="s">
        <v>606</v>
      </c>
    </row>
    <row r="274" spans="1:9" ht="15" x14ac:dyDescent="0.2">
      <c r="A274" s="66" t="s">
        <v>1029</v>
      </c>
      <c r="B274" s="66">
        <v>45120709</v>
      </c>
      <c r="C274" s="66">
        <v>47808411</v>
      </c>
      <c r="D274" s="66" t="s">
        <v>390</v>
      </c>
      <c r="E274" s="66">
        <v>7703091</v>
      </c>
      <c r="F274" s="66">
        <v>10724091</v>
      </c>
      <c r="G274" s="66" t="s">
        <v>601</v>
      </c>
      <c r="H274" s="146" t="s">
        <v>1050</v>
      </c>
      <c r="I274" s="146" t="s">
        <v>1051</v>
      </c>
    </row>
    <row r="275" spans="1:9" ht="15" x14ac:dyDescent="0.2">
      <c r="A275" s="66" t="s">
        <v>1029</v>
      </c>
      <c r="B275" s="66">
        <v>47813834</v>
      </c>
      <c r="C275" s="66">
        <v>48370720</v>
      </c>
      <c r="D275" s="66" t="s">
        <v>390</v>
      </c>
      <c r="E275" s="66">
        <v>24469586</v>
      </c>
      <c r="F275" s="66">
        <v>24813436</v>
      </c>
      <c r="G275" s="66" t="s">
        <v>642</v>
      </c>
      <c r="H275" s="146" t="s">
        <v>1052</v>
      </c>
      <c r="I275" s="146" t="s">
        <v>504</v>
      </c>
    </row>
    <row r="276" spans="1:9" ht="15" x14ac:dyDescent="0.2">
      <c r="A276" s="66" t="s">
        <v>1029</v>
      </c>
      <c r="B276" s="66">
        <v>48381043</v>
      </c>
      <c r="C276" s="66">
        <v>49236242</v>
      </c>
      <c r="D276" s="66" t="s">
        <v>361</v>
      </c>
      <c r="E276" s="66">
        <v>18417567</v>
      </c>
      <c r="F276" s="66">
        <v>19467386</v>
      </c>
      <c r="G276" s="66" t="s">
        <v>1053</v>
      </c>
      <c r="H276" s="146" t="s">
        <v>1054</v>
      </c>
      <c r="I276" s="146" t="s">
        <v>507</v>
      </c>
    </row>
    <row r="277" spans="1:9" ht="15" x14ac:dyDescent="0.2">
      <c r="A277" s="66" t="s">
        <v>1029</v>
      </c>
      <c r="B277" s="66">
        <v>49247346</v>
      </c>
      <c r="C277" s="66">
        <v>49767463</v>
      </c>
      <c r="D277" s="66" t="s">
        <v>345</v>
      </c>
      <c r="E277" s="66">
        <v>8807526</v>
      </c>
      <c r="F277" s="66">
        <v>9186779</v>
      </c>
      <c r="G277" s="66" t="s">
        <v>672</v>
      </c>
      <c r="H277" s="146" t="s">
        <v>1055</v>
      </c>
      <c r="I277" s="146" t="s">
        <v>1056</v>
      </c>
    </row>
    <row r="278" spans="1:9" ht="15" x14ac:dyDescent="0.2">
      <c r="A278" s="66" t="s">
        <v>1029</v>
      </c>
      <c r="B278" s="66">
        <v>49775217</v>
      </c>
      <c r="C278" s="66">
        <v>58253075</v>
      </c>
      <c r="D278" s="66" t="s">
        <v>345</v>
      </c>
      <c r="E278" s="66">
        <v>9254554</v>
      </c>
      <c r="F278" s="66">
        <v>18532259</v>
      </c>
      <c r="G278" s="66" t="s">
        <v>1057</v>
      </c>
      <c r="H278" s="146" t="s">
        <v>1058</v>
      </c>
      <c r="I278" s="146" t="s">
        <v>1059</v>
      </c>
    </row>
    <row r="279" spans="1:9" ht="15" x14ac:dyDescent="0.2">
      <c r="A279" s="66" t="s">
        <v>1060</v>
      </c>
      <c r="B279" s="66">
        <v>14332</v>
      </c>
      <c r="C279" s="66">
        <v>2604191</v>
      </c>
      <c r="D279" s="66" t="s">
        <v>371</v>
      </c>
      <c r="E279" s="66">
        <v>523650</v>
      </c>
      <c r="F279" s="66">
        <v>2495149</v>
      </c>
      <c r="G279" s="66" t="s">
        <v>711</v>
      </c>
      <c r="H279" s="146" t="s">
        <v>1061</v>
      </c>
      <c r="I279" s="146" t="s">
        <v>1062</v>
      </c>
    </row>
    <row r="280" spans="1:9" ht="15" x14ac:dyDescent="0.2">
      <c r="A280" s="66" t="s">
        <v>1060</v>
      </c>
      <c r="B280" s="66">
        <v>2606553</v>
      </c>
      <c r="C280" s="66">
        <v>2638147</v>
      </c>
      <c r="D280" s="66" t="s">
        <v>371</v>
      </c>
      <c r="E280" s="66">
        <v>2559486</v>
      </c>
      <c r="F280" s="66">
        <v>2640554</v>
      </c>
      <c r="G280" s="66" t="s">
        <v>714</v>
      </c>
      <c r="H280" s="146" t="s">
        <v>1063</v>
      </c>
      <c r="I280" s="146" t="s">
        <v>1064</v>
      </c>
    </row>
    <row r="281" spans="1:9" ht="15" x14ac:dyDescent="0.2">
      <c r="A281" s="66" t="s">
        <v>1060</v>
      </c>
      <c r="B281" s="66">
        <v>2744993</v>
      </c>
      <c r="C281" s="66">
        <v>7808613</v>
      </c>
      <c r="D281" s="66" t="s">
        <v>371</v>
      </c>
      <c r="E281" s="66">
        <v>16970258</v>
      </c>
      <c r="F281" s="66">
        <v>18456544</v>
      </c>
      <c r="G281" s="66" t="s">
        <v>1065</v>
      </c>
      <c r="H281" s="146" t="s">
        <v>1066</v>
      </c>
      <c r="I281" s="146" t="s">
        <v>1067</v>
      </c>
    </row>
    <row r="282" spans="1:9" ht="15" x14ac:dyDescent="0.2">
      <c r="A282" s="66" t="s">
        <v>1060</v>
      </c>
      <c r="B282" s="66">
        <v>7813141</v>
      </c>
      <c r="C282" s="66">
        <v>8324031</v>
      </c>
      <c r="D282" s="66" t="s">
        <v>371</v>
      </c>
      <c r="E282" s="66">
        <v>16760676</v>
      </c>
      <c r="F282" s="66">
        <v>16895465</v>
      </c>
      <c r="G282" s="66" t="s">
        <v>1068</v>
      </c>
      <c r="H282" s="146" t="s">
        <v>1069</v>
      </c>
      <c r="I282" s="146" t="s">
        <v>1070</v>
      </c>
    </row>
    <row r="283" spans="1:9" ht="15" x14ac:dyDescent="0.2">
      <c r="A283" s="66" t="s">
        <v>1060</v>
      </c>
      <c r="B283" s="66">
        <v>8330742</v>
      </c>
      <c r="C283" s="66">
        <v>12024911</v>
      </c>
      <c r="D283" s="66" t="s">
        <v>345</v>
      </c>
      <c r="E283" s="66">
        <v>7504851</v>
      </c>
      <c r="F283" s="66">
        <v>8058675</v>
      </c>
      <c r="G283" s="66" t="s">
        <v>687</v>
      </c>
      <c r="H283" s="146" t="s">
        <v>1071</v>
      </c>
      <c r="I283" s="146" t="s">
        <v>674</v>
      </c>
    </row>
    <row r="284" spans="1:9" ht="15" x14ac:dyDescent="0.2">
      <c r="A284" s="66" t="s">
        <v>1060</v>
      </c>
      <c r="B284" s="66">
        <v>12038458</v>
      </c>
      <c r="C284" s="66">
        <v>14486613</v>
      </c>
      <c r="D284" s="66" t="s">
        <v>371</v>
      </c>
      <c r="E284" s="66">
        <v>13450203</v>
      </c>
      <c r="F284" s="66">
        <v>13698639</v>
      </c>
      <c r="G284" s="66" t="s">
        <v>782</v>
      </c>
      <c r="H284" s="146" t="s">
        <v>1072</v>
      </c>
      <c r="I284" s="146" t="s">
        <v>677</v>
      </c>
    </row>
    <row r="285" spans="1:9" ht="15" x14ac:dyDescent="0.2">
      <c r="A285" s="66" t="s">
        <v>1060</v>
      </c>
      <c r="B285" s="66">
        <v>14537974</v>
      </c>
      <c r="C285" s="66">
        <v>15663435</v>
      </c>
      <c r="D285" s="66" t="s">
        <v>371</v>
      </c>
      <c r="E285" s="66">
        <v>12584586</v>
      </c>
      <c r="F285" s="66">
        <v>12748614</v>
      </c>
      <c r="G285" s="66" t="s">
        <v>678</v>
      </c>
      <c r="H285" s="146" t="s">
        <v>1073</v>
      </c>
      <c r="I285" s="146" t="s">
        <v>1074</v>
      </c>
    </row>
    <row r="286" spans="1:9" ht="15" x14ac:dyDescent="0.2">
      <c r="A286" s="66" t="s">
        <v>1060</v>
      </c>
      <c r="B286" s="66">
        <v>15663718</v>
      </c>
      <c r="C286" s="66">
        <v>18983643</v>
      </c>
      <c r="D286" s="66" t="s">
        <v>371</v>
      </c>
      <c r="E286" s="66">
        <v>11214823</v>
      </c>
      <c r="F286" s="66">
        <v>11885843</v>
      </c>
      <c r="G286" s="66" t="s">
        <v>681</v>
      </c>
      <c r="H286" s="146" t="s">
        <v>1075</v>
      </c>
      <c r="I286" s="146" t="s">
        <v>683</v>
      </c>
    </row>
    <row r="287" spans="1:9" ht="15" x14ac:dyDescent="0.2">
      <c r="A287" s="66" t="s">
        <v>1060</v>
      </c>
      <c r="B287" s="66">
        <v>19122952</v>
      </c>
      <c r="C287" s="66">
        <v>19548601</v>
      </c>
      <c r="D287" s="66" t="s">
        <v>371</v>
      </c>
      <c r="E287" s="66">
        <v>10936764</v>
      </c>
      <c r="F287" s="66">
        <v>11134844</v>
      </c>
      <c r="G287" s="66" t="s">
        <v>684</v>
      </c>
      <c r="H287" s="146" t="s">
        <v>1076</v>
      </c>
      <c r="I287" s="146" t="s">
        <v>686</v>
      </c>
    </row>
    <row r="288" spans="1:9" ht="15" x14ac:dyDescent="0.2">
      <c r="A288" s="66" t="s">
        <v>1060</v>
      </c>
      <c r="B288" s="66">
        <v>19596129</v>
      </c>
      <c r="C288" s="66">
        <v>20678816</v>
      </c>
      <c r="D288" s="66" t="s">
        <v>345</v>
      </c>
      <c r="E288" s="66">
        <v>8301945</v>
      </c>
      <c r="F288" s="66">
        <v>8640291</v>
      </c>
      <c r="G288" s="66" t="s">
        <v>702</v>
      </c>
      <c r="H288" s="146" t="s">
        <v>1077</v>
      </c>
      <c r="I288" s="146" t="s">
        <v>689</v>
      </c>
    </row>
    <row r="289" spans="1:9" ht="15" x14ac:dyDescent="0.2">
      <c r="A289" s="66" t="s">
        <v>1060</v>
      </c>
      <c r="B289" s="66">
        <v>20699814</v>
      </c>
      <c r="C289" s="66">
        <v>21512178</v>
      </c>
      <c r="D289" s="66" t="s">
        <v>345</v>
      </c>
      <c r="E289" s="66">
        <v>8917429</v>
      </c>
      <c r="F289" s="66">
        <v>9158933</v>
      </c>
      <c r="G289" s="66" t="s">
        <v>690</v>
      </c>
      <c r="H289" s="146" t="s">
        <v>1078</v>
      </c>
      <c r="I289" s="146" t="s">
        <v>1079</v>
      </c>
    </row>
    <row r="290" spans="1:9" ht="15" x14ac:dyDescent="0.2">
      <c r="A290" s="66" t="s">
        <v>1060</v>
      </c>
      <c r="B290" s="66">
        <v>21599533</v>
      </c>
      <c r="C290" s="66">
        <v>25319629</v>
      </c>
      <c r="D290" s="66" t="s">
        <v>345</v>
      </c>
      <c r="E290" s="66">
        <v>9202351</v>
      </c>
      <c r="F290" s="66">
        <v>13608031</v>
      </c>
      <c r="G290" s="66" t="s">
        <v>514</v>
      </c>
      <c r="H290" s="146" t="s">
        <v>1080</v>
      </c>
      <c r="I290" s="146" t="s">
        <v>1081</v>
      </c>
    </row>
    <row r="291" spans="1:9" ht="15" x14ac:dyDescent="0.2">
      <c r="A291" s="66" t="s">
        <v>1060</v>
      </c>
      <c r="B291" s="66">
        <v>25326236</v>
      </c>
      <c r="C291" s="66">
        <v>27029716</v>
      </c>
      <c r="D291" s="66" t="s">
        <v>371</v>
      </c>
      <c r="E291" s="66">
        <v>2663026</v>
      </c>
      <c r="F291" s="66">
        <v>3800719</v>
      </c>
      <c r="G291" s="66" t="s">
        <v>797</v>
      </c>
      <c r="H291" s="146" t="s">
        <v>1082</v>
      </c>
      <c r="I291" s="146" t="s">
        <v>1083</v>
      </c>
    </row>
    <row r="292" spans="1:9" ht="15" x14ac:dyDescent="0.2">
      <c r="A292" s="66" t="s">
        <v>1060</v>
      </c>
      <c r="B292" s="66">
        <v>27068026</v>
      </c>
      <c r="C292" s="66">
        <v>30287633</v>
      </c>
      <c r="D292" s="66" t="s">
        <v>371</v>
      </c>
      <c r="E292" s="66">
        <v>3814115</v>
      </c>
      <c r="F292" s="66">
        <v>6873255</v>
      </c>
      <c r="G292" s="66" t="s">
        <v>717</v>
      </c>
      <c r="H292" s="146" t="s">
        <v>1084</v>
      </c>
      <c r="I292" s="146" t="s">
        <v>1085</v>
      </c>
    </row>
    <row r="293" spans="1:9" ht="15" x14ac:dyDescent="0.2">
      <c r="A293" s="66" t="s">
        <v>1060</v>
      </c>
      <c r="B293" s="66">
        <v>30303244</v>
      </c>
      <c r="C293" s="66">
        <v>32413053</v>
      </c>
      <c r="D293" s="66" t="s">
        <v>371</v>
      </c>
      <c r="E293" s="66">
        <v>6886878</v>
      </c>
      <c r="F293" s="66">
        <v>8541739</v>
      </c>
      <c r="G293" s="66" t="s">
        <v>708</v>
      </c>
      <c r="H293" s="146" t="s">
        <v>1086</v>
      </c>
      <c r="I293" s="146" t="s">
        <v>710</v>
      </c>
    </row>
    <row r="294" spans="1:9" ht="15" x14ac:dyDescent="0.2">
      <c r="A294" s="66" t="s">
        <v>1060</v>
      </c>
      <c r="B294" s="66">
        <v>32415298</v>
      </c>
      <c r="C294" s="66">
        <v>32728298</v>
      </c>
      <c r="D294" s="66" t="s">
        <v>371</v>
      </c>
      <c r="E294" s="66">
        <v>9271028</v>
      </c>
      <c r="F294" s="66">
        <v>9446106</v>
      </c>
      <c r="G294" s="66" t="s">
        <v>705</v>
      </c>
      <c r="H294" s="146" t="s">
        <v>1087</v>
      </c>
      <c r="I294" s="146" t="s">
        <v>1088</v>
      </c>
    </row>
    <row r="295" spans="1:9" ht="15" x14ac:dyDescent="0.2">
      <c r="A295" s="66" t="s">
        <v>1060</v>
      </c>
      <c r="B295" s="66">
        <v>32738844</v>
      </c>
      <c r="C295" s="66">
        <v>42567072</v>
      </c>
      <c r="D295" s="66" t="s">
        <v>361</v>
      </c>
      <c r="E295" s="66">
        <v>17713143</v>
      </c>
      <c r="F295" s="66">
        <v>23426536</v>
      </c>
      <c r="G295" s="66" t="s">
        <v>1089</v>
      </c>
      <c r="H295" s="146" t="s">
        <v>1090</v>
      </c>
      <c r="I295" s="146" t="s">
        <v>1091</v>
      </c>
    </row>
    <row r="296" spans="1:9" ht="15" x14ac:dyDescent="0.2">
      <c r="A296" s="66" t="s">
        <v>1060</v>
      </c>
      <c r="B296" s="66">
        <v>42590464</v>
      </c>
      <c r="C296" s="66">
        <v>44851571</v>
      </c>
      <c r="D296" s="66" t="s">
        <v>424</v>
      </c>
      <c r="E296" s="66">
        <v>8998685</v>
      </c>
      <c r="F296" s="66">
        <v>11290360</v>
      </c>
      <c r="G296" s="66" t="s">
        <v>538</v>
      </c>
      <c r="H296" s="146" t="s">
        <v>1092</v>
      </c>
      <c r="I296" s="146" t="s">
        <v>1093</v>
      </c>
    </row>
    <row r="297" spans="1:9" ht="15" x14ac:dyDescent="0.2">
      <c r="A297" s="66" t="s">
        <v>1060</v>
      </c>
      <c r="B297" s="66">
        <v>44852929</v>
      </c>
      <c r="C297" s="66">
        <v>44997739</v>
      </c>
      <c r="D297" s="66" t="s">
        <v>424</v>
      </c>
      <c r="E297" s="66">
        <v>8844159</v>
      </c>
      <c r="F297" s="66">
        <v>8993114</v>
      </c>
      <c r="G297" s="66" t="s">
        <v>598</v>
      </c>
      <c r="H297" s="146" t="s">
        <v>1094</v>
      </c>
      <c r="I297" s="146" t="s">
        <v>793</v>
      </c>
    </row>
    <row r="298" spans="1:9" ht="15" x14ac:dyDescent="0.2">
      <c r="A298" s="66" t="s">
        <v>1060</v>
      </c>
      <c r="B298" s="66">
        <v>45039625</v>
      </c>
      <c r="C298" s="66">
        <v>45122010</v>
      </c>
      <c r="D298" s="66" t="s">
        <v>424</v>
      </c>
      <c r="E298" s="66">
        <v>8441526</v>
      </c>
      <c r="F298" s="66">
        <v>8661489</v>
      </c>
      <c r="G298" s="66" t="s">
        <v>744</v>
      </c>
      <c r="H298" s="146" t="s">
        <v>1095</v>
      </c>
      <c r="I298" s="146" t="s">
        <v>796</v>
      </c>
    </row>
    <row r="299" spans="1:9" ht="15" x14ac:dyDescent="0.2">
      <c r="A299" s="66" t="s">
        <v>1060</v>
      </c>
      <c r="B299" s="66">
        <v>45130672</v>
      </c>
      <c r="C299" s="66">
        <v>48444531</v>
      </c>
      <c r="D299" s="66" t="s">
        <v>371</v>
      </c>
      <c r="E299" s="66">
        <v>3870832</v>
      </c>
      <c r="F299" s="66">
        <v>6703368</v>
      </c>
      <c r="G299" s="66" t="s">
        <v>1096</v>
      </c>
      <c r="H299" s="146" t="s">
        <v>1097</v>
      </c>
      <c r="I299" s="146" t="s">
        <v>1098</v>
      </c>
    </row>
    <row r="300" spans="1:9" ht="15" x14ac:dyDescent="0.2">
      <c r="A300" s="66" t="s">
        <v>1060</v>
      </c>
      <c r="B300" s="66">
        <v>48453199</v>
      </c>
      <c r="C300" s="66">
        <v>49012396</v>
      </c>
      <c r="D300" s="66" t="s">
        <v>371</v>
      </c>
      <c r="E300" s="66">
        <v>2524075</v>
      </c>
      <c r="F300" s="66">
        <v>3337491</v>
      </c>
      <c r="G300" s="66" t="s">
        <v>1099</v>
      </c>
      <c r="H300" s="146" t="s">
        <v>1100</v>
      </c>
      <c r="I300" s="146" t="s">
        <v>1101</v>
      </c>
    </row>
    <row r="301" spans="1:9" ht="15" x14ac:dyDescent="0.2">
      <c r="A301" s="66" t="s">
        <v>1060</v>
      </c>
      <c r="B301" s="66">
        <v>49015950</v>
      </c>
      <c r="C301" s="66">
        <v>50882474</v>
      </c>
      <c r="D301" s="66" t="s">
        <v>371</v>
      </c>
      <c r="E301" s="66">
        <v>31169</v>
      </c>
      <c r="F301" s="66">
        <v>2488027</v>
      </c>
      <c r="G301" s="66" t="s">
        <v>1102</v>
      </c>
      <c r="H301" s="146" t="s">
        <v>1103</v>
      </c>
      <c r="I301" s="146" t="s">
        <v>1104</v>
      </c>
    </row>
    <row r="302" spans="1:9" ht="15" x14ac:dyDescent="0.2">
      <c r="A302" s="66" t="s">
        <v>1105</v>
      </c>
      <c r="B302" s="66">
        <v>6278</v>
      </c>
      <c r="C302" s="66">
        <v>1925217</v>
      </c>
      <c r="D302" s="66" t="s">
        <v>345</v>
      </c>
      <c r="E302" s="66">
        <v>11354</v>
      </c>
      <c r="F302" s="66">
        <v>1608665</v>
      </c>
      <c r="G302" s="66" t="s">
        <v>720</v>
      </c>
      <c r="H302" s="146" t="s">
        <v>1106</v>
      </c>
      <c r="I302" s="146" t="s">
        <v>722</v>
      </c>
    </row>
    <row r="303" spans="1:9" ht="15" x14ac:dyDescent="0.2">
      <c r="A303" s="66" t="s">
        <v>1105</v>
      </c>
      <c r="B303" s="66">
        <v>2176091</v>
      </c>
      <c r="C303" s="66">
        <v>2699287</v>
      </c>
      <c r="D303" s="66" t="s">
        <v>361</v>
      </c>
      <c r="E303" s="66">
        <v>9928156</v>
      </c>
      <c r="F303" s="66">
        <v>10925640</v>
      </c>
      <c r="G303" s="66" t="s">
        <v>723</v>
      </c>
      <c r="H303" s="146" t="s">
        <v>1107</v>
      </c>
      <c r="I303" s="146" t="s">
        <v>1108</v>
      </c>
    </row>
    <row r="304" spans="1:9" ht="15" x14ac:dyDescent="0.2">
      <c r="A304" s="66" t="s">
        <v>1105</v>
      </c>
      <c r="B304" s="66">
        <v>2733810</v>
      </c>
      <c r="C304" s="66">
        <v>2876886</v>
      </c>
      <c r="D304" s="66" t="s">
        <v>361</v>
      </c>
      <c r="E304" s="66">
        <v>11810736</v>
      </c>
      <c r="F304" s="66">
        <v>11959098</v>
      </c>
      <c r="G304" s="66" t="s">
        <v>1109</v>
      </c>
      <c r="H304" s="146" t="s">
        <v>1110</v>
      </c>
      <c r="I304" s="146" t="s">
        <v>1111</v>
      </c>
    </row>
    <row r="305" spans="1:9" ht="15" x14ac:dyDescent="0.2">
      <c r="A305" s="66" t="s">
        <v>1105</v>
      </c>
      <c r="B305" s="66">
        <v>2910041</v>
      </c>
      <c r="C305" s="66">
        <v>3333211</v>
      </c>
      <c r="D305" s="66" t="s">
        <v>390</v>
      </c>
      <c r="E305" s="66">
        <v>19552141</v>
      </c>
      <c r="F305" s="66">
        <v>20116185</v>
      </c>
      <c r="G305" s="66" t="s">
        <v>726</v>
      </c>
      <c r="H305" s="146" t="s">
        <v>1112</v>
      </c>
      <c r="I305" s="146" t="s">
        <v>1113</v>
      </c>
    </row>
    <row r="306" spans="1:9" ht="15" x14ac:dyDescent="0.2">
      <c r="A306" s="66" t="s">
        <v>1105</v>
      </c>
      <c r="B306" s="66">
        <v>3337230</v>
      </c>
      <c r="C306" s="66">
        <v>4813554</v>
      </c>
      <c r="D306" s="66" t="s">
        <v>390</v>
      </c>
      <c r="E306" s="66">
        <v>7842970</v>
      </c>
      <c r="F306" s="66">
        <v>9600866</v>
      </c>
      <c r="G306" s="66" t="s">
        <v>729</v>
      </c>
      <c r="H306" s="146" t="s">
        <v>1114</v>
      </c>
      <c r="I306" s="146" t="s">
        <v>1115</v>
      </c>
    </row>
    <row r="307" spans="1:9" ht="15" x14ac:dyDescent="0.2">
      <c r="A307" s="66" t="s">
        <v>1105</v>
      </c>
      <c r="B307" s="66">
        <v>4828089</v>
      </c>
      <c r="C307" s="66">
        <v>6434190</v>
      </c>
      <c r="D307" s="66" t="s">
        <v>390</v>
      </c>
      <c r="E307" s="66">
        <v>24472638</v>
      </c>
      <c r="F307" s="66">
        <v>26213136</v>
      </c>
      <c r="G307" s="66" t="s">
        <v>732</v>
      </c>
      <c r="H307" s="146" t="s">
        <v>1116</v>
      </c>
      <c r="I307" s="146" t="s">
        <v>1117</v>
      </c>
    </row>
    <row r="308" spans="1:9" ht="15" x14ac:dyDescent="0.2">
      <c r="A308" s="66" t="s">
        <v>1105</v>
      </c>
      <c r="B308" s="66">
        <v>6479942</v>
      </c>
      <c r="C308" s="66">
        <v>6582958</v>
      </c>
      <c r="D308" s="66" t="s">
        <v>390</v>
      </c>
      <c r="E308" s="66">
        <v>26245248</v>
      </c>
      <c r="F308" s="66">
        <v>26365998</v>
      </c>
      <c r="G308" s="66" t="s">
        <v>1118</v>
      </c>
      <c r="H308" s="146" t="s">
        <v>1119</v>
      </c>
      <c r="I308" s="146" t="s">
        <v>1120</v>
      </c>
    </row>
    <row r="309" spans="1:9" ht="15" x14ac:dyDescent="0.2">
      <c r="A309" s="66" t="s">
        <v>1105</v>
      </c>
      <c r="B309" s="66">
        <v>6630113</v>
      </c>
      <c r="C309" s="66">
        <v>7583792</v>
      </c>
      <c r="D309" s="66" t="s">
        <v>390</v>
      </c>
      <c r="E309" s="66">
        <v>26385347</v>
      </c>
      <c r="F309" s="66">
        <v>26919949</v>
      </c>
      <c r="G309" s="66" t="s">
        <v>735</v>
      </c>
      <c r="H309" s="146" t="s">
        <v>1121</v>
      </c>
      <c r="I309" s="146" t="s">
        <v>1122</v>
      </c>
    </row>
    <row r="310" spans="1:9" ht="15" x14ac:dyDescent="0.2">
      <c r="A310" s="66" t="s">
        <v>1105</v>
      </c>
      <c r="B310" s="66">
        <v>7597343</v>
      </c>
      <c r="C310" s="66">
        <v>7942325</v>
      </c>
      <c r="D310" s="66" t="s">
        <v>424</v>
      </c>
      <c r="E310" s="66">
        <v>5511561</v>
      </c>
      <c r="F310" s="66">
        <v>6453670</v>
      </c>
      <c r="G310" s="66" t="s">
        <v>738</v>
      </c>
      <c r="H310" s="146" t="s">
        <v>1123</v>
      </c>
      <c r="I310" s="146" t="s">
        <v>740</v>
      </c>
    </row>
    <row r="311" spans="1:9" ht="15" x14ac:dyDescent="0.2">
      <c r="A311" s="66" t="s">
        <v>1105</v>
      </c>
      <c r="B311" s="66">
        <v>7961909</v>
      </c>
      <c r="C311" s="66">
        <v>7999209</v>
      </c>
      <c r="D311" s="66" t="s">
        <v>424</v>
      </c>
      <c r="E311" s="66">
        <v>6615524</v>
      </c>
      <c r="F311" s="66">
        <v>6667704</v>
      </c>
      <c r="G311" s="66" t="s">
        <v>741</v>
      </c>
      <c r="H311" s="146" t="s">
        <v>1124</v>
      </c>
      <c r="I311" s="146" t="s">
        <v>1125</v>
      </c>
    </row>
    <row r="312" spans="1:9" ht="15" x14ac:dyDescent="0.2">
      <c r="A312" s="66" t="s">
        <v>1105</v>
      </c>
      <c r="B312" s="66">
        <v>8012298</v>
      </c>
      <c r="C312" s="66">
        <v>9381910</v>
      </c>
      <c r="D312" s="66" t="s">
        <v>424</v>
      </c>
      <c r="E312" s="66">
        <v>6773116</v>
      </c>
      <c r="F312" s="66">
        <v>8121925</v>
      </c>
      <c r="G312" s="66" t="s">
        <v>794</v>
      </c>
      <c r="H312" s="146" t="s">
        <v>1126</v>
      </c>
      <c r="I312" s="146" t="s">
        <v>1127</v>
      </c>
    </row>
    <row r="313" spans="1:9" ht="15" x14ac:dyDescent="0.2">
      <c r="A313" s="66" t="s">
        <v>1105</v>
      </c>
      <c r="B313" s="66">
        <v>9390327</v>
      </c>
      <c r="C313" s="66">
        <v>10276520</v>
      </c>
      <c r="D313" s="66" t="s">
        <v>424</v>
      </c>
      <c r="E313" s="66">
        <v>8203729</v>
      </c>
      <c r="F313" s="66">
        <v>8836044</v>
      </c>
      <c r="G313" s="66" t="s">
        <v>747</v>
      </c>
      <c r="H313" s="146" t="s">
        <v>1128</v>
      </c>
      <c r="I313" s="146" t="s">
        <v>1129</v>
      </c>
    </row>
    <row r="314" spans="1:9" ht="15" x14ac:dyDescent="0.2">
      <c r="A314" s="66" t="s">
        <v>1105</v>
      </c>
      <c r="B314" s="66">
        <v>10278366</v>
      </c>
      <c r="C314" s="66">
        <v>18639215</v>
      </c>
      <c r="D314" s="66" t="s">
        <v>371</v>
      </c>
      <c r="E314" s="66">
        <v>21035617</v>
      </c>
      <c r="F314" s="66">
        <v>24033556</v>
      </c>
      <c r="G314" s="66" t="s">
        <v>1130</v>
      </c>
      <c r="H314" s="146" t="s">
        <v>1131</v>
      </c>
      <c r="I314" s="146" t="s">
        <v>1132</v>
      </c>
    </row>
    <row r="315" spans="1:9" ht="15" x14ac:dyDescent="0.2">
      <c r="A315" s="66" t="s">
        <v>1105</v>
      </c>
      <c r="B315" s="66">
        <v>18639404</v>
      </c>
      <c r="C315" s="66">
        <v>19018405</v>
      </c>
      <c r="D315" s="66" t="s">
        <v>371</v>
      </c>
      <c r="E315" s="66">
        <v>20350190</v>
      </c>
      <c r="F315" s="66">
        <v>20539113</v>
      </c>
      <c r="G315" s="66" t="s">
        <v>756</v>
      </c>
      <c r="H315" s="146" t="s">
        <v>1133</v>
      </c>
      <c r="I315" s="146" t="s">
        <v>758</v>
      </c>
    </row>
    <row r="316" spans="1:9" ht="15" x14ac:dyDescent="0.2">
      <c r="A316" s="66" t="s">
        <v>1105</v>
      </c>
      <c r="B316" s="66">
        <v>19035527</v>
      </c>
      <c r="C316" s="66">
        <v>19211064</v>
      </c>
      <c r="D316" s="66" t="s">
        <v>390</v>
      </c>
      <c r="E316" s="66">
        <v>16872341</v>
      </c>
      <c r="F316" s="66">
        <v>16970432</v>
      </c>
      <c r="G316" s="66" t="s">
        <v>1134</v>
      </c>
      <c r="H316" s="146" t="s">
        <v>1135</v>
      </c>
      <c r="I316" s="146" t="s">
        <v>761</v>
      </c>
    </row>
    <row r="317" spans="1:9" ht="15" x14ac:dyDescent="0.2">
      <c r="A317" s="66" t="s">
        <v>1105</v>
      </c>
      <c r="B317" s="66">
        <v>19277892</v>
      </c>
      <c r="C317" s="66">
        <v>20982905</v>
      </c>
      <c r="D317" s="66" t="s">
        <v>390</v>
      </c>
      <c r="E317" s="66">
        <v>17108261</v>
      </c>
      <c r="F317" s="66">
        <v>17941646</v>
      </c>
      <c r="G317" s="66" t="s">
        <v>421</v>
      </c>
      <c r="H317" s="146" t="s">
        <v>1136</v>
      </c>
      <c r="I317" s="146" t="s">
        <v>764</v>
      </c>
    </row>
    <row r="318" spans="1:9" ht="15" x14ac:dyDescent="0.2">
      <c r="A318" s="66" t="s">
        <v>1105</v>
      </c>
      <c r="B318" s="66">
        <v>21019081</v>
      </c>
      <c r="C318" s="66">
        <v>23511511</v>
      </c>
      <c r="D318" s="66" t="s">
        <v>390</v>
      </c>
      <c r="E318" s="66">
        <v>18151664</v>
      </c>
      <c r="F318" s="66">
        <v>19345039</v>
      </c>
      <c r="G318" s="66" t="s">
        <v>1137</v>
      </c>
      <c r="H318" s="146" t="s">
        <v>1138</v>
      </c>
      <c r="I318" s="146" t="s">
        <v>1139</v>
      </c>
    </row>
    <row r="319" spans="1:9" ht="15" x14ac:dyDescent="0.2">
      <c r="A319" s="66" t="s">
        <v>1105</v>
      </c>
      <c r="B319" s="66">
        <v>23514372</v>
      </c>
      <c r="C319" s="66">
        <v>25830616</v>
      </c>
      <c r="D319" s="66" t="s">
        <v>424</v>
      </c>
      <c r="E319" s="66">
        <v>83259</v>
      </c>
      <c r="F319" s="66">
        <v>563233</v>
      </c>
      <c r="G319" s="66" t="s">
        <v>768</v>
      </c>
      <c r="H319" s="146" t="s">
        <v>1140</v>
      </c>
      <c r="I319" s="146" t="s">
        <v>1141</v>
      </c>
    </row>
    <row r="320" spans="1:9" ht="15" x14ac:dyDescent="0.2">
      <c r="A320" s="66" t="s">
        <v>1105</v>
      </c>
      <c r="B320" s="66">
        <v>23549970</v>
      </c>
      <c r="C320" s="66">
        <v>25817510</v>
      </c>
      <c r="D320" s="66" t="s">
        <v>361</v>
      </c>
      <c r="E320" s="66">
        <v>9307253</v>
      </c>
      <c r="F320" s="66">
        <v>9553437</v>
      </c>
      <c r="G320" s="66" t="s">
        <v>768</v>
      </c>
      <c r="H320" s="146" t="s">
        <v>1142</v>
      </c>
      <c r="I320" s="146" t="s">
        <v>1143</v>
      </c>
    </row>
    <row r="321" spans="1:9" ht="15" x14ac:dyDescent="0.2">
      <c r="A321" s="66" t="s">
        <v>1105</v>
      </c>
      <c r="B321" s="66">
        <v>25843656</v>
      </c>
      <c r="C321" s="66">
        <v>27081236</v>
      </c>
      <c r="D321" s="66" t="s">
        <v>345</v>
      </c>
      <c r="E321" s="66">
        <v>2218378</v>
      </c>
      <c r="F321" s="66">
        <v>2687623</v>
      </c>
      <c r="G321" s="66" t="s">
        <v>773</v>
      </c>
      <c r="H321" s="146" t="s">
        <v>1144</v>
      </c>
      <c r="I321" s="146" t="s">
        <v>1145</v>
      </c>
    </row>
    <row r="322" spans="1:9" ht="15" x14ac:dyDescent="0.2">
      <c r="A322" s="66" t="s">
        <v>1105</v>
      </c>
      <c r="B322" s="66">
        <v>27151600</v>
      </c>
      <c r="C322" s="66">
        <v>31978006</v>
      </c>
      <c r="D322" s="66" t="s">
        <v>345</v>
      </c>
      <c r="E322" s="66">
        <v>5724102</v>
      </c>
      <c r="F322" s="66">
        <v>7462253</v>
      </c>
      <c r="G322" s="66" t="s">
        <v>776</v>
      </c>
      <c r="H322" s="146" t="s">
        <v>1146</v>
      </c>
      <c r="I322" s="146" t="s">
        <v>778</v>
      </c>
    </row>
    <row r="323" spans="1:9" ht="15" x14ac:dyDescent="0.2">
      <c r="A323" s="66" t="s">
        <v>1105</v>
      </c>
      <c r="B323" s="66">
        <v>32007075</v>
      </c>
      <c r="C323" s="66">
        <v>33906720</v>
      </c>
      <c r="D323" s="66" t="s">
        <v>345</v>
      </c>
      <c r="E323" s="66">
        <v>5403752</v>
      </c>
      <c r="F323" s="66">
        <v>5456070</v>
      </c>
      <c r="G323" s="66" t="s">
        <v>1147</v>
      </c>
      <c r="H323" s="146" t="s">
        <v>1148</v>
      </c>
      <c r="I323" s="146" t="s">
        <v>781</v>
      </c>
    </row>
    <row r="324" spans="1:9" ht="15" x14ac:dyDescent="0.2">
      <c r="A324" s="66" t="s">
        <v>1105</v>
      </c>
      <c r="B324" s="66">
        <v>33916529</v>
      </c>
      <c r="C324" s="66">
        <v>35979527</v>
      </c>
      <c r="D324" s="66" t="s">
        <v>390</v>
      </c>
      <c r="E324" s="66">
        <v>20161205</v>
      </c>
      <c r="F324" s="66">
        <v>20522980</v>
      </c>
      <c r="G324" s="66" t="s">
        <v>1149</v>
      </c>
      <c r="H324" s="146" t="s">
        <v>1150</v>
      </c>
      <c r="I324" s="146" t="s">
        <v>1151</v>
      </c>
    </row>
    <row r="325" spans="1:9" ht="15" x14ac:dyDescent="0.2">
      <c r="A325" s="66" t="s">
        <v>1105</v>
      </c>
      <c r="B325" s="66">
        <v>36222372</v>
      </c>
      <c r="C325" s="66">
        <v>50784314</v>
      </c>
      <c r="D325" s="66" t="s">
        <v>390</v>
      </c>
      <c r="E325" s="66">
        <v>20579120</v>
      </c>
      <c r="F325" s="66">
        <v>24462541</v>
      </c>
      <c r="G325" s="66" t="s">
        <v>809</v>
      </c>
      <c r="H325" s="146" t="s">
        <v>1152</v>
      </c>
      <c r="I325" s="146" t="s">
        <v>1153</v>
      </c>
    </row>
    <row r="326" spans="1:9" ht="15" x14ac:dyDescent="0.2">
      <c r="A326" s="66" t="s">
        <v>1105</v>
      </c>
      <c r="B326" s="66">
        <v>50784618</v>
      </c>
      <c r="C326" s="66">
        <v>63042014</v>
      </c>
      <c r="D326" s="66" t="s">
        <v>390</v>
      </c>
      <c r="E326" s="66">
        <v>383152</v>
      </c>
      <c r="F326" s="66">
        <v>7690648</v>
      </c>
      <c r="G326" s="66" t="s">
        <v>812</v>
      </c>
      <c r="H326" s="146" t="s">
        <v>1154</v>
      </c>
      <c r="I326" s="146" t="s">
        <v>1155</v>
      </c>
    </row>
    <row r="327" spans="1:9" ht="15" x14ac:dyDescent="0.2">
      <c r="A327" s="60" t="s">
        <v>1105</v>
      </c>
      <c r="B327" s="60">
        <v>63077564</v>
      </c>
      <c r="C327" s="60">
        <v>63237924</v>
      </c>
      <c r="D327" s="60" t="s">
        <v>390</v>
      </c>
      <c r="E327" s="60">
        <v>22739</v>
      </c>
      <c r="F327" s="60">
        <v>340266</v>
      </c>
      <c r="G327" s="60" t="s">
        <v>815</v>
      </c>
      <c r="H327" s="147" t="s">
        <v>1156</v>
      </c>
      <c r="I327" s="147" t="s">
        <v>1157</v>
      </c>
    </row>
  </sheetData>
  <phoneticPr fontId="32"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299"/>
  <sheetViews>
    <sheetView workbookViewId="0"/>
  </sheetViews>
  <sheetFormatPr defaultColWidth="9" defaultRowHeight="14.25" x14ac:dyDescent="0.2"/>
  <cols>
    <col min="1" max="1" width="16.75" customWidth="1"/>
    <col min="2" max="2" width="11.25" customWidth="1"/>
    <col min="3" max="3" width="11.625" customWidth="1"/>
    <col min="4" max="4" width="82.125" style="107" customWidth="1"/>
  </cols>
  <sheetData>
    <row r="1" spans="1:4" ht="15" x14ac:dyDescent="0.2">
      <c r="A1" s="157" t="s">
        <v>1158</v>
      </c>
      <c r="B1" s="66"/>
      <c r="C1" s="66"/>
      <c r="D1" s="146"/>
    </row>
    <row r="2" spans="1:4" x14ac:dyDescent="0.2">
      <c r="A2" s="111" t="s">
        <v>1159</v>
      </c>
      <c r="B2" s="111" t="s">
        <v>1160</v>
      </c>
      <c r="C2" s="111" t="s">
        <v>1161</v>
      </c>
      <c r="D2" s="96" t="s">
        <v>1162</v>
      </c>
    </row>
    <row r="3" spans="1:4" ht="15" x14ac:dyDescent="0.2">
      <c r="A3" s="66" t="s">
        <v>1163</v>
      </c>
      <c r="B3" s="66" t="s">
        <v>1164</v>
      </c>
      <c r="C3" s="66" t="s">
        <v>1165</v>
      </c>
      <c r="D3" s="146" t="s">
        <v>1166</v>
      </c>
    </row>
    <row r="4" spans="1:4" ht="15" x14ac:dyDescent="0.2">
      <c r="A4" s="66" t="s">
        <v>1167</v>
      </c>
      <c r="B4" s="66" t="s">
        <v>1164</v>
      </c>
      <c r="C4" s="66">
        <v>0.58465400000000001</v>
      </c>
      <c r="D4" s="146" t="s">
        <v>1168</v>
      </c>
    </row>
    <row r="5" spans="1:4" ht="15" x14ac:dyDescent="0.2">
      <c r="A5" s="66" t="s">
        <v>1169</v>
      </c>
      <c r="B5" s="66" t="s">
        <v>1164</v>
      </c>
      <c r="C5" s="66">
        <v>0.27445700000000001</v>
      </c>
      <c r="D5" s="146" t="s">
        <v>1168</v>
      </c>
    </row>
    <row r="6" spans="1:4" ht="15" x14ac:dyDescent="0.2">
      <c r="A6" s="66" t="s">
        <v>1170</v>
      </c>
      <c r="B6" s="66" t="s">
        <v>1164</v>
      </c>
      <c r="C6" s="66" t="s">
        <v>1165</v>
      </c>
      <c r="D6" s="146" t="s">
        <v>1168</v>
      </c>
    </row>
    <row r="7" spans="1:4" ht="15" x14ac:dyDescent="0.2">
      <c r="A7" s="66" t="s">
        <v>1171</v>
      </c>
      <c r="B7" s="66" t="s">
        <v>1164</v>
      </c>
      <c r="C7" s="66" t="s">
        <v>1165</v>
      </c>
      <c r="D7" s="146" t="s">
        <v>1168</v>
      </c>
    </row>
    <row r="8" spans="1:4" ht="15" x14ac:dyDescent="0.2">
      <c r="A8" s="66" t="s">
        <v>1172</v>
      </c>
      <c r="B8" s="66" t="s">
        <v>1164</v>
      </c>
      <c r="C8" s="66" t="s">
        <v>1165</v>
      </c>
      <c r="D8" s="146" t="s">
        <v>1168</v>
      </c>
    </row>
    <row r="9" spans="1:4" ht="15" x14ac:dyDescent="0.2">
      <c r="A9" s="66" t="s">
        <v>1173</v>
      </c>
      <c r="B9" s="66" t="s">
        <v>1164</v>
      </c>
      <c r="C9" s="66">
        <v>0.16384699999999999</v>
      </c>
      <c r="D9" s="146" t="s">
        <v>1168</v>
      </c>
    </row>
    <row r="10" spans="1:4" ht="15" x14ac:dyDescent="0.2">
      <c r="A10" s="66" t="s">
        <v>1174</v>
      </c>
      <c r="B10" s="66" t="s">
        <v>1164</v>
      </c>
      <c r="C10" s="66">
        <v>0.46976600000000002</v>
      </c>
      <c r="D10" s="146" t="s">
        <v>1168</v>
      </c>
    </row>
    <row r="11" spans="1:4" ht="15" x14ac:dyDescent="0.2">
      <c r="A11" s="66" t="s">
        <v>1175</v>
      </c>
      <c r="B11" s="66" t="s">
        <v>1164</v>
      </c>
      <c r="C11" s="66">
        <v>1.1577900000000001</v>
      </c>
      <c r="D11" s="146" t="s">
        <v>1168</v>
      </c>
    </row>
    <row r="12" spans="1:4" ht="15" x14ac:dyDescent="0.2">
      <c r="A12" s="66" t="s">
        <v>1176</v>
      </c>
      <c r="B12" s="66" t="s">
        <v>1164</v>
      </c>
      <c r="C12" s="66" t="s">
        <v>1165</v>
      </c>
      <c r="D12" s="146" t="s">
        <v>1177</v>
      </c>
    </row>
    <row r="13" spans="1:4" ht="15" x14ac:dyDescent="0.2">
      <c r="A13" s="66" t="s">
        <v>1178</v>
      </c>
      <c r="B13" s="66" t="s">
        <v>1164</v>
      </c>
      <c r="C13" s="66">
        <v>5.1524500000000001E-2</v>
      </c>
      <c r="D13" s="146" t="s">
        <v>1177</v>
      </c>
    </row>
    <row r="14" spans="1:4" ht="15" x14ac:dyDescent="0.2">
      <c r="A14" s="66" t="s">
        <v>1179</v>
      </c>
      <c r="B14" s="66" t="s">
        <v>1164</v>
      </c>
      <c r="C14" s="66" t="s">
        <v>1165</v>
      </c>
      <c r="D14" s="146" t="s">
        <v>1177</v>
      </c>
    </row>
    <row r="15" spans="1:4" ht="15" x14ac:dyDescent="0.2">
      <c r="A15" s="66" t="s">
        <v>1180</v>
      </c>
      <c r="B15" s="66" t="s">
        <v>1164</v>
      </c>
      <c r="C15" s="66">
        <v>0.17946300000000001</v>
      </c>
      <c r="D15" s="146" t="s">
        <v>1177</v>
      </c>
    </row>
    <row r="16" spans="1:4" ht="15" x14ac:dyDescent="0.2">
      <c r="A16" s="66" t="s">
        <v>1181</v>
      </c>
      <c r="B16" s="66" t="s">
        <v>1164</v>
      </c>
      <c r="C16" s="66">
        <v>0.27433400000000002</v>
      </c>
      <c r="D16" s="146" t="s">
        <v>1177</v>
      </c>
    </row>
    <row r="17" spans="1:4" ht="15" x14ac:dyDescent="0.2">
      <c r="A17" s="66" t="s">
        <v>1182</v>
      </c>
      <c r="B17" s="66" t="s">
        <v>1164</v>
      </c>
      <c r="C17" s="66">
        <v>0.35908299999999999</v>
      </c>
      <c r="D17" s="146" t="s">
        <v>1183</v>
      </c>
    </row>
    <row r="18" spans="1:4" ht="15" x14ac:dyDescent="0.2">
      <c r="A18" s="66" t="s">
        <v>1184</v>
      </c>
      <c r="B18" s="66" t="s">
        <v>1164</v>
      </c>
      <c r="C18" s="66" t="s">
        <v>1165</v>
      </c>
      <c r="D18" s="146" t="s">
        <v>1177</v>
      </c>
    </row>
    <row r="19" spans="1:4" ht="15" x14ac:dyDescent="0.2">
      <c r="A19" s="66" t="s">
        <v>1185</v>
      </c>
      <c r="B19" s="66" t="s">
        <v>1164</v>
      </c>
      <c r="C19" s="66" t="s">
        <v>1165</v>
      </c>
      <c r="D19" s="146" t="s">
        <v>1186</v>
      </c>
    </row>
    <row r="20" spans="1:4" ht="15" x14ac:dyDescent="0.2">
      <c r="A20" s="66" t="s">
        <v>1187</v>
      </c>
      <c r="B20" s="66" t="s">
        <v>1164</v>
      </c>
      <c r="C20" s="66" t="s">
        <v>1165</v>
      </c>
      <c r="D20" s="146" t="s">
        <v>1186</v>
      </c>
    </row>
    <row r="21" spans="1:4" ht="15" x14ac:dyDescent="0.2">
      <c r="A21" s="66" t="s">
        <v>1188</v>
      </c>
      <c r="B21" s="66" t="s">
        <v>1164</v>
      </c>
      <c r="C21" s="66">
        <v>0.33798899999999998</v>
      </c>
      <c r="D21" s="146" t="s">
        <v>1183</v>
      </c>
    </row>
    <row r="22" spans="1:4" ht="15" x14ac:dyDescent="0.2">
      <c r="A22" s="66" t="s">
        <v>1189</v>
      </c>
      <c r="B22" s="66" t="s">
        <v>1190</v>
      </c>
      <c r="C22" s="66" t="s">
        <v>1165</v>
      </c>
      <c r="D22" s="146" t="s">
        <v>1191</v>
      </c>
    </row>
    <row r="23" spans="1:4" ht="15" x14ac:dyDescent="0.2">
      <c r="A23" s="66" t="s">
        <v>1192</v>
      </c>
      <c r="B23" s="66" t="s">
        <v>1190</v>
      </c>
      <c r="C23" s="66" t="s">
        <v>1165</v>
      </c>
      <c r="D23" s="146" t="s">
        <v>1193</v>
      </c>
    </row>
    <row r="24" spans="1:4" ht="15" x14ac:dyDescent="0.2">
      <c r="A24" s="66" t="s">
        <v>1194</v>
      </c>
      <c r="B24" s="66" t="s">
        <v>1190</v>
      </c>
      <c r="C24" s="66">
        <v>1.1759299999999999</v>
      </c>
      <c r="D24" s="146" t="s">
        <v>1195</v>
      </c>
    </row>
    <row r="25" spans="1:4" ht="15" x14ac:dyDescent="0.2">
      <c r="A25" s="66" t="s">
        <v>1196</v>
      </c>
      <c r="B25" s="66" t="s">
        <v>1190</v>
      </c>
      <c r="C25" s="66">
        <v>4.11901E-2</v>
      </c>
      <c r="D25" s="146" t="s">
        <v>1197</v>
      </c>
    </row>
    <row r="26" spans="1:4" ht="15" x14ac:dyDescent="0.2">
      <c r="A26" s="66" t="s">
        <v>1198</v>
      </c>
      <c r="B26" s="66" t="s">
        <v>1190</v>
      </c>
      <c r="C26" s="66">
        <v>8.2558400000000004E-2</v>
      </c>
      <c r="D26" s="146" t="s">
        <v>1199</v>
      </c>
    </row>
    <row r="27" spans="1:4" ht="15" x14ac:dyDescent="0.2">
      <c r="A27" s="66" t="s">
        <v>1200</v>
      </c>
      <c r="B27" s="66" t="s">
        <v>1190</v>
      </c>
      <c r="C27" s="66" t="s">
        <v>1165</v>
      </c>
      <c r="D27" s="146" t="s">
        <v>1201</v>
      </c>
    </row>
    <row r="28" spans="1:4" ht="15" x14ac:dyDescent="0.2">
      <c r="A28" s="66" t="s">
        <v>1202</v>
      </c>
      <c r="B28" s="66" t="s">
        <v>1190</v>
      </c>
      <c r="C28" s="66">
        <v>50</v>
      </c>
      <c r="D28" s="146" t="s">
        <v>1201</v>
      </c>
    </row>
    <row r="29" spans="1:4" ht="15" x14ac:dyDescent="0.2">
      <c r="A29" s="66" t="s">
        <v>1203</v>
      </c>
      <c r="B29" s="66" t="s">
        <v>1190</v>
      </c>
      <c r="C29" s="66">
        <v>0.63935900000000001</v>
      </c>
      <c r="D29" s="146" t="s">
        <v>1201</v>
      </c>
    </row>
    <row r="30" spans="1:4" ht="15" x14ac:dyDescent="0.2">
      <c r="A30" s="66" t="s">
        <v>1204</v>
      </c>
      <c r="B30" s="66" t="s">
        <v>1190</v>
      </c>
      <c r="C30" s="66" t="s">
        <v>1165</v>
      </c>
      <c r="D30" s="146" t="s">
        <v>1201</v>
      </c>
    </row>
    <row r="31" spans="1:4" ht="15" x14ac:dyDescent="0.2">
      <c r="A31" s="66" t="s">
        <v>1205</v>
      </c>
      <c r="B31" s="66" t="s">
        <v>1190</v>
      </c>
      <c r="C31" s="66">
        <v>0.45106099999999999</v>
      </c>
      <c r="D31" s="146" t="s">
        <v>1206</v>
      </c>
    </row>
    <row r="32" spans="1:4" ht="15" x14ac:dyDescent="0.2">
      <c r="A32" s="66" t="s">
        <v>1207</v>
      </c>
      <c r="B32" s="66" t="s">
        <v>1190</v>
      </c>
      <c r="C32" s="66">
        <v>1E-3</v>
      </c>
      <c r="D32" s="146" t="s">
        <v>1201</v>
      </c>
    </row>
    <row r="33" spans="1:4" ht="15" x14ac:dyDescent="0.2">
      <c r="A33" s="66" t="s">
        <v>1208</v>
      </c>
      <c r="B33" s="66" t="s">
        <v>1190</v>
      </c>
      <c r="C33" s="66">
        <v>0.64644900000000005</v>
      </c>
      <c r="D33" s="146" t="s">
        <v>1209</v>
      </c>
    </row>
    <row r="34" spans="1:4" ht="15" x14ac:dyDescent="0.2">
      <c r="A34" s="66" t="s">
        <v>1210</v>
      </c>
      <c r="B34" s="66" t="s">
        <v>1190</v>
      </c>
      <c r="C34" s="66">
        <v>9.1278999999999999E-2</v>
      </c>
      <c r="D34" s="146" t="s">
        <v>1209</v>
      </c>
    </row>
    <row r="35" spans="1:4" ht="15" x14ac:dyDescent="0.2">
      <c r="A35" s="66" t="s">
        <v>1211</v>
      </c>
      <c r="B35" s="66" t="s">
        <v>1190</v>
      </c>
      <c r="C35" s="66" t="s">
        <v>1165</v>
      </c>
      <c r="D35" s="146" t="s">
        <v>1212</v>
      </c>
    </row>
    <row r="36" spans="1:4" ht="15" x14ac:dyDescent="0.2">
      <c r="A36" s="66" t="s">
        <v>1213</v>
      </c>
      <c r="B36" s="66" t="s">
        <v>1190</v>
      </c>
      <c r="C36" s="66" t="s">
        <v>1165</v>
      </c>
      <c r="D36" s="146" t="s">
        <v>1214</v>
      </c>
    </row>
    <row r="37" spans="1:4" ht="15" x14ac:dyDescent="0.2">
      <c r="A37" s="66" t="s">
        <v>1215</v>
      </c>
      <c r="B37" s="66" t="s">
        <v>1190</v>
      </c>
      <c r="C37" s="66" t="s">
        <v>1165</v>
      </c>
      <c r="D37" s="146" t="s">
        <v>1214</v>
      </c>
    </row>
    <row r="38" spans="1:4" ht="15" x14ac:dyDescent="0.2">
      <c r="A38" s="66" t="s">
        <v>1216</v>
      </c>
      <c r="B38" s="66" t="s">
        <v>1190</v>
      </c>
      <c r="C38" s="66" t="s">
        <v>1165</v>
      </c>
      <c r="D38" s="146" t="s">
        <v>1214</v>
      </c>
    </row>
    <row r="39" spans="1:4" ht="15" x14ac:dyDescent="0.2">
      <c r="A39" s="66" t="s">
        <v>1217</v>
      </c>
      <c r="B39" s="66" t="s">
        <v>1190</v>
      </c>
      <c r="C39" s="66" t="s">
        <v>1165</v>
      </c>
      <c r="D39" s="146" t="s">
        <v>1212</v>
      </c>
    </row>
    <row r="40" spans="1:4" ht="15" x14ac:dyDescent="0.2">
      <c r="A40" s="66" t="s">
        <v>1218</v>
      </c>
      <c r="B40" s="66" t="s">
        <v>1190</v>
      </c>
      <c r="C40" s="66">
        <v>0.80372100000000002</v>
      </c>
      <c r="D40" s="146" t="s">
        <v>1191</v>
      </c>
    </row>
    <row r="41" spans="1:4" ht="15" x14ac:dyDescent="0.2">
      <c r="A41" s="66" t="s">
        <v>1219</v>
      </c>
      <c r="B41" s="66" t="s">
        <v>1190</v>
      </c>
      <c r="C41" s="66" t="s">
        <v>1165</v>
      </c>
      <c r="D41" s="146" t="s">
        <v>1191</v>
      </c>
    </row>
    <row r="42" spans="1:4" ht="15" x14ac:dyDescent="0.2">
      <c r="A42" s="66" t="s">
        <v>1220</v>
      </c>
      <c r="B42" s="66" t="s">
        <v>1190</v>
      </c>
      <c r="C42" s="66" t="s">
        <v>1165</v>
      </c>
      <c r="D42" s="146" t="s">
        <v>1191</v>
      </c>
    </row>
    <row r="43" spans="1:4" ht="15" x14ac:dyDescent="0.2">
      <c r="A43" s="66" t="s">
        <v>1221</v>
      </c>
      <c r="B43" s="66" t="s">
        <v>1190</v>
      </c>
      <c r="C43" s="66" t="s">
        <v>1165</v>
      </c>
      <c r="D43" s="146" t="s">
        <v>1222</v>
      </c>
    </row>
    <row r="44" spans="1:4" ht="15" x14ac:dyDescent="0.2">
      <c r="A44" s="66" t="s">
        <v>1223</v>
      </c>
      <c r="B44" s="66" t="s">
        <v>1190</v>
      </c>
      <c r="C44" s="66" t="s">
        <v>1165</v>
      </c>
      <c r="D44" s="146" t="s">
        <v>1224</v>
      </c>
    </row>
    <row r="45" spans="1:4" ht="15" x14ac:dyDescent="0.2">
      <c r="A45" s="66" t="s">
        <v>1225</v>
      </c>
      <c r="B45" s="66" t="s">
        <v>1190</v>
      </c>
      <c r="C45" s="66" t="s">
        <v>1165</v>
      </c>
      <c r="D45" s="146" t="s">
        <v>1206</v>
      </c>
    </row>
    <row r="46" spans="1:4" ht="15" x14ac:dyDescent="0.2">
      <c r="A46" s="66" t="s">
        <v>1226</v>
      </c>
      <c r="B46" s="66" t="s">
        <v>1190</v>
      </c>
      <c r="C46" s="66">
        <v>0.835897</v>
      </c>
      <c r="D46" s="146" t="s">
        <v>1227</v>
      </c>
    </row>
    <row r="47" spans="1:4" ht="15" x14ac:dyDescent="0.2">
      <c r="A47" s="66" t="s">
        <v>1228</v>
      </c>
      <c r="B47" s="66" t="s">
        <v>1190</v>
      </c>
      <c r="C47" s="66" t="s">
        <v>1165</v>
      </c>
      <c r="D47" s="146" t="s">
        <v>1222</v>
      </c>
    </row>
    <row r="48" spans="1:4" ht="15" x14ac:dyDescent="0.2">
      <c r="A48" s="66" t="s">
        <v>1229</v>
      </c>
      <c r="B48" s="66" t="s">
        <v>1190</v>
      </c>
      <c r="C48" s="66">
        <v>0.2697</v>
      </c>
      <c r="D48" s="146" t="s">
        <v>1222</v>
      </c>
    </row>
    <row r="49" spans="1:4" ht="15" x14ac:dyDescent="0.2">
      <c r="A49" s="66" t="s">
        <v>1230</v>
      </c>
      <c r="B49" s="66" t="s">
        <v>1190</v>
      </c>
      <c r="C49" s="66" t="s">
        <v>1165</v>
      </c>
      <c r="D49" s="146" t="s">
        <v>1231</v>
      </c>
    </row>
    <row r="50" spans="1:4" ht="15" x14ac:dyDescent="0.2">
      <c r="A50" s="66" t="s">
        <v>1232</v>
      </c>
      <c r="B50" s="66" t="s">
        <v>1190</v>
      </c>
      <c r="C50" s="66" t="s">
        <v>1165</v>
      </c>
      <c r="D50" s="146" t="s">
        <v>1233</v>
      </c>
    </row>
    <row r="51" spans="1:4" ht="15" x14ac:dyDescent="0.2">
      <c r="A51" s="66" t="s">
        <v>1234</v>
      </c>
      <c r="B51" s="66" t="s">
        <v>1190</v>
      </c>
      <c r="C51" s="66" t="s">
        <v>1165</v>
      </c>
      <c r="D51" s="146" t="s">
        <v>1235</v>
      </c>
    </row>
    <row r="52" spans="1:4" ht="15" x14ac:dyDescent="0.2">
      <c r="A52" s="66" t="s">
        <v>1236</v>
      </c>
      <c r="B52" s="66" t="s">
        <v>1190</v>
      </c>
      <c r="C52" s="66">
        <v>50</v>
      </c>
      <c r="D52" s="146" t="s">
        <v>1237</v>
      </c>
    </row>
    <row r="53" spans="1:4" ht="15" x14ac:dyDescent="0.2">
      <c r="A53" s="66" t="s">
        <v>1238</v>
      </c>
      <c r="B53" s="66" t="s">
        <v>1190</v>
      </c>
      <c r="C53" s="66" t="s">
        <v>1165</v>
      </c>
      <c r="D53" s="146" t="s">
        <v>1239</v>
      </c>
    </row>
    <row r="54" spans="1:4" ht="15" x14ac:dyDescent="0.2">
      <c r="A54" s="66" t="s">
        <v>1240</v>
      </c>
      <c r="B54" s="66" t="s">
        <v>1190</v>
      </c>
      <c r="C54" s="66">
        <v>0.56983899999999998</v>
      </c>
      <c r="D54" s="146" t="s">
        <v>1237</v>
      </c>
    </row>
    <row r="55" spans="1:4" ht="15" x14ac:dyDescent="0.2">
      <c r="A55" s="66" t="s">
        <v>1241</v>
      </c>
      <c r="B55" s="66" t="s">
        <v>1190</v>
      </c>
      <c r="C55" s="66">
        <v>1.0685800000000001</v>
      </c>
      <c r="D55" s="146" t="s">
        <v>1235</v>
      </c>
    </row>
    <row r="56" spans="1:4" ht="15" x14ac:dyDescent="0.2">
      <c r="A56" s="66" t="s">
        <v>1242</v>
      </c>
      <c r="B56" s="66" t="s">
        <v>1190</v>
      </c>
      <c r="C56" s="66" t="s">
        <v>1165</v>
      </c>
      <c r="D56" s="146" t="s">
        <v>1235</v>
      </c>
    </row>
    <row r="57" spans="1:4" ht="15" x14ac:dyDescent="0.2">
      <c r="A57" s="66" t="s">
        <v>1243</v>
      </c>
      <c r="B57" s="66" t="s">
        <v>1190</v>
      </c>
      <c r="C57" s="66" t="s">
        <v>1165</v>
      </c>
      <c r="D57" s="146" t="s">
        <v>1244</v>
      </c>
    </row>
    <row r="58" spans="1:4" ht="15" x14ac:dyDescent="0.2">
      <c r="A58" s="66" t="s">
        <v>1245</v>
      </c>
      <c r="B58" s="66" t="s">
        <v>1190</v>
      </c>
      <c r="C58" s="66" t="s">
        <v>1165</v>
      </c>
      <c r="D58" s="146" t="s">
        <v>1235</v>
      </c>
    </row>
    <row r="59" spans="1:4" ht="15" x14ac:dyDescent="0.2">
      <c r="A59" s="66" t="s">
        <v>1246</v>
      </c>
      <c r="B59" s="66" t="s">
        <v>1190</v>
      </c>
      <c r="C59" s="66" t="s">
        <v>1165</v>
      </c>
      <c r="D59" s="146" t="s">
        <v>1247</v>
      </c>
    </row>
    <row r="60" spans="1:4" ht="15" x14ac:dyDescent="0.2">
      <c r="A60" s="66" t="s">
        <v>1248</v>
      </c>
      <c r="B60" s="66" t="s">
        <v>1190</v>
      </c>
      <c r="C60" s="66">
        <v>0.56374299999999999</v>
      </c>
      <c r="D60" s="146" t="s">
        <v>1249</v>
      </c>
    </row>
    <row r="61" spans="1:4" ht="15" x14ac:dyDescent="0.2">
      <c r="A61" s="66" t="s">
        <v>1250</v>
      </c>
      <c r="B61" s="66" t="s">
        <v>1190</v>
      </c>
      <c r="C61" s="66">
        <v>0.128412</v>
      </c>
      <c r="D61" s="146" t="s">
        <v>1249</v>
      </c>
    </row>
    <row r="62" spans="1:4" ht="15" x14ac:dyDescent="0.2">
      <c r="A62" s="66" t="s">
        <v>1251</v>
      </c>
      <c r="B62" s="66" t="s">
        <v>1190</v>
      </c>
      <c r="C62" s="66">
        <v>50</v>
      </c>
      <c r="D62" s="146" t="s">
        <v>1249</v>
      </c>
    </row>
    <row r="63" spans="1:4" ht="15" x14ac:dyDescent="0.2">
      <c r="A63" s="66" t="s">
        <v>1252</v>
      </c>
      <c r="B63" s="66" t="s">
        <v>1190</v>
      </c>
      <c r="C63" s="66">
        <v>0.24258099999999999</v>
      </c>
      <c r="D63" s="146" t="s">
        <v>1249</v>
      </c>
    </row>
    <row r="64" spans="1:4" ht="15" x14ac:dyDescent="0.2">
      <c r="A64" s="66" t="s">
        <v>1253</v>
      </c>
      <c r="B64" s="66" t="s">
        <v>1190</v>
      </c>
      <c r="C64" s="66">
        <v>1E-3</v>
      </c>
      <c r="D64" s="146" t="s">
        <v>1249</v>
      </c>
    </row>
    <row r="65" spans="1:4" ht="15" x14ac:dyDescent="0.2">
      <c r="A65" s="66" t="s">
        <v>1254</v>
      </c>
      <c r="B65" s="66" t="s">
        <v>1190</v>
      </c>
      <c r="C65" s="66" t="s">
        <v>1165</v>
      </c>
      <c r="D65" s="146" t="s">
        <v>1255</v>
      </c>
    </row>
    <row r="66" spans="1:4" ht="15" x14ac:dyDescent="0.2">
      <c r="A66" s="66" t="s">
        <v>1256</v>
      </c>
      <c r="B66" s="66" t="s">
        <v>1190</v>
      </c>
      <c r="C66" s="66">
        <v>0.52215100000000003</v>
      </c>
      <c r="D66" s="146" t="s">
        <v>1255</v>
      </c>
    </row>
    <row r="67" spans="1:4" ht="15" x14ac:dyDescent="0.2">
      <c r="A67" s="66" t="s">
        <v>1257</v>
      </c>
      <c r="B67" s="66" t="s">
        <v>1190</v>
      </c>
      <c r="C67" s="66">
        <v>50</v>
      </c>
      <c r="D67" s="146" t="s">
        <v>1258</v>
      </c>
    </row>
    <row r="68" spans="1:4" ht="15" x14ac:dyDescent="0.2">
      <c r="A68" s="66" t="s">
        <v>1259</v>
      </c>
      <c r="B68" s="66" t="s">
        <v>1190</v>
      </c>
      <c r="C68" s="66">
        <v>0.19426199999999999</v>
      </c>
      <c r="D68" s="146" t="s">
        <v>1258</v>
      </c>
    </row>
    <row r="69" spans="1:4" ht="15" x14ac:dyDescent="0.2">
      <c r="A69" s="66" t="s">
        <v>1260</v>
      </c>
      <c r="B69" s="66" t="s">
        <v>1190</v>
      </c>
      <c r="C69" s="66">
        <v>50</v>
      </c>
      <c r="D69" s="146" t="s">
        <v>1258</v>
      </c>
    </row>
    <row r="70" spans="1:4" ht="15" x14ac:dyDescent="0.2">
      <c r="A70" s="66" t="s">
        <v>1261</v>
      </c>
      <c r="B70" s="66" t="s">
        <v>1190</v>
      </c>
      <c r="C70" s="66" t="s">
        <v>1165</v>
      </c>
      <c r="D70" s="146" t="s">
        <v>1255</v>
      </c>
    </row>
    <row r="71" spans="1:4" ht="15" x14ac:dyDescent="0.2">
      <c r="A71" s="66" t="s">
        <v>1262</v>
      </c>
      <c r="B71" s="66" t="s">
        <v>1190</v>
      </c>
      <c r="C71" s="66">
        <v>1E-3</v>
      </c>
      <c r="D71" s="146" t="s">
        <v>1255</v>
      </c>
    </row>
    <row r="72" spans="1:4" ht="15" x14ac:dyDescent="0.2">
      <c r="A72" s="66" t="s">
        <v>1263</v>
      </c>
      <c r="B72" s="66" t="s">
        <v>1190</v>
      </c>
      <c r="C72" s="66">
        <v>1E-3</v>
      </c>
      <c r="D72" s="146" t="s">
        <v>1255</v>
      </c>
    </row>
    <row r="73" spans="1:4" ht="15" x14ac:dyDescent="0.2">
      <c r="A73" s="66" t="s">
        <v>1264</v>
      </c>
      <c r="B73" s="66" t="s">
        <v>1190</v>
      </c>
      <c r="C73" s="66" t="s">
        <v>1165</v>
      </c>
      <c r="D73" s="146" t="s">
        <v>1255</v>
      </c>
    </row>
    <row r="74" spans="1:4" ht="15" x14ac:dyDescent="0.2">
      <c r="A74" s="66" t="s">
        <v>1265</v>
      </c>
      <c r="B74" s="66" t="s">
        <v>1190</v>
      </c>
      <c r="C74" s="66" t="s">
        <v>1165</v>
      </c>
      <c r="D74" s="146" t="s">
        <v>1266</v>
      </c>
    </row>
    <row r="75" spans="1:4" ht="15" x14ac:dyDescent="0.2">
      <c r="A75" s="66" t="s">
        <v>1267</v>
      </c>
      <c r="B75" s="66" t="s">
        <v>1190</v>
      </c>
      <c r="C75" s="66">
        <v>4.2391600000000002E-2</v>
      </c>
      <c r="D75" s="146" t="s">
        <v>1206</v>
      </c>
    </row>
    <row r="76" spans="1:4" ht="15" x14ac:dyDescent="0.2">
      <c r="A76" s="66" t="s">
        <v>1268</v>
      </c>
      <c r="B76" s="66" t="s">
        <v>1190</v>
      </c>
      <c r="C76" s="66">
        <v>9.4042700000000007E-2</v>
      </c>
      <c r="D76" s="146" t="s">
        <v>1206</v>
      </c>
    </row>
    <row r="77" spans="1:4" ht="15" x14ac:dyDescent="0.2">
      <c r="A77" s="66" t="s">
        <v>1269</v>
      </c>
      <c r="B77" s="66" t="s">
        <v>1190</v>
      </c>
      <c r="C77" s="66">
        <v>0.24857299999999999</v>
      </c>
      <c r="D77" s="146" t="s">
        <v>1206</v>
      </c>
    </row>
    <row r="78" spans="1:4" ht="15" x14ac:dyDescent="0.2">
      <c r="A78" s="66" t="s">
        <v>1270</v>
      </c>
      <c r="B78" s="66" t="s">
        <v>1190</v>
      </c>
      <c r="C78" s="66" t="s">
        <v>1165</v>
      </c>
      <c r="D78" s="146" t="s">
        <v>1206</v>
      </c>
    </row>
    <row r="79" spans="1:4" ht="15" x14ac:dyDescent="0.2">
      <c r="A79" s="66" t="s">
        <v>1271</v>
      </c>
      <c r="B79" s="66" t="s">
        <v>1190</v>
      </c>
      <c r="C79" s="66" t="s">
        <v>1165</v>
      </c>
      <c r="D79" s="146" t="s">
        <v>1206</v>
      </c>
    </row>
    <row r="80" spans="1:4" ht="15" x14ac:dyDescent="0.2">
      <c r="A80" s="66" t="s">
        <v>1272</v>
      </c>
      <c r="B80" s="66" t="s">
        <v>1190</v>
      </c>
      <c r="C80" s="66">
        <v>1.8368199999999999</v>
      </c>
      <c r="D80" s="146" t="s">
        <v>1273</v>
      </c>
    </row>
    <row r="81" spans="1:4" ht="15" x14ac:dyDescent="0.2">
      <c r="A81" s="66" t="s">
        <v>1274</v>
      </c>
      <c r="B81" s="66" t="s">
        <v>1190</v>
      </c>
      <c r="C81" s="66">
        <v>0.36595899999999998</v>
      </c>
      <c r="D81" s="146" t="s">
        <v>1275</v>
      </c>
    </row>
    <row r="82" spans="1:4" ht="15" x14ac:dyDescent="0.2">
      <c r="A82" s="66" t="s">
        <v>1276</v>
      </c>
      <c r="B82" s="66" t="s">
        <v>1190</v>
      </c>
      <c r="C82" s="66" t="s">
        <v>1165</v>
      </c>
      <c r="D82" s="146" t="s">
        <v>1275</v>
      </c>
    </row>
    <row r="83" spans="1:4" ht="15" x14ac:dyDescent="0.2">
      <c r="A83" s="66" t="s">
        <v>1277</v>
      </c>
      <c r="B83" s="66" t="s">
        <v>1190</v>
      </c>
      <c r="C83" s="66" t="s">
        <v>1165</v>
      </c>
      <c r="D83" s="146" t="s">
        <v>1273</v>
      </c>
    </row>
    <row r="84" spans="1:4" ht="15" x14ac:dyDescent="0.2">
      <c r="A84" s="66" t="s">
        <v>1278</v>
      </c>
      <c r="B84" s="66" t="s">
        <v>1190</v>
      </c>
      <c r="C84" s="66" t="s">
        <v>1165</v>
      </c>
      <c r="D84" s="146" t="s">
        <v>1273</v>
      </c>
    </row>
    <row r="85" spans="1:4" ht="15" x14ac:dyDescent="0.2">
      <c r="A85" s="66" t="s">
        <v>1279</v>
      </c>
      <c r="B85" s="66" t="s">
        <v>1190</v>
      </c>
      <c r="C85" s="66">
        <v>0.28265299999999999</v>
      </c>
      <c r="D85" s="146" t="s">
        <v>1273</v>
      </c>
    </row>
    <row r="86" spans="1:4" ht="15" x14ac:dyDescent="0.2">
      <c r="A86" s="66" t="s">
        <v>1280</v>
      </c>
      <c r="B86" s="66" t="s">
        <v>1190</v>
      </c>
      <c r="C86" s="66" t="s">
        <v>1165</v>
      </c>
      <c r="D86" s="146" t="s">
        <v>1281</v>
      </c>
    </row>
    <row r="87" spans="1:4" ht="15" x14ac:dyDescent="0.2">
      <c r="A87" s="66" t="s">
        <v>1282</v>
      </c>
      <c r="B87" s="66" t="s">
        <v>1190</v>
      </c>
      <c r="C87" s="66" t="s">
        <v>1165</v>
      </c>
      <c r="D87" s="146" t="s">
        <v>1283</v>
      </c>
    </row>
    <row r="88" spans="1:4" ht="15" x14ac:dyDescent="0.2">
      <c r="A88" s="66" t="s">
        <v>1284</v>
      </c>
      <c r="B88" s="66" t="s">
        <v>1190</v>
      </c>
      <c r="C88" s="66">
        <v>50</v>
      </c>
      <c r="D88" s="146" t="s">
        <v>1285</v>
      </c>
    </row>
    <row r="89" spans="1:4" ht="15" x14ac:dyDescent="0.2">
      <c r="A89" s="66" t="s">
        <v>1286</v>
      </c>
      <c r="B89" s="66" t="s">
        <v>1190</v>
      </c>
      <c r="C89" s="66">
        <v>11.9931</v>
      </c>
      <c r="D89" s="146" t="s">
        <v>1283</v>
      </c>
    </row>
    <row r="90" spans="1:4" ht="15" x14ac:dyDescent="0.2">
      <c r="A90" s="66" t="s">
        <v>1287</v>
      </c>
      <c r="B90" s="66" t="s">
        <v>1190</v>
      </c>
      <c r="C90" s="66">
        <v>0.88173900000000005</v>
      </c>
      <c r="D90" s="146" t="s">
        <v>1283</v>
      </c>
    </row>
    <row r="91" spans="1:4" ht="15" x14ac:dyDescent="0.2">
      <c r="A91" s="66" t="s">
        <v>1288</v>
      </c>
      <c r="B91" s="66" t="s">
        <v>1190</v>
      </c>
      <c r="C91" s="66">
        <v>0.87433000000000005</v>
      </c>
      <c r="D91" s="146" t="s">
        <v>1289</v>
      </c>
    </row>
    <row r="92" spans="1:4" ht="15" x14ac:dyDescent="0.2">
      <c r="A92" s="66" t="s">
        <v>1290</v>
      </c>
      <c r="B92" s="66" t="s">
        <v>1190</v>
      </c>
      <c r="C92" s="66" t="s">
        <v>1165</v>
      </c>
      <c r="D92" s="146" t="s">
        <v>1291</v>
      </c>
    </row>
    <row r="93" spans="1:4" ht="15" x14ac:dyDescent="0.2">
      <c r="A93" s="66" t="s">
        <v>1292</v>
      </c>
      <c r="B93" s="66" t="s">
        <v>1190</v>
      </c>
      <c r="C93" s="66" t="s">
        <v>1165</v>
      </c>
      <c r="D93" s="146" t="s">
        <v>1291</v>
      </c>
    </row>
    <row r="94" spans="1:4" ht="15" x14ac:dyDescent="0.2">
      <c r="A94" s="66" t="s">
        <v>1293</v>
      </c>
      <c r="B94" s="66" t="s">
        <v>1190</v>
      </c>
      <c r="C94" s="66">
        <v>5.9171099999999997E-2</v>
      </c>
      <c r="D94" s="146" t="s">
        <v>1294</v>
      </c>
    </row>
    <row r="95" spans="1:4" ht="15" x14ac:dyDescent="0.2">
      <c r="A95" s="66" t="s">
        <v>1295</v>
      </c>
      <c r="B95" s="66" t="s">
        <v>1190</v>
      </c>
      <c r="C95" s="66">
        <v>50</v>
      </c>
      <c r="D95" s="146" t="s">
        <v>1294</v>
      </c>
    </row>
    <row r="96" spans="1:4" ht="15" x14ac:dyDescent="0.2">
      <c r="A96" s="66" t="s">
        <v>1296</v>
      </c>
      <c r="B96" s="66" t="s">
        <v>1190</v>
      </c>
      <c r="C96" s="66">
        <v>1E-3</v>
      </c>
      <c r="D96" s="146" t="s">
        <v>1297</v>
      </c>
    </row>
    <row r="97" spans="1:4" ht="15" x14ac:dyDescent="0.2">
      <c r="A97" s="66" t="s">
        <v>1298</v>
      </c>
      <c r="B97" s="66" t="s">
        <v>1190</v>
      </c>
      <c r="C97" s="66">
        <v>1E-3</v>
      </c>
      <c r="D97" s="146" t="s">
        <v>1297</v>
      </c>
    </row>
    <row r="98" spans="1:4" ht="15" x14ac:dyDescent="0.2">
      <c r="A98" s="66" t="s">
        <v>1299</v>
      </c>
      <c r="B98" s="66" t="s">
        <v>1190</v>
      </c>
      <c r="C98" s="66" t="s">
        <v>1165</v>
      </c>
      <c r="D98" s="146" t="s">
        <v>1294</v>
      </c>
    </row>
    <row r="99" spans="1:4" ht="15" x14ac:dyDescent="0.2">
      <c r="A99" s="66" t="s">
        <v>1300</v>
      </c>
      <c r="B99" s="66" t="s">
        <v>1190</v>
      </c>
      <c r="C99" s="66">
        <v>0.174208</v>
      </c>
      <c r="D99" s="146" t="s">
        <v>1301</v>
      </c>
    </row>
    <row r="100" spans="1:4" ht="15" x14ac:dyDescent="0.2">
      <c r="A100" s="66" t="s">
        <v>1302</v>
      </c>
      <c r="B100" s="66" t="s">
        <v>1190</v>
      </c>
      <c r="C100" s="66" t="s">
        <v>1165</v>
      </c>
      <c r="D100" s="146" t="s">
        <v>1291</v>
      </c>
    </row>
    <row r="101" spans="1:4" ht="15" x14ac:dyDescent="0.2">
      <c r="A101" s="66" t="s">
        <v>1303</v>
      </c>
      <c r="B101" s="66" t="s">
        <v>1190</v>
      </c>
      <c r="C101" s="66" t="s">
        <v>1165</v>
      </c>
      <c r="D101" s="146" t="s">
        <v>1304</v>
      </c>
    </row>
    <row r="102" spans="1:4" ht="15" x14ac:dyDescent="0.2">
      <c r="A102" s="66" t="s">
        <v>1305</v>
      </c>
      <c r="B102" s="66" t="s">
        <v>1190</v>
      </c>
      <c r="C102" s="66" t="s">
        <v>1165</v>
      </c>
      <c r="D102" s="146" t="s">
        <v>1304</v>
      </c>
    </row>
    <row r="103" spans="1:4" ht="15" x14ac:dyDescent="0.2">
      <c r="A103" s="66" t="s">
        <v>1306</v>
      </c>
      <c r="B103" s="66" t="s">
        <v>1190</v>
      </c>
      <c r="C103" s="66" t="s">
        <v>1165</v>
      </c>
      <c r="D103" s="146" t="s">
        <v>1307</v>
      </c>
    </row>
    <row r="104" spans="1:4" ht="15" x14ac:dyDescent="0.2">
      <c r="A104" s="66" t="s">
        <v>1308</v>
      </c>
      <c r="B104" s="66" t="s">
        <v>1190</v>
      </c>
      <c r="C104" s="66" t="s">
        <v>1165</v>
      </c>
      <c r="D104" s="146" t="s">
        <v>1304</v>
      </c>
    </row>
    <row r="105" spans="1:4" ht="15" x14ac:dyDescent="0.2">
      <c r="A105" s="66" t="s">
        <v>1309</v>
      </c>
      <c r="B105" s="66" t="s">
        <v>1190</v>
      </c>
      <c r="C105" s="66" t="s">
        <v>1165</v>
      </c>
      <c r="D105" s="146" t="s">
        <v>1291</v>
      </c>
    </row>
    <row r="106" spans="1:4" ht="15" x14ac:dyDescent="0.2">
      <c r="A106" s="66" t="s">
        <v>1310</v>
      </c>
      <c r="B106" s="66" t="s">
        <v>1190</v>
      </c>
      <c r="C106" s="66">
        <v>0.36688100000000001</v>
      </c>
      <c r="D106" s="146" t="s">
        <v>1311</v>
      </c>
    </row>
    <row r="107" spans="1:4" ht="15" x14ac:dyDescent="0.2">
      <c r="A107" s="66" t="s">
        <v>1312</v>
      </c>
      <c r="B107" s="66" t="s">
        <v>1190</v>
      </c>
      <c r="C107" s="66">
        <v>1.3532299999999999</v>
      </c>
      <c r="D107" s="146" t="s">
        <v>1304</v>
      </c>
    </row>
    <row r="108" spans="1:4" ht="15" x14ac:dyDescent="0.2">
      <c r="A108" s="66" t="s">
        <v>1313</v>
      </c>
      <c r="B108" s="66" t="s">
        <v>1190</v>
      </c>
      <c r="C108" s="66" t="s">
        <v>1165</v>
      </c>
      <c r="D108" s="146" t="s">
        <v>1307</v>
      </c>
    </row>
    <row r="109" spans="1:4" ht="15" x14ac:dyDescent="0.2">
      <c r="A109" s="66" t="s">
        <v>1314</v>
      </c>
      <c r="B109" s="66" t="s">
        <v>1190</v>
      </c>
      <c r="C109" s="66" t="s">
        <v>1165</v>
      </c>
      <c r="D109" s="146" t="s">
        <v>1307</v>
      </c>
    </row>
    <row r="110" spans="1:4" ht="15" x14ac:dyDescent="0.2">
      <c r="A110" s="66" t="s">
        <v>1315</v>
      </c>
      <c r="B110" s="66" t="s">
        <v>1190</v>
      </c>
      <c r="C110" s="66" t="s">
        <v>1165</v>
      </c>
      <c r="D110" s="146" t="s">
        <v>1301</v>
      </c>
    </row>
    <row r="111" spans="1:4" ht="15" x14ac:dyDescent="0.2">
      <c r="A111" s="66" t="s">
        <v>1316</v>
      </c>
      <c r="B111" s="66" t="s">
        <v>1190</v>
      </c>
      <c r="C111" s="66" t="s">
        <v>1165</v>
      </c>
      <c r="D111" s="146" t="s">
        <v>1317</v>
      </c>
    </row>
    <row r="112" spans="1:4" ht="15" x14ac:dyDescent="0.2">
      <c r="A112" s="66" t="s">
        <v>1318</v>
      </c>
      <c r="B112" s="66" t="s">
        <v>1190</v>
      </c>
      <c r="C112" s="66" t="s">
        <v>1165</v>
      </c>
      <c r="D112" s="146" t="s">
        <v>1304</v>
      </c>
    </row>
    <row r="113" spans="1:4" ht="15" x14ac:dyDescent="0.2">
      <c r="A113" s="66" t="s">
        <v>1319</v>
      </c>
      <c r="B113" s="66" t="s">
        <v>1190</v>
      </c>
      <c r="C113" s="66" t="s">
        <v>1165</v>
      </c>
      <c r="D113" s="146" t="s">
        <v>1233</v>
      </c>
    </row>
    <row r="114" spans="1:4" ht="15" x14ac:dyDescent="0.2">
      <c r="A114" s="66" t="s">
        <v>1320</v>
      </c>
      <c r="B114" s="66" t="s">
        <v>1190</v>
      </c>
      <c r="C114" s="66">
        <v>0.39514899999999997</v>
      </c>
      <c r="D114" s="146" t="s">
        <v>1301</v>
      </c>
    </row>
    <row r="115" spans="1:4" ht="15" x14ac:dyDescent="0.2">
      <c r="A115" s="66" t="s">
        <v>1321</v>
      </c>
      <c r="B115" s="66" t="s">
        <v>1190</v>
      </c>
      <c r="C115" s="66" t="s">
        <v>1165</v>
      </c>
      <c r="D115" s="146" t="s">
        <v>1191</v>
      </c>
    </row>
    <row r="116" spans="1:4" ht="15" x14ac:dyDescent="0.2">
      <c r="A116" s="66" t="s">
        <v>1322</v>
      </c>
      <c r="B116" s="66" t="s">
        <v>1190</v>
      </c>
      <c r="C116" s="66" t="s">
        <v>1165</v>
      </c>
      <c r="D116" s="146" t="s">
        <v>1224</v>
      </c>
    </row>
    <row r="117" spans="1:4" ht="15" x14ac:dyDescent="0.2">
      <c r="A117" s="66" t="s">
        <v>1323</v>
      </c>
      <c r="B117" s="66" t="s">
        <v>1190</v>
      </c>
      <c r="C117" s="66">
        <v>0.12878800000000001</v>
      </c>
      <c r="D117" s="146" t="s">
        <v>1324</v>
      </c>
    </row>
    <row r="118" spans="1:4" ht="15" x14ac:dyDescent="0.2">
      <c r="A118" s="66" t="s">
        <v>1325</v>
      </c>
      <c r="B118" s="66" t="s">
        <v>1190</v>
      </c>
      <c r="C118" s="66" t="s">
        <v>1165</v>
      </c>
      <c r="D118" s="146" t="s">
        <v>1297</v>
      </c>
    </row>
    <row r="119" spans="1:4" ht="15" x14ac:dyDescent="0.2">
      <c r="A119" s="66" t="s">
        <v>1326</v>
      </c>
      <c r="B119" s="66" t="s">
        <v>1190</v>
      </c>
      <c r="C119" s="66" t="s">
        <v>1165</v>
      </c>
      <c r="D119" s="146" t="s">
        <v>1327</v>
      </c>
    </row>
    <row r="120" spans="1:4" ht="15" x14ac:dyDescent="0.2">
      <c r="A120" s="66" t="s">
        <v>1328</v>
      </c>
      <c r="B120" s="66" t="s">
        <v>1190</v>
      </c>
      <c r="C120" s="66">
        <v>1E-3</v>
      </c>
      <c r="D120" s="146" t="s">
        <v>1324</v>
      </c>
    </row>
    <row r="121" spans="1:4" ht="15" x14ac:dyDescent="0.2">
      <c r="A121" s="66" t="s">
        <v>1329</v>
      </c>
      <c r="B121" s="66" t="s">
        <v>1190</v>
      </c>
      <c r="C121" s="66">
        <v>0.53634199999999999</v>
      </c>
      <c r="D121" s="146" t="s">
        <v>1297</v>
      </c>
    </row>
    <row r="122" spans="1:4" ht="15" x14ac:dyDescent="0.2">
      <c r="A122" s="66" t="s">
        <v>1330</v>
      </c>
      <c r="B122" s="66" t="s">
        <v>1190</v>
      </c>
      <c r="C122" s="66">
        <v>0.118299</v>
      </c>
      <c r="D122" s="146" t="s">
        <v>1297</v>
      </c>
    </row>
    <row r="123" spans="1:4" ht="15" x14ac:dyDescent="0.2">
      <c r="A123" s="66" t="s">
        <v>1331</v>
      </c>
      <c r="B123" s="66" t="s">
        <v>1190</v>
      </c>
      <c r="C123" s="66" t="s">
        <v>1165</v>
      </c>
      <c r="D123" s="146" t="s">
        <v>1332</v>
      </c>
    </row>
    <row r="124" spans="1:4" ht="15" x14ac:dyDescent="0.2">
      <c r="A124" s="66" t="s">
        <v>1333</v>
      </c>
      <c r="B124" s="66" t="s">
        <v>1190</v>
      </c>
      <c r="C124" s="66" t="s">
        <v>1165</v>
      </c>
      <c r="D124" s="146" t="s">
        <v>1334</v>
      </c>
    </row>
    <row r="125" spans="1:4" ht="15" x14ac:dyDescent="0.2">
      <c r="A125" s="66" t="s">
        <v>1335</v>
      </c>
      <c r="B125" s="66" t="s">
        <v>1190</v>
      </c>
      <c r="C125" s="66" t="s">
        <v>1165</v>
      </c>
      <c r="D125" s="146" t="s">
        <v>1336</v>
      </c>
    </row>
    <row r="126" spans="1:4" ht="15" x14ac:dyDescent="0.2">
      <c r="A126" s="66" t="s">
        <v>1337</v>
      </c>
      <c r="B126" s="66" t="s">
        <v>1190</v>
      </c>
      <c r="C126" s="66" t="s">
        <v>1165</v>
      </c>
      <c r="D126" s="146" t="s">
        <v>1336</v>
      </c>
    </row>
    <row r="127" spans="1:4" ht="15" x14ac:dyDescent="0.2">
      <c r="A127" s="66" t="s">
        <v>1338</v>
      </c>
      <c r="B127" s="66" t="s">
        <v>1190</v>
      </c>
      <c r="C127" s="66" t="s">
        <v>1165</v>
      </c>
      <c r="D127" s="146" t="s">
        <v>1297</v>
      </c>
    </row>
    <row r="128" spans="1:4" ht="15" x14ac:dyDescent="0.2">
      <c r="A128" s="66" t="s">
        <v>1339</v>
      </c>
      <c r="B128" s="66" t="s">
        <v>1190</v>
      </c>
      <c r="C128" s="66">
        <v>0.13455500000000001</v>
      </c>
      <c r="D128" s="146" t="s">
        <v>1297</v>
      </c>
    </row>
    <row r="129" spans="1:4" ht="15" x14ac:dyDescent="0.2">
      <c r="A129" s="66" t="s">
        <v>1340</v>
      </c>
      <c r="B129" s="66" t="s">
        <v>1190</v>
      </c>
      <c r="C129" s="66">
        <v>0.12709200000000001</v>
      </c>
      <c r="D129" s="146" t="s">
        <v>1297</v>
      </c>
    </row>
    <row r="130" spans="1:4" ht="15" x14ac:dyDescent="0.2">
      <c r="A130" s="66" t="s">
        <v>1341</v>
      </c>
      <c r="B130" s="66" t="s">
        <v>1190</v>
      </c>
      <c r="C130" s="66" t="s">
        <v>1165</v>
      </c>
      <c r="D130" s="146" t="s">
        <v>1324</v>
      </c>
    </row>
    <row r="131" spans="1:4" ht="15" x14ac:dyDescent="0.2">
      <c r="A131" s="66" t="s">
        <v>1342</v>
      </c>
      <c r="B131" s="66" t="s">
        <v>1190</v>
      </c>
      <c r="C131" s="66">
        <v>7.5158299999999997E-2</v>
      </c>
      <c r="D131" s="146" t="s">
        <v>1324</v>
      </c>
    </row>
    <row r="132" spans="1:4" ht="15" x14ac:dyDescent="0.2">
      <c r="A132" s="66" t="s">
        <v>1343</v>
      </c>
      <c r="B132" s="66" t="s">
        <v>1190</v>
      </c>
      <c r="C132" s="66">
        <v>1E-3</v>
      </c>
      <c r="D132" s="146" t="s">
        <v>1324</v>
      </c>
    </row>
    <row r="133" spans="1:4" ht="15" x14ac:dyDescent="0.2">
      <c r="A133" s="66" t="s">
        <v>1344</v>
      </c>
      <c r="B133" s="66" t="s">
        <v>1190</v>
      </c>
      <c r="C133" s="66">
        <v>1E-3</v>
      </c>
      <c r="D133" s="146" t="s">
        <v>1294</v>
      </c>
    </row>
    <row r="134" spans="1:4" ht="15" x14ac:dyDescent="0.2">
      <c r="A134" s="66" t="s">
        <v>1345</v>
      </c>
      <c r="B134" s="66" t="s">
        <v>1190</v>
      </c>
      <c r="C134" s="66">
        <v>50</v>
      </c>
      <c r="D134" s="146" t="s">
        <v>1346</v>
      </c>
    </row>
    <row r="135" spans="1:4" ht="15" x14ac:dyDescent="0.2">
      <c r="A135" s="66" t="s">
        <v>1347</v>
      </c>
      <c r="B135" s="66" t="s">
        <v>1190</v>
      </c>
      <c r="C135" s="66">
        <v>0.353825</v>
      </c>
      <c r="D135" s="146" t="s">
        <v>1346</v>
      </c>
    </row>
    <row r="136" spans="1:4" ht="15" x14ac:dyDescent="0.2">
      <c r="A136" s="66" t="s">
        <v>1348</v>
      </c>
      <c r="B136" s="66" t="s">
        <v>1190</v>
      </c>
      <c r="C136" s="66">
        <v>1E-3</v>
      </c>
      <c r="D136" s="146" t="s">
        <v>1273</v>
      </c>
    </row>
    <row r="137" spans="1:4" ht="15" x14ac:dyDescent="0.2">
      <c r="A137" s="66" t="s">
        <v>1349</v>
      </c>
      <c r="B137" s="66" t="s">
        <v>1190</v>
      </c>
      <c r="C137" s="66" t="s">
        <v>1165</v>
      </c>
      <c r="D137" s="146" t="s">
        <v>1346</v>
      </c>
    </row>
    <row r="138" spans="1:4" ht="15" x14ac:dyDescent="0.2">
      <c r="A138" s="66" t="s">
        <v>1350</v>
      </c>
      <c r="B138" s="66" t="s">
        <v>1190</v>
      </c>
      <c r="C138" s="66" t="s">
        <v>1165</v>
      </c>
      <c r="D138" s="146" t="s">
        <v>1283</v>
      </c>
    </row>
    <row r="139" spans="1:4" ht="15" x14ac:dyDescent="0.2">
      <c r="A139" s="66" t="s">
        <v>1351</v>
      </c>
      <c r="B139" s="66" t="s">
        <v>1190</v>
      </c>
      <c r="C139" s="66" t="s">
        <v>1165</v>
      </c>
      <c r="D139" s="146" t="s">
        <v>1352</v>
      </c>
    </row>
    <row r="140" spans="1:4" ht="15" x14ac:dyDescent="0.2">
      <c r="A140" s="66" t="s">
        <v>1353</v>
      </c>
      <c r="B140" s="66" t="s">
        <v>1190</v>
      </c>
      <c r="C140" s="66" t="s">
        <v>1165</v>
      </c>
      <c r="D140" s="146" t="s">
        <v>1352</v>
      </c>
    </row>
    <row r="141" spans="1:4" ht="15" x14ac:dyDescent="0.2">
      <c r="A141" s="66" t="s">
        <v>1354</v>
      </c>
      <c r="B141" s="66" t="s">
        <v>1190</v>
      </c>
      <c r="C141" s="66" t="s">
        <v>1165</v>
      </c>
      <c r="D141" s="146" t="s">
        <v>1283</v>
      </c>
    </row>
    <row r="142" spans="1:4" ht="15" x14ac:dyDescent="0.2">
      <c r="A142" s="66" t="s">
        <v>1355</v>
      </c>
      <c r="B142" s="66" t="s">
        <v>1190</v>
      </c>
      <c r="C142" s="66" t="s">
        <v>1165</v>
      </c>
      <c r="D142" s="146" t="s">
        <v>1283</v>
      </c>
    </row>
    <row r="143" spans="1:4" ht="15" x14ac:dyDescent="0.2">
      <c r="A143" s="66" t="s">
        <v>1356</v>
      </c>
      <c r="B143" s="66" t="s">
        <v>1190</v>
      </c>
      <c r="C143" s="66" t="s">
        <v>1165</v>
      </c>
      <c r="D143" s="146" t="s">
        <v>1357</v>
      </c>
    </row>
    <row r="144" spans="1:4" ht="15" x14ac:dyDescent="0.2">
      <c r="A144" s="66" t="s">
        <v>1358</v>
      </c>
      <c r="B144" s="66" t="s">
        <v>1190</v>
      </c>
      <c r="C144" s="66">
        <v>0.48502299999999998</v>
      </c>
      <c r="D144" s="146" t="s">
        <v>1273</v>
      </c>
    </row>
    <row r="145" spans="1:4" ht="15" x14ac:dyDescent="0.2">
      <c r="A145" s="66" t="s">
        <v>1359</v>
      </c>
      <c r="B145" s="66" t="s">
        <v>1190</v>
      </c>
      <c r="C145" s="66" t="s">
        <v>1165</v>
      </c>
      <c r="D145" s="146" t="s">
        <v>1357</v>
      </c>
    </row>
    <row r="146" spans="1:4" ht="15" x14ac:dyDescent="0.2">
      <c r="A146" s="66" t="s">
        <v>1360</v>
      </c>
      <c r="B146" s="66" t="s">
        <v>1190</v>
      </c>
      <c r="C146" s="66" t="s">
        <v>1165</v>
      </c>
      <c r="D146" s="146" t="s">
        <v>1361</v>
      </c>
    </row>
    <row r="147" spans="1:4" ht="15" x14ac:dyDescent="0.2">
      <c r="A147" s="66" t="s">
        <v>1362</v>
      </c>
      <c r="B147" s="66" t="s">
        <v>1190</v>
      </c>
      <c r="C147" s="66" t="s">
        <v>1165</v>
      </c>
      <c r="D147" s="146" t="s">
        <v>1273</v>
      </c>
    </row>
    <row r="148" spans="1:4" ht="15" x14ac:dyDescent="0.2">
      <c r="A148" s="66" t="s">
        <v>1363</v>
      </c>
      <c r="B148" s="66" t="s">
        <v>1190</v>
      </c>
      <c r="C148" s="66" t="s">
        <v>1165</v>
      </c>
      <c r="D148" s="146" t="s">
        <v>1364</v>
      </c>
    </row>
    <row r="149" spans="1:4" ht="15" x14ac:dyDescent="0.2">
      <c r="A149" s="66" t="s">
        <v>1365</v>
      </c>
      <c r="B149" s="66" t="s">
        <v>1190</v>
      </c>
      <c r="C149" s="66" t="s">
        <v>1165</v>
      </c>
      <c r="D149" s="146" t="s">
        <v>1301</v>
      </c>
    </row>
    <row r="150" spans="1:4" ht="15" x14ac:dyDescent="0.2">
      <c r="A150" s="66" t="s">
        <v>1366</v>
      </c>
      <c r="B150" s="66" t="s">
        <v>1190</v>
      </c>
      <c r="C150" s="66" t="s">
        <v>1165</v>
      </c>
      <c r="D150" s="146" t="s">
        <v>1364</v>
      </c>
    </row>
    <row r="151" spans="1:4" ht="15" x14ac:dyDescent="0.2">
      <c r="A151" s="66" t="s">
        <v>1367</v>
      </c>
      <c r="B151" s="66" t="s">
        <v>1190</v>
      </c>
      <c r="C151" s="66" t="s">
        <v>1165</v>
      </c>
      <c r="D151" s="146" t="s">
        <v>1368</v>
      </c>
    </row>
    <row r="152" spans="1:4" ht="15" x14ac:dyDescent="0.2">
      <c r="A152" s="66" t="s">
        <v>1369</v>
      </c>
      <c r="B152" s="66" t="s">
        <v>1190</v>
      </c>
      <c r="C152" s="66" t="s">
        <v>1165</v>
      </c>
      <c r="D152" s="146" t="s">
        <v>1370</v>
      </c>
    </row>
    <row r="153" spans="1:4" ht="15" x14ac:dyDescent="0.2">
      <c r="A153" s="66" t="s">
        <v>1371</v>
      </c>
      <c r="B153" s="66" t="s">
        <v>1190</v>
      </c>
      <c r="C153" s="66" t="s">
        <v>1165</v>
      </c>
      <c r="D153" s="146" t="s">
        <v>1283</v>
      </c>
    </row>
    <row r="154" spans="1:4" ht="15" x14ac:dyDescent="0.2">
      <c r="A154" s="66" t="s">
        <v>1372</v>
      </c>
      <c r="B154" s="66" t="s">
        <v>1190</v>
      </c>
      <c r="C154" s="66">
        <v>0.70902600000000005</v>
      </c>
      <c r="D154" s="146" t="s">
        <v>1283</v>
      </c>
    </row>
    <row r="155" spans="1:4" ht="15" x14ac:dyDescent="0.2">
      <c r="A155" s="66" t="s">
        <v>1373</v>
      </c>
      <c r="B155" s="66" t="s">
        <v>1190</v>
      </c>
      <c r="C155" s="66" t="s">
        <v>1165</v>
      </c>
      <c r="D155" s="146" t="s">
        <v>1283</v>
      </c>
    </row>
    <row r="156" spans="1:4" ht="15" x14ac:dyDescent="0.2">
      <c r="A156" s="66" t="s">
        <v>1374</v>
      </c>
      <c r="B156" s="66" t="s">
        <v>1190</v>
      </c>
      <c r="C156" s="66">
        <v>0.29877100000000001</v>
      </c>
      <c r="D156" s="146" t="s">
        <v>1283</v>
      </c>
    </row>
    <row r="157" spans="1:4" ht="15" x14ac:dyDescent="0.2">
      <c r="A157" s="66" t="s">
        <v>1375</v>
      </c>
      <c r="B157" s="66" t="s">
        <v>1190</v>
      </c>
      <c r="C157" s="66" t="s">
        <v>1165</v>
      </c>
      <c r="D157" s="146" t="s">
        <v>1346</v>
      </c>
    </row>
    <row r="158" spans="1:4" ht="15" x14ac:dyDescent="0.2">
      <c r="A158" s="66" t="s">
        <v>1376</v>
      </c>
      <c r="B158" s="66" t="s">
        <v>1190</v>
      </c>
      <c r="C158" s="66">
        <v>1E-3</v>
      </c>
      <c r="D158" s="146" t="s">
        <v>1377</v>
      </c>
    </row>
    <row r="159" spans="1:4" ht="15" x14ac:dyDescent="0.2">
      <c r="A159" s="66" t="s">
        <v>1378</v>
      </c>
      <c r="B159" s="66" t="s">
        <v>1190</v>
      </c>
      <c r="C159" s="66">
        <v>0.41998200000000002</v>
      </c>
      <c r="D159" s="146" t="s">
        <v>1379</v>
      </c>
    </row>
    <row r="160" spans="1:4" ht="15" x14ac:dyDescent="0.2">
      <c r="A160" s="66" t="s">
        <v>1380</v>
      </c>
      <c r="B160" s="66" t="s">
        <v>1190</v>
      </c>
      <c r="C160" s="66">
        <v>9.2500799999999994E-2</v>
      </c>
      <c r="D160" s="146" t="s">
        <v>1381</v>
      </c>
    </row>
    <row r="161" spans="1:4" ht="15" x14ac:dyDescent="0.2">
      <c r="A161" s="66" t="s">
        <v>1382</v>
      </c>
      <c r="B161" s="66" t="s">
        <v>1190</v>
      </c>
      <c r="C161" s="66">
        <v>0.91134000000000004</v>
      </c>
      <c r="D161" s="146" t="s">
        <v>1383</v>
      </c>
    </row>
    <row r="162" spans="1:4" ht="15" x14ac:dyDescent="0.2">
      <c r="A162" s="66" t="s">
        <v>1384</v>
      </c>
      <c r="B162" s="66" t="s">
        <v>1190</v>
      </c>
      <c r="C162" s="66" t="s">
        <v>1165</v>
      </c>
      <c r="D162" s="146" t="s">
        <v>1206</v>
      </c>
    </row>
    <row r="163" spans="1:4" ht="15" x14ac:dyDescent="0.2">
      <c r="A163" s="66" t="s">
        <v>1385</v>
      </c>
      <c r="B163" s="66" t="s">
        <v>1190</v>
      </c>
      <c r="C163" s="66" t="s">
        <v>1165</v>
      </c>
      <c r="D163" s="146" t="s">
        <v>1386</v>
      </c>
    </row>
    <row r="164" spans="1:4" ht="15" x14ac:dyDescent="0.2">
      <c r="A164" s="66" t="s">
        <v>1387</v>
      </c>
      <c r="B164" s="66" t="s">
        <v>1190</v>
      </c>
      <c r="C164" s="66">
        <v>0.13444900000000001</v>
      </c>
      <c r="D164" s="146" t="s">
        <v>1301</v>
      </c>
    </row>
    <row r="165" spans="1:4" ht="15" x14ac:dyDescent="0.2">
      <c r="A165" s="66" t="s">
        <v>1388</v>
      </c>
      <c r="B165" s="66" t="s">
        <v>1190</v>
      </c>
      <c r="C165" s="66" t="s">
        <v>1165</v>
      </c>
      <c r="D165" s="146" t="s">
        <v>1301</v>
      </c>
    </row>
    <row r="166" spans="1:4" ht="15" x14ac:dyDescent="0.2">
      <c r="A166" s="66" t="s">
        <v>1389</v>
      </c>
      <c r="B166" s="66" t="s">
        <v>1190</v>
      </c>
      <c r="C166" s="66" t="s">
        <v>1165</v>
      </c>
      <c r="D166" s="146" t="s">
        <v>1390</v>
      </c>
    </row>
    <row r="167" spans="1:4" ht="15" x14ac:dyDescent="0.2">
      <c r="A167" s="66" t="s">
        <v>1391</v>
      </c>
      <c r="B167" s="66" t="s">
        <v>1190</v>
      </c>
      <c r="C167" s="66" t="s">
        <v>1165</v>
      </c>
      <c r="D167" s="146" t="s">
        <v>1311</v>
      </c>
    </row>
    <row r="168" spans="1:4" ht="15" x14ac:dyDescent="0.2">
      <c r="A168" s="66" t="s">
        <v>1392</v>
      </c>
      <c r="B168" s="66" t="s">
        <v>1190</v>
      </c>
      <c r="C168" s="66">
        <v>50</v>
      </c>
      <c r="D168" s="146" t="s">
        <v>1393</v>
      </c>
    </row>
    <row r="169" spans="1:4" ht="15" x14ac:dyDescent="0.2">
      <c r="A169" s="66" t="s">
        <v>1394</v>
      </c>
      <c r="B169" s="66" t="s">
        <v>1190</v>
      </c>
      <c r="C169" s="66">
        <v>1E-3</v>
      </c>
      <c r="D169" s="146" t="s">
        <v>1283</v>
      </c>
    </row>
    <row r="170" spans="1:4" ht="15" x14ac:dyDescent="0.2">
      <c r="A170" s="66" t="s">
        <v>1395</v>
      </c>
      <c r="B170" s="66" t="s">
        <v>1190</v>
      </c>
      <c r="C170" s="66" t="s">
        <v>1165</v>
      </c>
      <c r="D170" s="146" t="s">
        <v>1393</v>
      </c>
    </row>
    <row r="171" spans="1:4" ht="15" x14ac:dyDescent="0.2">
      <c r="A171" s="66" t="s">
        <v>1396</v>
      </c>
      <c r="B171" s="66" t="s">
        <v>1190</v>
      </c>
      <c r="C171" s="66" t="s">
        <v>1165</v>
      </c>
      <c r="D171" s="146" t="s">
        <v>1393</v>
      </c>
    </row>
    <row r="172" spans="1:4" ht="15" x14ac:dyDescent="0.2">
      <c r="A172" s="66" t="s">
        <v>1397</v>
      </c>
      <c r="B172" s="66" t="s">
        <v>1190</v>
      </c>
      <c r="C172" s="66" t="s">
        <v>1165</v>
      </c>
      <c r="D172" s="146" t="s">
        <v>1398</v>
      </c>
    </row>
    <row r="173" spans="1:4" ht="15" x14ac:dyDescent="0.2">
      <c r="A173" s="66" t="s">
        <v>1399</v>
      </c>
      <c r="B173" s="66" t="s">
        <v>1190</v>
      </c>
      <c r="C173" s="66">
        <v>0.43729000000000001</v>
      </c>
      <c r="D173" s="146" t="s">
        <v>1398</v>
      </c>
    </row>
    <row r="174" spans="1:4" ht="15" x14ac:dyDescent="0.2">
      <c r="A174" s="66" t="s">
        <v>1400</v>
      </c>
      <c r="B174" s="66" t="s">
        <v>1190</v>
      </c>
      <c r="C174" s="66" t="s">
        <v>1165</v>
      </c>
      <c r="D174" s="146" t="s">
        <v>1206</v>
      </c>
    </row>
    <row r="175" spans="1:4" ht="15" x14ac:dyDescent="0.2">
      <c r="A175" s="66" t="s">
        <v>1401</v>
      </c>
      <c r="B175" s="66" t="s">
        <v>1190</v>
      </c>
      <c r="C175" s="66">
        <v>50</v>
      </c>
      <c r="D175" s="146" t="s">
        <v>1352</v>
      </c>
    </row>
    <row r="176" spans="1:4" ht="15" x14ac:dyDescent="0.2">
      <c r="A176" s="66" t="s">
        <v>1402</v>
      </c>
      <c r="B176" s="66" t="s">
        <v>1190</v>
      </c>
      <c r="C176" s="66" t="s">
        <v>1165</v>
      </c>
      <c r="D176" s="146" t="s">
        <v>1403</v>
      </c>
    </row>
    <row r="177" spans="1:4" ht="15" x14ac:dyDescent="0.2">
      <c r="A177" s="66" t="s">
        <v>1404</v>
      </c>
      <c r="B177" s="66" t="s">
        <v>1190</v>
      </c>
      <c r="C177" s="66" t="s">
        <v>1165</v>
      </c>
      <c r="D177" s="146" t="s">
        <v>1191</v>
      </c>
    </row>
    <row r="178" spans="1:4" ht="15" x14ac:dyDescent="0.2">
      <c r="A178" s="66" t="s">
        <v>1405</v>
      </c>
      <c r="B178" s="66" t="s">
        <v>1190</v>
      </c>
      <c r="C178" s="66" t="s">
        <v>1165</v>
      </c>
      <c r="D178" s="146" t="s">
        <v>1361</v>
      </c>
    </row>
    <row r="179" spans="1:4" ht="15" x14ac:dyDescent="0.2">
      <c r="A179" s="66" t="s">
        <v>1406</v>
      </c>
      <c r="B179" s="66" t="s">
        <v>1190</v>
      </c>
      <c r="C179" s="66" t="s">
        <v>1165</v>
      </c>
      <c r="D179" s="146" t="s">
        <v>1361</v>
      </c>
    </row>
    <row r="180" spans="1:4" ht="15" x14ac:dyDescent="0.2">
      <c r="A180" s="66" t="s">
        <v>1407</v>
      </c>
      <c r="B180" s="66" t="s">
        <v>1190</v>
      </c>
      <c r="C180" s="66" t="s">
        <v>1165</v>
      </c>
      <c r="D180" s="146" t="s">
        <v>1361</v>
      </c>
    </row>
    <row r="181" spans="1:4" ht="15" x14ac:dyDescent="0.2">
      <c r="A181" s="66" t="s">
        <v>1408</v>
      </c>
      <c r="B181" s="66" t="s">
        <v>1190</v>
      </c>
      <c r="C181" s="66" t="s">
        <v>1165</v>
      </c>
      <c r="D181" s="146" t="s">
        <v>1361</v>
      </c>
    </row>
    <row r="182" spans="1:4" ht="15" x14ac:dyDescent="0.2">
      <c r="A182" s="66" t="s">
        <v>1409</v>
      </c>
      <c r="B182" s="66" t="s">
        <v>1190</v>
      </c>
      <c r="C182" s="66" t="s">
        <v>1165</v>
      </c>
      <c r="D182" s="146" t="s">
        <v>1361</v>
      </c>
    </row>
    <row r="183" spans="1:4" ht="15" x14ac:dyDescent="0.2">
      <c r="A183" s="66" t="s">
        <v>1410</v>
      </c>
      <c r="B183" s="66" t="s">
        <v>1190</v>
      </c>
      <c r="C183" s="66" t="s">
        <v>1165</v>
      </c>
      <c r="D183" s="146" t="s">
        <v>1352</v>
      </c>
    </row>
    <row r="184" spans="1:4" ht="15" x14ac:dyDescent="0.2">
      <c r="A184" s="66" t="s">
        <v>1411</v>
      </c>
      <c r="B184" s="66" t="s">
        <v>1190</v>
      </c>
      <c r="C184" s="66">
        <v>1.8394600000000001</v>
      </c>
      <c r="D184" s="146" t="s">
        <v>1352</v>
      </c>
    </row>
    <row r="185" spans="1:4" ht="15" x14ac:dyDescent="0.2">
      <c r="A185" s="66" t="s">
        <v>1412</v>
      </c>
      <c r="B185" s="66" t="s">
        <v>1190</v>
      </c>
      <c r="C185" s="66" t="s">
        <v>1165</v>
      </c>
      <c r="D185" s="146" t="s">
        <v>1413</v>
      </c>
    </row>
    <row r="186" spans="1:4" ht="15" x14ac:dyDescent="0.2">
      <c r="A186" s="66" t="s">
        <v>1414</v>
      </c>
      <c r="B186" s="66" t="s">
        <v>1190</v>
      </c>
      <c r="C186" s="66" t="s">
        <v>1165</v>
      </c>
      <c r="D186" s="146" t="s">
        <v>1415</v>
      </c>
    </row>
    <row r="187" spans="1:4" ht="15" x14ac:dyDescent="0.2">
      <c r="A187" s="66" t="s">
        <v>1416</v>
      </c>
      <c r="B187" s="66" t="s">
        <v>1190</v>
      </c>
      <c r="C187" s="66">
        <v>0.10530200000000001</v>
      </c>
      <c r="D187" s="146" t="s">
        <v>1415</v>
      </c>
    </row>
    <row r="188" spans="1:4" ht="15" x14ac:dyDescent="0.2">
      <c r="A188" s="66" t="s">
        <v>1417</v>
      </c>
      <c r="B188" s="66" t="s">
        <v>1190</v>
      </c>
      <c r="C188" s="66">
        <v>1E-3</v>
      </c>
      <c r="D188" s="146" t="s">
        <v>1332</v>
      </c>
    </row>
    <row r="189" spans="1:4" ht="15" x14ac:dyDescent="0.2">
      <c r="A189" s="66" t="s">
        <v>1418</v>
      </c>
      <c r="B189" s="66" t="s">
        <v>1190</v>
      </c>
      <c r="C189" s="66" t="s">
        <v>1165</v>
      </c>
      <c r="D189" s="146" t="s">
        <v>1419</v>
      </c>
    </row>
    <row r="190" spans="1:4" ht="15" x14ac:dyDescent="0.2">
      <c r="A190" s="66" t="s">
        <v>1420</v>
      </c>
      <c r="B190" s="66" t="s">
        <v>1190</v>
      </c>
      <c r="C190" s="66" t="s">
        <v>1165</v>
      </c>
      <c r="D190" s="146" t="s">
        <v>1421</v>
      </c>
    </row>
    <row r="191" spans="1:4" ht="15" x14ac:dyDescent="0.2">
      <c r="A191" s="66" t="s">
        <v>1422</v>
      </c>
      <c r="B191" s="66" t="s">
        <v>1190</v>
      </c>
      <c r="C191" s="66">
        <v>50</v>
      </c>
      <c r="D191" s="146" t="s">
        <v>1421</v>
      </c>
    </row>
    <row r="192" spans="1:4" ht="15" x14ac:dyDescent="0.2">
      <c r="A192" s="66" t="s">
        <v>1423</v>
      </c>
      <c r="B192" s="66" t="s">
        <v>1190</v>
      </c>
      <c r="C192" s="66" t="s">
        <v>1165</v>
      </c>
      <c r="D192" s="146" t="s">
        <v>1421</v>
      </c>
    </row>
    <row r="193" spans="1:4" ht="15" x14ac:dyDescent="0.2">
      <c r="A193" s="66" t="s">
        <v>1424</v>
      </c>
      <c r="B193" s="66" t="s">
        <v>1190</v>
      </c>
      <c r="C193" s="66" t="s">
        <v>1165</v>
      </c>
      <c r="D193" s="146" t="s">
        <v>1425</v>
      </c>
    </row>
    <row r="194" spans="1:4" ht="15" x14ac:dyDescent="0.2">
      <c r="A194" s="66" t="s">
        <v>1426</v>
      </c>
      <c r="B194" s="66" t="s">
        <v>1190</v>
      </c>
      <c r="C194" s="66">
        <v>4.2588500000000001E-2</v>
      </c>
      <c r="D194" s="146" t="s">
        <v>1327</v>
      </c>
    </row>
    <row r="195" spans="1:4" ht="15" x14ac:dyDescent="0.2">
      <c r="A195" s="66" t="s">
        <v>1427</v>
      </c>
      <c r="B195" s="66" t="s">
        <v>1190</v>
      </c>
      <c r="C195" s="66" t="s">
        <v>1165</v>
      </c>
      <c r="D195" s="146" t="s">
        <v>1428</v>
      </c>
    </row>
    <row r="196" spans="1:4" ht="15" x14ac:dyDescent="0.2">
      <c r="A196" s="66" t="s">
        <v>1429</v>
      </c>
      <c r="B196" s="66" t="s">
        <v>1430</v>
      </c>
      <c r="C196" s="66">
        <v>1E-3</v>
      </c>
      <c r="D196" s="146" t="s">
        <v>1431</v>
      </c>
    </row>
    <row r="197" spans="1:4" ht="15" x14ac:dyDescent="0.2">
      <c r="A197" s="66" t="s">
        <v>1432</v>
      </c>
      <c r="B197" s="66" t="s">
        <v>1430</v>
      </c>
      <c r="C197" s="66">
        <v>1E-3</v>
      </c>
      <c r="D197" s="146" t="s">
        <v>1431</v>
      </c>
    </row>
    <row r="198" spans="1:4" ht="15" x14ac:dyDescent="0.2">
      <c r="A198" s="66" t="s">
        <v>1433</v>
      </c>
      <c r="B198" s="66" t="s">
        <v>1430</v>
      </c>
      <c r="C198" s="66">
        <v>1E-3</v>
      </c>
      <c r="D198" s="146" t="s">
        <v>1434</v>
      </c>
    </row>
    <row r="199" spans="1:4" ht="15" x14ac:dyDescent="0.2">
      <c r="A199" s="66" t="s">
        <v>1435</v>
      </c>
      <c r="B199" s="66" t="s">
        <v>1430</v>
      </c>
      <c r="C199" s="66">
        <v>0.23472799999999999</v>
      </c>
      <c r="D199" s="146" t="s">
        <v>1434</v>
      </c>
    </row>
    <row r="200" spans="1:4" ht="15" x14ac:dyDescent="0.2">
      <c r="A200" s="66" t="s">
        <v>1436</v>
      </c>
      <c r="B200" s="66" t="s">
        <v>1430</v>
      </c>
      <c r="C200" s="66">
        <v>1E-3</v>
      </c>
      <c r="D200" s="146" t="s">
        <v>1291</v>
      </c>
    </row>
    <row r="201" spans="1:4" ht="15" x14ac:dyDescent="0.2">
      <c r="A201" s="66" t="s">
        <v>1437</v>
      </c>
      <c r="B201" s="66" t="s">
        <v>1430</v>
      </c>
      <c r="C201" s="66">
        <v>1.4208099999999999</v>
      </c>
      <c r="D201" s="146" t="s">
        <v>1291</v>
      </c>
    </row>
    <row r="202" spans="1:4" ht="15" x14ac:dyDescent="0.2">
      <c r="A202" s="66" t="s">
        <v>1438</v>
      </c>
      <c r="B202" s="66" t="s">
        <v>1430</v>
      </c>
      <c r="C202" s="66">
        <v>0.55063600000000001</v>
      </c>
      <c r="D202" s="146" t="s">
        <v>1291</v>
      </c>
    </row>
    <row r="203" spans="1:4" ht="15" x14ac:dyDescent="0.2">
      <c r="A203" s="66" t="s">
        <v>1439</v>
      </c>
      <c r="B203" s="66" t="s">
        <v>1430</v>
      </c>
      <c r="C203" s="66" t="s">
        <v>1165</v>
      </c>
      <c r="D203" s="146" t="s">
        <v>1291</v>
      </c>
    </row>
    <row r="204" spans="1:4" ht="15" x14ac:dyDescent="0.2">
      <c r="A204" s="66" t="s">
        <v>1440</v>
      </c>
      <c r="B204" s="66" t="s">
        <v>1430</v>
      </c>
      <c r="C204" s="66" t="s">
        <v>1165</v>
      </c>
      <c r="D204" s="146" t="s">
        <v>1291</v>
      </c>
    </row>
    <row r="205" spans="1:4" ht="15" x14ac:dyDescent="0.2">
      <c r="A205" s="66" t="s">
        <v>1441</v>
      </c>
      <c r="B205" s="66" t="s">
        <v>1430</v>
      </c>
      <c r="C205" s="66">
        <v>0.347777</v>
      </c>
      <c r="D205" s="146" t="s">
        <v>1442</v>
      </c>
    </row>
    <row r="206" spans="1:4" ht="15" x14ac:dyDescent="0.2">
      <c r="A206" s="66" t="s">
        <v>1443</v>
      </c>
      <c r="B206" s="66" t="s">
        <v>1430</v>
      </c>
      <c r="C206" s="66">
        <v>50</v>
      </c>
      <c r="D206" s="146" t="s">
        <v>1442</v>
      </c>
    </row>
    <row r="207" spans="1:4" ht="15" x14ac:dyDescent="0.2">
      <c r="A207" s="66" t="s">
        <v>1444</v>
      </c>
      <c r="B207" s="66" t="s">
        <v>1430</v>
      </c>
      <c r="C207" s="66">
        <v>0.211807</v>
      </c>
      <c r="D207" s="146" t="s">
        <v>1168</v>
      </c>
    </row>
    <row r="208" spans="1:4" ht="15" x14ac:dyDescent="0.2">
      <c r="A208" s="66" t="s">
        <v>1445</v>
      </c>
      <c r="B208" s="66" t="s">
        <v>1430</v>
      </c>
      <c r="C208" s="66" t="s">
        <v>1165</v>
      </c>
      <c r="D208" s="146" t="s">
        <v>1166</v>
      </c>
    </row>
    <row r="209" spans="1:4" ht="15" x14ac:dyDescent="0.2">
      <c r="A209" s="66" t="s">
        <v>1446</v>
      </c>
      <c r="B209" s="66" t="s">
        <v>1430</v>
      </c>
      <c r="C209" s="66" t="s">
        <v>1165</v>
      </c>
      <c r="D209" s="146" t="s">
        <v>1183</v>
      </c>
    </row>
    <row r="210" spans="1:4" ht="15" x14ac:dyDescent="0.2">
      <c r="A210" s="66" t="s">
        <v>1447</v>
      </c>
      <c r="B210" s="66" t="s">
        <v>1430</v>
      </c>
      <c r="C210" s="66">
        <v>0.39876200000000001</v>
      </c>
      <c r="D210" s="146" t="s">
        <v>1183</v>
      </c>
    </row>
    <row r="211" spans="1:4" ht="15" x14ac:dyDescent="0.2">
      <c r="A211" s="66" t="s">
        <v>1448</v>
      </c>
      <c r="B211" s="66" t="s">
        <v>1430</v>
      </c>
      <c r="C211" s="66">
        <v>6.3863400000000001E-2</v>
      </c>
      <c r="D211" s="146" t="s">
        <v>1291</v>
      </c>
    </row>
    <row r="212" spans="1:4" ht="15" x14ac:dyDescent="0.2">
      <c r="A212" s="66" t="s">
        <v>1449</v>
      </c>
      <c r="B212" s="66" t="s">
        <v>1430</v>
      </c>
      <c r="C212" s="66" t="s">
        <v>1165</v>
      </c>
      <c r="D212" s="146" t="s">
        <v>1450</v>
      </c>
    </row>
    <row r="213" spans="1:4" ht="15" x14ac:dyDescent="0.2">
      <c r="A213" s="66" t="s">
        <v>1451</v>
      </c>
      <c r="B213" s="66" t="s">
        <v>1430</v>
      </c>
      <c r="C213" s="66" t="s">
        <v>1165</v>
      </c>
      <c r="D213" s="146" t="s">
        <v>1450</v>
      </c>
    </row>
    <row r="214" spans="1:4" ht="15" x14ac:dyDescent="0.2">
      <c r="A214" s="66" t="s">
        <v>1452</v>
      </c>
      <c r="B214" s="66" t="s">
        <v>1430</v>
      </c>
      <c r="C214" s="66">
        <v>1E-3</v>
      </c>
      <c r="D214" s="146" t="s">
        <v>1291</v>
      </c>
    </row>
    <row r="215" spans="1:4" ht="15" x14ac:dyDescent="0.2">
      <c r="A215" s="66" t="s">
        <v>1453</v>
      </c>
      <c r="B215" s="66" t="s">
        <v>1430</v>
      </c>
      <c r="C215" s="66">
        <v>0.28464600000000001</v>
      </c>
      <c r="D215" s="146" t="s">
        <v>1291</v>
      </c>
    </row>
    <row r="216" spans="1:4" ht="15" x14ac:dyDescent="0.2">
      <c r="A216" s="66" t="s">
        <v>1454</v>
      </c>
      <c r="B216" s="66" t="s">
        <v>1430</v>
      </c>
      <c r="C216" s="66">
        <v>50</v>
      </c>
      <c r="D216" s="146" t="s">
        <v>1291</v>
      </c>
    </row>
    <row r="217" spans="1:4" ht="15" x14ac:dyDescent="0.2">
      <c r="A217" s="66" t="s">
        <v>1455</v>
      </c>
      <c r="B217" s="66" t="s">
        <v>1430</v>
      </c>
      <c r="C217" s="66">
        <v>0.547821</v>
      </c>
      <c r="D217" s="146" t="s">
        <v>1291</v>
      </c>
    </row>
    <row r="218" spans="1:4" ht="15" x14ac:dyDescent="0.2">
      <c r="A218" s="66" t="s">
        <v>1456</v>
      </c>
      <c r="B218" s="66" t="s">
        <v>1430</v>
      </c>
      <c r="C218" s="66" t="s">
        <v>1165</v>
      </c>
      <c r="D218" s="146" t="s">
        <v>1291</v>
      </c>
    </row>
    <row r="219" spans="1:4" ht="15" x14ac:dyDescent="0.2">
      <c r="A219" s="66" t="s">
        <v>1457</v>
      </c>
      <c r="B219" s="66" t="s">
        <v>1458</v>
      </c>
      <c r="C219" s="66" t="s">
        <v>1165</v>
      </c>
      <c r="D219" s="146" t="s">
        <v>1459</v>
      </c>
    </row>
    <row r="220" spans="1:4" ht="15" x14ac:dyDescent="0.2">
      <c r="A220" s="66" t="s">
        <v>1460</v>
      </c>
      <c r="B220" s="66" t="s">
        <v>1458</v>
      </c>
      <c r="C220" s="66" t="s">
        <v>1165</v>
      </c>
      <c r="D220" s="146" t="s">
        <v>1459</v>
      </c>
    </row>
    <row r="221" spans="1:4" ht="15" x14ac:dyDescent="0.2">
      <c r="A221" s="66" t="s">
        <v>1461</v>
      </c>
      <c r="B221" s="66" t="s">
        <v>1458</v>
      </c>
      <c r="C221" s="66" t="s">
        <v>1165</v>
      </c>
      <c r="D221" s="146" t="s">
        <v>1459</v>
      </c>
    </row>
    <row r="222" spans="1:4" ht="15" x14ac:dyDescent="0.2">
      <c r="A222" s="66" t="s">
        <v>1462</v>
      </c>
      <c r="B222" s="66" t="s">
        <v>1458</v>
      </c>
      <c r="C222" s="66">
        <v>1.57935</v>
      </c>
      <c r="D222" s="146" t="s">
        <v>1459</v>
      </c>
    </row>
    <row r="223" spans="1:4" ht="15" x14ac:dyDescent="0.2">
      <c r="A223" s="66" t="s">
        <v>1463</v>
      </c>
      <c r="B223" s="66" t="s">
        <v>1458</v>
      </c>
      <c r="C223" s="66">
        <v>1.07646</v>
      </c>
      <c r="D223" s="146" t="s">
        <v>1459</v>
      </c>
    </row>
    <row r="224" spans="1:4" ht="15" x14ac:dyDescent="0.2">
      <c r="A224" s="66" t="s">
        <v>1464</v>
      </c>
      <c r="B224" s="66" t="s">
        <v>1458</v>
      </c>
      <c r="C224" s="66" t="s">
        <v>1165</v>
      </c>
      <c r="D224" s="146" t="s">
        <v>1459</v>
      </c>
    </row>
    <row r="225" spans="1:4" ht="15" x14ac:dyDescent="0.2">
      <c r="A225" s="66" t="s">
        <v>1465</v>
      </c>
      <c r="B225" s="66" t="s">
        <v>1458</v>
      </c>
      <c r="C225" s="66">
        <v>1E-3</v>
      </c>
      <c r="D225" s="146" t="s">
        <v>1459</v>
      </c>
    </row>
    <row r="226" spans="1:4" ht="15" x14ac:dyDescent="0.2">
      <c r="A226" s="66" t="s">
        <v>1466</v>
      </c>
      <c r="B226" s="66" t="s">
        <v>1458</v>
      </c>
      <c r="C226" s="66" t="s">
        <v>1165</v>
      </c>
      <c r="D226" s="146" t="s">
        <v>1459</v>
      </c>
    </row>
    <row r="227" spans="1:4" ht="15" x14ac:dyDescent="0.2">
      <c r="A227" s="66" t="s">
        <v>1467</v>
      </c>
      <c r="B227" s="66" t="s">
        <v>1458</v>
      </c>
      <c r="C227" s="66" t="s">
        <v>1165</v>
      </c>
      <c r="D227" s="146" t="s">
        <v>1459</v>
      </c>
    </row>
    <row r="228" spans="1:4" ht="15" x14ac:dyDescent="0.2">
      <c r="A228" s="66" t="s">
        <v>1468</v>
      </c>
      <c r="B228" s="66" t="s">
        <v>1458</v>
      </c>
      <c r="C228" s="66">
        <v>9.9101599999999998E-2</v>
      </c>
      <c r="D228" s="146" t="s">
        <v>1459</v>
      </c>
    </row>
    <row r="229" spans="1:4" ht="15" x14ac:dyDescent="0.2">
      <c r="A229" s="66" t="s">
        <v>1469</v>
      </c>
      <c r="B229" s="66" t="s">
        <v>1458</v>
      </c>
      <c r="C229" s="66">
        <v>0.52429899999999996</v>
      </c>
      <c r="D229" s="146" t="s">
        <v>1459</v>
      </c>
    </row>
    <row r="230" spans="1:4" ht="15" x14ac:dyDescent="0.2">
      <c r="A230" s="66" t="s">
        <v>1470</v>
      </c>
      <c r="B230" s="66" t="s">
        <v>1458</v>
      </c>
      <c r="C230" s="66" t="s">
        <v>1165</v>
      </c>
      <c r="D230" s="146" t="s">
        <v>1459</v>
      </c>
    </row>
    <row r="231" spans="1:4" ht="15" x14ac:dyDescent="0.2">
      <c r="A231" s="66" t="s">
        <v>1471</v>
      </c>
      <c r="B231" s="66" t="s">
        <v>1458</v>
      </c>
      <c r="C231" s="66" t="s">
        <v>1165</v>
      </c>
      <c r="D231" s="146" t="s">
        <v>1459</v>
      </c>
    </row>
    <row r="232" spans="1:4" ht="15" x14ac:dyDescent="0.2">
      <c r="A232" s="66" t="s">
        <v>1472</v>
      </c>
      <c r="B232" s="66" t="s">
        <v>1458</v>
      </c>
      <c r="C232" s="66">
        <v>1E-3</v>
      </c>
      <c r="D232" s="146" t="s">
        <v>1459</v>
      </c>
    </row>
    <row r="233" spans="1:4" ht="15" x14ac:dyDescent="0.2">
      <c r="A233" s="66" t="s">
        <v>1473</v>
      </c>
      <c r="B233" s="66" t="s">
        <v>1458</v>
      </c>
      <c r="C233" s="66">
        <v>1E-3</v>
      </c>
      <c r="D233" s="146" t="s">
        <v>1459</v>
      </c>
    </row>
    <row r="234" spans="1:4" ht="15" x14ac:dyDescent="0.2">
      <c r="A234" s="66" t="s">
        <v>1474</v>
      </c>
      <c r="B234" s="66" t="s">
        <v>1458</v>
      </c>
      <c r="C234" s="66">
        <v>0.64363700000000001</v>
      </c>
      <c r="D234" s="146" t="s">
        <v>1459</v>
      </c>
    </row>
    <row r="235" spans="1:4" ht="15" x14ac:dyDescent="0.2">
      <c r="A235" s="66" t="s">
        <v>1475</v>
      </c>
      <c r="B235" s="66" t="s">
        <v>1458</v>
      </c>
      <c r="C235" s="66">
        <v>1E-3</v>
      </c>
      <c r="D235" s="146" t="s">
        <v>1459</v>
      </c>
    </row>
    <row r="236" spans="1:4" ht="15" x14ac:dyDescent="0.2">
      <c r="A236" s="66" t="s">
        <v>1476</v>
      </c>
      <c r="B236" s="66" t="s">
        <v>1458</v>
      </c>
      <c r="C236" s="66" t="s">
        <v>1165</v>
      </c>
      <c r="D236" s="146" t="s">
        <v>1459</v>
      </c>
    </row>
    <row r="237" spans="1:4" ht="15" x14ac:dyDescent="0.2">
      <c r="A237" s="66" t="s">
        <v>1477</v>
      </c>
      <c r="B237" s="66" t="s">
        <v>1458</v>
      </c>
      <c r="C237" s="66" t="s">
        <v>1165</v>
      </c>
      <c r="D237" s="146" t="s">
        <v>1291</v>
      </c>
    </row>
    <row r="238" spans="1:4" ht="15" x14ac:dyDescent="0.2">
      <c r="A238" s="66" t="s">
        <v>1478</v>
      </c>
      <c r="B238" s="66" t="s">
        <v>1458</v>
      </c>
      <c r="C238" s="66" t="s">
        <v>1165</v>
      </c>
      <c r="D238" s="146" t="s">
        <v>1191</v>
      </c>
    </row>
    <row r="239" spans="1:4" ht="15" x14ac:dyDescent="0.2">
      <c r="A239" s="66" t="s">
        <v>1479</v>
      </c>
      <c r="B239" s="66" t="s">
        <v>1480</v>
      </c>
      <c r="C239" s="66">
        <v>0.28182800000000002</v>
      </c>
      <c r="D239" s="146" t="s">
        <v>1481</v>
      </c>
    </row>
    <row r="240" spans="1:4" ht="15" x14ac:dyDescent="0.2">
      <c r="A240" s="66" t="s">
        <v>1482</v>
      </c>
      <c r="B240" s="66" t="s">
        <v>1480</v>
      </c>
      <c r="C240" s="66" t="s">
        <v>1165</v>
      </c>
      <c r="D240" s="146" t="s">
        <v>1481</v>
      </c>
    </row>
    <row r="241" spans="1:4" ht="15" x14ac:dyDescent="0.2">
      <c r="A241" s="66" t="s">
        <v>1483</v>
      </c>
      <c r="B241" s="66" t="s">
        <v>1480</v>
      </c>
      <c r="C241" s="66">
        <v>2.1008300000000002</v>
      </c>
      <c r="D241" s="146" t="s">
        <v>1484</v>
      </c>
    </row>
    <row r="242" spans="1:4" ht="15" x14ac:dyDescent="0.2">
      <c r="A242" s="66" t="s">
        <v>1485</v>
      </c>
      <c r="B242" s="66" t="s">
        <v>1480</v>
      </c>
      <c r="C242" s="66">
        <v>0.56296900000000005</v>
      </c>
      <c r="D242" s="146" t="s">
        <v>1486</v>
      </c>
    </row>
    <row r="243" spans="1:4" ht="15" x14ac:dyDescent="0.2">
      <c r="A243" s="66" t="s">
        <v>1487</v>
      </c>
      <c r="B243" s="66" t="s">
        <v>1480</v>
      </c>
      <c r="C243" s="66">
        <v>0.55095300000000003</v>
      </c>
      <c r="D243" s="146" t="s">
        <v>1486</v>
      </c>
    </row>
    <row r="244" spans="1:4" ht="15" x14ac:dyDescent="0.2">
      <c r="A244" s="66" t="s">
        <v>1488</v>
      </c>
      <c r="B244" s="66" t="s">
        <v>1480</v>
      </c>
      <c r="C244" s="66" t="s">
        <v>1165</v>
      </c>
      <c r="D244" s="146" t="s">
        <v>1486</v>
      </c>
    </row>
    <row r="245" spans="1:4" ht="15" x14ac:dyDescent="0.2">
      <c r="A245" s="66" t="s">
        <v>1489</v>
      </c>
      <c r="B245" s="66" t="s">
        <v>1480</v>
      </c>
      <c r="C245" s="66">
        <v>0.79873400000000006</v>
      </c>
      <c r="D245" s="146" t="s">
        <v>1486</v>
      </c>
    </row>
    <row r="246" spans="1:4" ht="15" x14ac:dyDescent="0.2">
      <c r="A246" s="66" t="s">
        <v>1490</v>
      </c>
      <c r="B246" s="66" t="s">
        <v>1480</v>
      </c>
      <c r="C246" s="66">
        <v>0.260932</v>
      </c>
      <c r="D246" s="146" t="s">
        <v>1491</v>
      </c>
    </row>
    <row r="247" spans="1:4" ht="15" x14ac:dyDescent="0.2">
      <c r="A247" s="66" t="s">
        <v>1492</v>
      </c>
      <c r="B247" s="66" t="s">
        <v>1480</v>
      </c>
      <c r="C247" s="66">
        <v>0.46763700000000002</v>
      </c>
      <c r="D247" s="146" t="s">
        <v>1491</v>
      </c>
    </row>
    <row r="248" spans="1:4" ht="15" x14ac:dyDescent="0.2">
      <c r="A248" s="66" t="s">
        <v>1493</v>
      </c>
      <c r="B248" s="66" t="s">
        <v>1480</v>
      </c>
      <c r="C248" s="66" t="s">
        <v>1165</v>
      </c>
      <c r="D248" s="146" t="s">
        <v>1481</v>
      </c>
    </row>
    <row r="249" spans="1:4" ht="15" x14ac:dyDescent="0.2">
      <c r="A249" s="66" t="s">
        <v>1494</v>
      </c>
      <c r="B249" s="66" t="s">
        <v>1480</v>
      </c>
      <c r="C249" s="66" t="s">
        <v>1165</v>
      </c>
      <c r="D249" s="146" t="s">
        <v>1481</v>
      </c>
    </row>
    <row r="250" spans="1:4" ht="15" x14ac:dyDescent="0.2">
      <c r="A250" s="66" t="s">
        <v>1495</v>
      </c>
      <c r="B250" s="66" t="s">
        <v>1480</v>
      </c>
      <c r="C250" s="66" t="s">
        <v>1165</v>
      </c>
      <c r="D250" s="146" t="s">
        <v>1481</v>
      </c>
    </row>
    <row r="251" spans="1:4" ht="15" x14ac:dyDescent="0.2">
      <c r="A251" s="66" t="s">
        <v>1496</v>
      </c>
      <c r="B251" s="66" t="s">
        <v>1480</v>
      </c>
      <c r="C251" s="66">
        <v>4.4294199999999999E-2</v>
      </c>
      <c r="D251" s="146" t="s">
        <v>1481</v>
      </c>
    </row>
    <row r="252" spans="1:4" ht="15" x14ac:dyDescent="0.2">
      <c r="A252" s="66" t="s">
        <v>1497</v>
      </c>
      <c r="B252" s="66" t="s">
        <v>1480</v>
      </c>
      <c r="C252" s="66" t="s">
        <v>1165</v>
      </c>
      <c r="D252" s="146" t="s">
        <v>1498</v>
      </c>
    </row>
    <row r="253" spans="1:4" ht="15" x14ac:dyDescent="0.2">
      <c r="A253" s="66" t="s">
        <v>1499</v>
      </c>
      <c r="B253" s="66" t="s">
        <v>1480</v>
      </c>
      <c r="C253" s="66" t="s">
        <v>1165</v>
      </c>
      <c r="D253" s="146" t="s">
        <v>1498</v>
      </c>
    </row>
    <row r="254" spans="1:4" ht="15" x14ac:dyDescent="0.2">
      <c r="A254" s="66" t="s">
        <v>1500</v>
      </c>
      <c r="B254" s="66" t="s">
        <v>1480</v>
      </c>
      <c r="C254" s="66">
        <v>0.37614599999999998</v>
      </c>
      <c r="D254" s="146" t="s">
        <v>1498</v>
      </c>
    </row>
    <row r="255" spans="1:4" ht="15" x14ac:dyDescent="0.2">
      <c r="A255" s="66" t="s">
        <v>1501</v>
      </c>
      <c r="B255" s="66" t="s">
        <v>1480</v>
      </c>
      <c r="C255" s="66" t="s">
        <v>1165</v>
      </c>
      <c r="D255" s="146" t="s">
        <v>1498</v>
      </c>
    </row>
    <row r="256" spans="1:4" ht="15" x14ac:dyDescent="0.2">
      <c r="A256" s="66" t="s">
        <v>1502</v>
      </c>
      <c r="B256" s="66" t="s">
        <v>1480</v>
      </c>
      <c r="C256" s="66" t="s">
        <v>1165</v>
      </c>
      <c r="D256" s="146" t="s">
        <v>1498</v>
      </c>
    </row>
    <row r="257" spans="1:4" ht="15" x14ac:dyDescent="0.2">
      <c r="A257" s="66" t="s">
        <v>1503</v>
      </c>
      <c r="B257" s="66" t="s">
        <v>1480</v>
      </c>
      <c r="C257" s="66">
        <v>50</v>
      </c>
      <c r="D257" s="146" t="s">
        <v>1498</v>
      </c>
    </row>
    <row r="258" spans="1:4" ht="15" x14ac:dyDescent="0.2">
      <c r="A258" s="66" t="s">
        <v>1504</v>
      </c>
      <c r="B258" s="66" t="s">
        <v>1480</v>
      </c>
      <c r="C258" s="66">
        <v>50</v>
      </c>
      <c r="D258" s="146" t="s">
        <v>1498</v>
      </c>
    </row>
    <row r="259" spans="1:4" ht="15" x14ac:dyDescent="0.2">
      <c r="A259" s="66" t="s">
        <v>1505</v>
      </c>
      <c r="B259" s="66" t="s">
        <v>1480</v>
      </c>
      <c r="C259" s="66">
        <v>0.42155799999999999</v>
      </c>
      <c r="D259" s="146" t="s">
        <v>1498</v>
      </c>
    </row>
    <row r="260" spans="1:4" ht="15" x14ac:dyDescent="0.2">
      <c r="A260" s="66" t="s">
        <v>1506</v>
      </c>
      <c r="B260" s="66" t="s">
        <v>1480</v>
      </c>
      <c r="C260" s="66" t="s">
        <v>1165</v>
      </c>
      <c r="D260" s="146" t="s">
        <v>1498</v>
      </c>
    </row>
    <row r="261" spans="1:4" ht="15" x14ac:dyDescent="0.2">
      <c r="A261" s="66" t="s">
        <v>1507</v>
      </c>
      <c r="B261" s="66" t="s">
        <v>1480</v>
      </c>
      <c r="C261" s="66">
        <v>1E-3</v>
      </c>
      <c r="D261" s="146" t="s">
        <v>1498</v>
      </c>
    </row>
    <row r="262" spans="1:4" ht="15" x14ac:dyDescent="0.2">
      <c r="A262" s="66" t="s">
        <v>1508</v>
      </c>
      <c r="B262" s="66" t="s">
        <v>1480</v>
      </c>
      <c r="C262" s="66" t="s">
        <v>1165</v>
      </c>
      <c r="D262" s="146" t="s">
        <v>1498</v>
      </c>
    </row>
    <row r="263" spans="1:4" ht="15" x14ac:dyDescent="0.2">
      <c r="A263" s="66" t="s">
        <v>1509</v>
      </c>
      <c r="B263" s="66" t="s">
        <v>1480</v>
      </c>
      <c r="C263" s="66">
        <v>0.39288600000000001</v>
      </c>
      <c r="D263" s="146" t="s">
        <v>1498</v>
      </c>
    </row>
    <row r="264" spans="1:4" ht="15" x14ac:dyDescent="0.2">
      <c r="A264" s="66" t="s">
        <v>1510</v>
      </c>
      <c r="B264" s="66" t="s">
        <v>1480</v>
      </c>
      <c r="C264" s="66" t="s">
        <v>1165</v>
      </c>
      <c r="D264" s="146" t="s">
        <v>1498</v>
      </c>
    </row>
    <row r="265" spans="1:4" ht="15" x14ac:dyDescent="0.2">
      <c r="A265" s="66" t="s">
        <v>1511</v>
      </c>
      <c r="B265" s="66" t="s">
        <v>1480</v>
      </c>
      <c r="C265" s="66">
        <v>1E-3</v>
      </c>
      <c r="D265" s="146" t="s">
        <v>1498</v>
      </c>
    </row>
    <row r="266" spans="1:4" ht="15" x14ac:dyDescent="0.2">
      <c r="A266" s="66" t="s">
        <v>1512</v>
      </c>
      <c r="B266" s="66" t="s">
        <v>1480</v>
      </c>
      <c r="C266" s="66" t="s">
        <v>1165</v>
      </c>
      <c r="D266" s="146" t="s">
        <v>1498</v>
      </c>
    </row>
    <row r="267" spans="1:4" ht="15" x14ac:dyDescent="0.2">
      <c r="A267" s="66" t="s">
        <v>1513</v>
      </c>
      <c r="B267" s="66" t="s">
        <v>1480</v>
      </c>
      <c r="C267" s="66">
        <v>1E-3</v>
      </c>
      <c r="D267" s="146" t="s">
        <v>1498</v>
      </c>
    </row>
    <row r="268" spans="1:4" ht="15" x14ac:dyDescent="0.2">
      <c r="A268" s="66" t="s">
        <v>1514</v>
      </c>
      <c r="B268" s="66" t="s">
        <v>1480</v>
      </c>
      <c r="C268" s="66" t="s">
        <v>1165</v>
      </c>
      <c r="D268" s="146" t="s">
        <v>1498</v>
      </c>
    </row>
    <row r="269" spans="1:4" ht="15" x14ac:dyDescent="0.2">
      <c r="A269" s="66" t="s">
        <v>1515</v>
      </c>
      <c r="B269" s="66" t="s">
        <v>1480</v>
      </c>
      <c r="C269" s="66" t="s">
        <v>1165</v>
      </c>
      <c r="D269" s="146" t="s">
        <v>1498</v>
      </c>
    </row>
    <row r="270" spans="1:4" ht="15" x14ac:dyDescent="0.2">
      <c r="A270" s="66" t="s">
        <v>1516</v>
      </c>
      <c r="B270" s="66" t="s">
        <v>1480</v>
      </c>
      <c r="C270" s="66">
        <v>0.55577399999999999</v>
      </c>
      <c r="D270" s="146" t="s">
        <v>1498</v>
      </c>
    </row>
    <row r="271" spans="1:4" ht="15" x14ac:dyDescent="0.2">
      <c r="A271" s="66" t="s">
        <v>1517</v>
      </c>
      <c r="B271" s="66" t="s">
        <v>1480</v>
      </c>
      <c r="C271" s="66">
        <v>0.13531699999999999</v>
      </c>
      <c r="D271" s="146" t="s">
        <v>1486</v>
      </c>
    </row>
    <row r="272" spans="1:4" ht="15" x14ac:dyDescent="0.2">
      <c r="A272" s="66" t="s">
        <v>1518</v>
      </c>
      <c r="B272" s="66" t="s">
        <v>1480</v>
      </c>
      <c r="C272" s="66">
        <v>9.9657800000000005E-2</v>
      </c>
      <c r="D272" s="146" t="s">
        <v>1486</v>
      </c>
    </row>
    <row r="273" spans="1:4" ht="15" x14ac:dyDescent="0.2">
      <c r="A273" s="66" t="s">
        <v>1519</v>
      </c>
      <c r="B273" s="66" t="s">
        <v>1480</v>
      </c>
      <c r="C273" s="66">
        <v>1E-3</v>
      </c>
      <c r="D273" s="146" t="s">
        <v>1498</v>
      </c>
    </row>
    <row r="274" spans="1:4" ht="15" x14ac:dyDescent="0.2">
      <c r="A274" s="66" t="s">
        <v>1520</v>
      </c>
      <c r="B274" s="66" t="s">
        <v>1480</v>
      </c>
      <c r="C274" s="66">
        <v>5.9105100000000001E-2</v>
      </c>
      <c r="D274" s="146" t="s">
        <v>1498</v>
      </c>
    </row>
    <row r="275" spans="1:4" ht="15" x14ac:dyDescent="0.2">
      <c r="A275" s="66" t="s">
        <v>1521</v>
      </c>
      <c r="B275" s="66" t="s">
        <v>1480</v>
      </c>
      <c r="C275" s="66" t="s">
        <v>1165</v>
      </c>
      <c r="D275" s="146" t="s">
        <v>1522</v>
      </c>
    </row>
    <row r="276" spans="1:4" ht="15" x14ac:dyDescent="0.2">
      <c r="A276" s="66" t="s">
        <v>1523</v>
      </c>
      <c r="B276" s="66" t="s">
        <v>1480</v>
      </c>
      <c r="C276" s="66">
        <v>0.15102399999999999</v>
      </c>
      <c r="D276" s="146" t="s">
        <v>1522</v>
      </c>
    </row>
    <row r="277" spans="1:4" ht="15" x14ac:dyDescent="0.2">
      <c r="A277" s="66" t="s">
        <v>1524</v>
      </c>
      <c r="B277" s="66" t="s">
        <v>1480</v>
      </c>
      <c r="C277" s="66" t="s">
        <v>1165</v>
      </c>
      <c r="D277" s="146" t="s">
        <v>1522</v>
      </c>
    </row>
    <row r="278" spans="1:4" ht="15" x14ac:dyDescent="0.2">
      <c r="A278" s="66" t="s">
        <v>1525</v>
      </c>
      <c r="B278" s="66" t="s">
        <v>1480</v>
      </c>
      <c r="C278" s="66">
        <v>0.71435999999999999</v>
      </c>
      <c r="D278" s="146" t="s">
        <v>1522</v>
      </c>
    </row>
    <row r="279" spans="1:4" ht="15" x14ac:dyDescent="0.2">
      <c r="A279" s="66" t="s">
        <v>1526</v>
      </c>
      <c r="B279" s="66" t="s">
        <v>1480</v>
      </c>
      <c r="C279" s="66">
        <v>0.52610800000000002</v>
      </c>
      <c r="D279" s="146" t="s">
        <v>1522</v>
      </c>
    </row>
    <row r="280" spans="1:4" ht="15" x14ac:dyDescent="0.2">
      <c r="A280" s="66" t="s">
        <v>1527</v>
      </c>
      <c r="B280" s="66" t="s">
        <v>1480</v>
      </c>
      <c r="C280" s="66" t="s">
        <v>1165</v>
      </c>
      <c r="D280" s="146" t="s">
        <v>1522</v>
      </c>
    </row>
    <row r="281" spans="1:4" ht="15" x14ac:dyDescent="0.2">
      <c r="A281" s="66" t="s">
        <v>1528</v>
      </c>
      <c r="B281" s="66" t="s">
        <v>1480</v>
      </c>
      <c r="C281" s="66">
        <v>0.26937899999999998</v>
      </c>
      <c r="D281" s="146" t="s">
        <v>1522</v>
      </c>
    </row>
    <row r="282" spans="1:4" ht="15" x14ac:dyDescent="0.2">
      <c r="A282" s="66" t="s">
        <v>1529</v>
      </c>
      <c r="B282" s="66" t="s">
        <v>1480</v>
      </c>
      <c r="C282" s="66">
        <v>50</v>
      </c>
      <c r="D282" s="146" t="s">
        <v>1522</v>
      </c>
    </row>
    <row r="283" spans="1:4" ht="15" x14ac:dyDescent="0.2">
      <c r="A283" s="66" t="s">
        <v>1530</v>
      </c>
      <c r="B283" s="66" t="s">
        <v>1480</v>
      </c>
      <c r="C283" s="66">
        <v>0.32068799999999997</v>
      </c>
      <c r="D283" s="146" t="s">
        <v>1522</v>
      </c>
    </row>
    <row r="284" spans="1:4" ht="15" x14ac:dyDescent="0.2">
      <c r="A284" s="66" t="s">
        <v>1531</v>
      </c>
      <c r="B284" s="66" t="s">
        <v>1480</v>
      </c>
      <c r="C284" s="66" t="s">
        <v>1165</v>
      </c>
      <c r="D284" s="146" t="s">
        <v>1522</v>
      </c>
    </row>
    <row r="285" spans="1:4" ht="15" x14ac:dyDescent="0.2">
      <c r="A285" s="66" t="s">
        <v>1532</v>
      </c>
      <c r="B285" s="66" t="s">
        <v>1480</v>
      </c>
      <c r="C285" s="66">
        <v>0.42571700000000001</v>
      </c>
      <c r="D285" s="146" t="s">
        <v>1522</v>
      </c>
    </row>
    <row r="286" spans="1:4" ht="15" x14ac:dyDescent="0.2">
      <c r="A286" s="66" t="s">
        <v>1533</v>
      </c>
      <c r="B286" s="66" t="s">
        <v>1480</v>
      </c>
      <c r="C286" s="66" t="s">
        <v>1165</v>
      </c>
      <c r="D286" s="146" t="s">
        <v>1522</v>
      </c>
    </row>
    <row r="287" spans="1:4" ht="15" x14ac:dyDescent="0.2">
      <c r="A287" s="66" t="s">
        <v>1534</v>
      </c>
      <c r="B287" s="66" t="s">
        <v>1480</v>
      </c>
      <c r="C287" s="66" t="s">
        <v>1165</v>
      </c>
      <c r="D287" s="146" t="s">
        <v>1522</v>
      </c>
    </row>
    <row r="288" spans="1:4" ht="15" x14ac:dyDescent="0.2">
      <c r="A288" s="66" t="s">
        <v>1535</v>
      </c>
      <c r="B288" s="66" t="s">
        <v>1480</v>
      </c>
      <c r="C288" s="66">
        <v>0.56285600000000002</v>
      </c>
      <c r="D288" s="146" t="s">
        <v>1522</v>
      </c>
    </row>
    <row r="289" spans="1:4" ht="15" x14ac:dyDescent="0.2">
      <c r="A289" s="66" t="s">
        <v>1536</v>
      </c>
      <c r="B289" s="66" t="s">
        <v>1480</v>
      </c>
      <c r="C289" s="66">
        <v>0.79055799999999998</v>
      </c>
      <c r="D289" s="146" t="s">
        <v>1522</v>
      </c>
    </row>
    <row r="290" spans="1:4" ht="15" x14ac:dyDescent="0.2">
      <c r="A290" s="66" t="s">
        <v>1537</v>
      </c>
      <c r="B290" s="66" t="s">
        <v>1480</v>
      </c>
      <c r="C290" s="66">
        <v>0.424651</v>
      </c>
      <c r="D290" s="146" t="s">
        <v>1522</v>
      </c>
    </row>
    <row r="291" spans="1:4" ht="15" x14ac:dyDescent="0.2">
      <c r="A291" s="66" t="s">
        <v>1538</v>
      </c>
      <c r="B291" s="66" t="s">
        <v>1480</v>
      </c>
      <c r="C291" s="66">
        <v>50</v>
      </c>
      <c r="D291" s="146" t="s">
        <v>1522</v>
      </c>
    </row>
    <row r="292" spans="1:4" ht="15" x14ac:dyDescent="0.2">
      <c r="A292" s="66" t="s">
        <v>1539</v>
      </c>
      <c r="B292" s="66" t="s">
        <v>1480</v>
      </c>
      <c r="C292" s="66">
        <v>0.108221</v>
      </c>
      <c r="D292" s="146" t="s">
        <v>1522</v>
      </c>
    </row>
    <row r="293" spans="1:4" ht="15" x14ac:dyDescent="0.2">
      <c r="A293" s="66" t="s">
        <v>1540</v>
      </c>
      <c r="B293" s="66" t="s">
        <v>1480</v>
      </c>
      <c r="C293" s="66">
        <v>1E-3</v>
      </c>
      <c r="D293" s="146" t="s">
        <v>1522</v>
      </c>
    </row>
    <row r="294" spans="1:4" ht="15" x14ac:dyDescent="0.2">
      <c r="A294" s="66" t="s">
        <v>1541</v>
      </c>
      <c r="B294" s="66" t="s">
        <v>1480</v>
      </c>
      <c r="C294" s="66">
        <v>4.0695500000000003E-2</v>
      </c>
      <c r="D294" s="146" t="s">
        <v>1522</v>
      </c>
    </row>
    <row r="295" spans="1:4" ht="15" x14ac:dyDescent="0.2">
      <c r="A295" s="66" t="s">
        <v>1542</v>
      </c>
      <c r="B295" s="66" t="s">
        <v>1480</v>
      </c>
      <c r="C295" s="66">
        <v>1E-3</v>
      </c>
      <c r="D295" s="146" t="s">
        <v>1522</v>
      </c>
    </row>
    <row r="296" spans="1:4" ht="15" x14ac:dyDescent="0.2">
      <c r="A296" s="66" t="s">
        <v>1543</v>
      </c>
      <c r="B296" s="66" t="s">
        <v>1480</v>
      </c>
      <c r="C296" s="66">
        <v>0.24213699999999999</v>
      </c>
      <c r="D296" s="146" t="s">
        <v>1522</v>
      </c>
    </row>
    <row r="297" spans="1:4" ht="15" x14ac:dyDescent="0.2">
      <c r="A297" s="66" t="s">
        <v>1544</v>
      </c>
      <c r="B297" s="66" t="s">
        <v>1480</v>
      </c>
      <c r="C297" s="66" t="s">
        <v>1165</v>
      </c>
      <c r="D297" s="146" t="s">
        <v>1522</v>
      </c>
    </row>
    <row r="298" spans="1:4" ht="15" x14ac:dyDescent="0.2">
      <c r="A298" s="66" t="s">
        <v>1545</v>
      </c>
      <c r="B298" s="66" t="s">
        <v>1480</v>
      </c>
      <c r="C298" s="66">
        <v>1E-3</v>
      </c>
      <c r="D298" s="146" t="s">
        <v>1522</v>
      </c>
    </row>
    <row r="299" spans="1:4" ht="15" x14ac:dyDescent="0.2">
      <c r="A299" s="60" t="s">
        <v>1546</v>
      </c>
      <c r="B299" s="60" t="s">
        <v>1480</v>
      </c>
      <c r="C299" s="60" t="s">
        <v>1165</v>
      </c>
      <c r="D299" s="147" t="s">
        <v>1522</v>
      </c>
    </row>
  </sheetData>
  <phoneticPr fontId="32"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K11"/>
  <sheetViews>
    <sheetView workbookViewId="0">
      <selection activeCell="E17" sqref="E17"/>
    </sheetView>
  </sheetViews>
  <sheetFormatPr defaultColWidth="9" defaultRowHeight="14.25" x14ac:dyDescent="0.2"/>
  <cols>
    <col min="1" max="1" width="10.375" customWidth="1"/>
    <col min="2" max="2" width="14.625" customWidth="1"/>
    <col min="3" max="3" width="10.625" customWidth="1"/>
    <col min="4" max="5" width="10" customWidth="1"/>
    <col min="6" max="6" width="9.5" customWidth="1"/>
    <col min="7" max="7" width="11.875" customWidth="1"/>
    <col min="8" max="8" width="7.125" customWidth="1"/>
    <col min="9" max="9" width="8" customWidth="1"/>
    <col min="10" max="10" width="15.375" customWidth="1"/>
    <col min="11" max="11" width="11.75" customWidth="1"/>
  </cols>
  <sheetData>
    <row r="1" spans="1:11" s="216" customFormat="1" ht="15" x14ac:dyDescent="0.2">
      <c r="A1" s="95" t="s">
        <v>5197</v>
      </c>
    </row>
    <row r="2" spans="1:11" ht="16.5" x14ac:dyDescent="0.2">
      <c r="A2" s="163"/>
      <c r="B2" s="164" t="s">
        <v>1547</v>
      </c>
      <c r="C2" s="164" t="s">
        <v>1548</v>
      </c>
      <c r="D2" s="164" t="s">
        <v>1549</v>
      </c>
      <c r="E2" s="164" t="s">
        <v>1550</v>
      </c>
      <c r="F2" s="164" t="s">
        <v>1551</v>
      </c>
      <c r="G2" s="164" t="s">
        <v>1552</v>
      </c>
      <c r="H2" s="164" t="s">
        <v>1553</v>
      </c>
      <c r="I2" s="164" t="s">
        <v>1554</v>
      </c>
      <c r="J2" s="164" t="s">
        <v>1555</v>
      </c>
      <c r="K2" s="164" t="s">
        <v>1556</v>
      </c>
    </row>
    <row r="3" spans="1:11" ht="15" x14ac:dyDescent="0.2">
      <c r="A3" s="160" t="s">
        <v>11</v>
      </c>
      <c r="B3" s="67">
        <v>821563736</v>
      </c>
      <c r="C3" s="67">
        <v>3542698</v>
      </c>
      <c r="D3" s="67">
        <v>2418093</v>
      </c>
      <c r="E3" s="67">
        <v>2589995</v>
      </c>
      <c r="F3" s="67">
        <v>906081</v>
      </c>
      <c r="G3" s="67">
        <v>910560</v>
      </c>
      <c r="H3" s="67">
        <v>437056</v>
      </c>
      <c r="I3" s="67">
        <v>515647</v>
      </c>
      <c r="J3" s="67">
        <v>188584</v>
      </c>
      <c r="K3" s="67">
        <v>241805</v>
      </c>
    </row>
    <row r="4" spans="1:11" ht="15" x14ac:dyDescent="0.2">
      <c r="A4" s="160" t="s">
        <v>12</v>
      </c>
      <c r="B4" s="67">
        <v>759595175</v>
      </c>
      <c r="C4" s="67">
        <v>5584366</v>
      </c>
      <c r="D4" s="67">
        <v>3935978</v>
      </c>
      <c r="E4" s="67">
        <v>4184120</v>
      </c>
      <c r="F4" s="67">
        <v>1395447</v>
      </c>
      <c r="G4" s="67">
        <v>1386456</v>
      </c>
      <c r="H4" s="67">
        <v>633811</v>
      </c>
      <c r="I4" s="67">
        <v>766435</v>
      </c>
      <c r="J4" s="67">
        <v>279427</v>
      </c>
      <c r="K4" s="67">
        <v>344519</v>
      </c>
    </row>
    <row r="5" spans="1:11" ht="15" x14ac:dyDescent="0.2">
      <c r="A5" s="160" t="s">
        <v>13</v>
      </c>
      <c r="B5" s="67">
        <v>835150655</v>
      </c>
      <c r="C5" s="67">
        <v>2712242</v>
      </c>
      <c r="D5" s="67">
        <v>1867487</v>
      </c>
      <c r="E5" s="67">
        <v>1960825</v>
      </c>
      <c r="F5" s="67">
        <v>718518</v>
      </c>
      <c r="G5" s="67">
        <v>728562</v>
      </c>
      <c r="H5" s="67">
        <v>354242</v>
      </c>
      <c r="I5" s="67">
        <v>397175</v>
      </c>
      <c r="J5" s="67">
        <v>150576</v>
      </c>
      <c r="K5" s="67">
        <v>198333</v>
      </c>
    </row>
    <row r="6" spans="1:11" ht="15" x14ac:dyDescent="0.2">
      <c r="A6" s="160" t="s">
        <v>14</v>
      </c>
      <c r="B6" s="67">
        <v>835852472</v>
      </c>
      <c r="C6" s="67">
        <v>2923360</v>
      </c>
      <c r="D6" s="67">
        <v>1978939</v>
      </c>
      <c r="E6" s="67">
        <v>2114894</v>
      </c>
      <c r="F6" s="67">
        <v>762452</v>
      </c>
      <c r="G6" s="67">
        <v>777319</v>
      </c>
      <c r="H6" s="67">
        <v>376296</v>
      </c>
      <c r="I6" s="67">
        <v>432170</v>
      </c>
      <c r="J6" s="67">
        <v>160400</v>
      </c>
      <c r="K6" s="67">
        <v>210147</v>
      </c>
    </row>
    <row r="7" spans="1:11" ht="15" x14ac:dyDescent="0.2">
      <c r="A7" s="160" t="s">
        <v>15</v>
      </c>
      <c r="B7" s="67">
        <v>833152203</v>
      </c>
      <c r="C7" s="67">
        <v>3127147</v>
      </c>
      <c r="D7" s="67">
        <v>2245146</v>
      </c>
      <c r="E7" s="67">
        <v>2225539</v>
      </c>
      <c r="F7" s="67">
        <v>841643</v>
      </c>
      <c r="G7" s="67">
        <v>856212</v>
      </c>
      <c r="H7" s="67">
        <v>417033</v>
      </c>
      <c r="I7" s="67">
        <v>484575</v>
      </c>
      <c r="J7" s="67">
        <v>178166</v>
      </c>
      <c r="K7" s="67">
        <v>232888</v>
      </c>
    </row>
    <row r="8" spans="1:11" ht="15" x14ac:dyDescent="0.2">
      <c r="A8" s="160" t="s">
        <v>16</v>
      </c>
      <c r="B8" s="67">
        <v>797690156</v>
      </c>
      <c r="C8" s="67">
        <v>3713490</v>
      </c>
      <c r="D8" s="67">
        <v>2423701</v>
      </c>
      <c r="E8" s="67">
        <v>2795435</v>
      </c>
      <c r="F8" s="67">
        <v>894433</v>
      </c>
      <c r="G8" s="67">
        <v>894504</v>
      </c>
      <c r="H8" s="67">
        <v>423659</v>
      </c>
      <c r="I8" s="67">
        <v>494396</v>
      </c>
      <c r="J8" s="67">
        <v>182982</v>
      </c>
      <c r="K8" s="67">
        <v>234131</v>
      </c>
    </row>
    <row r="9" spans="1:11" ht="15" x14ac:dyDescent="0.2">
      <c r="A9" s="161" t="s">
        <v>17</v>
      </c>
      <c r="B9" s="139">
        <v>813982521</v>
      </c>
      <c r="C9" s="139">
        <v>3678654</v>
      </c>
      <c r="D9" s="139">
        <v>2561049</v>
      </c>
      <c r="E9" s="139">
        <v>2710365</v>
      </c>
      <c r="F9" s="139">
        <v>930212</v>
      </c>
      <c r="G9" s="139">
        <v>934199</v>
      </c>
      <c r="H9" s="139">
        <v>443460</v>
      </c>
      <c r="I9" s="139">
        <v>524829</v>
      </c>
      <c r="J9" s="139">
        <v>191301</v>
      </c>
      <c r="K9" s="139">
        <v>245517</v>
      </c>
    </row>
    <row r="11" spans="1:11" ht="15" x14ac:dyDescent="0.2">
      <c r="A11" s="165" t="s">
        <v>1557</v>
      </c>
    </row>
  </sheetData>
  <phoneticPr fontId="32" type="noConversion"/>
  <pageMargins left="0.7" right="0.7" top="0.75" bottom="0.75" header="0.3" footer="0.3"/>
  <pageSetup paperSize="9"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9"/>
  <sheetViews>
    <sheetView workbookViewId="0"/>
  </sheetViews>
  <sheetFormatPr defaultColWidth="9" defaultRowHeight="14.25" x14ac:dyDescent="0.2"/>
  <cols>
    <col min="1" max="1" width="9.75" customWidth="1"/>
    <col min="2" max="2" width="11.875" customWidth="1"/>
    <col min="3" max="3" width="9" customWidth="1"/>
    <col min="4" max="4" width="8.5" customWidth="1"/>
    <col min="5" max="5" width="10" customWidth="1"/>
    <col min="6" max="6" width="9.5" customWidth="1"/>
    <col min="7" max="7" width="11.875" customWidth="1"/>
    <col min="8" max="8" width="7.125" customWidth="1"/>
    <col min="9" max="9" width="8" customWidth="1"/>
  </cols>
  <sheetData>
    <row r="1" spans="1:9" ht="15" x14ac:dyDescent="0.2">
      <c r="A1" s="95" t="s">
        <v>1558</v>
      </c>
      <c r="B1" s="32"/>
      <c r="C1" s="32"/>
      <c r="D1" s="32"/>
      <c r="E1" s="32"/>
      <c r="F1" s="32"/>
      <c r="G1" s="32"/>
      <c r="H1" s="32"/>
      <c r="I1" s="32"/>
    </row>
    <row r="2" spans="1:9" ht="15" x14ac:dyDescent="0.2">
      <c r="A2" s="138"/>
      <c r="B2" s="111" t="s">
        <v>1559</v>
      </c>
      <c r="C2" s="111" t="s">
        <v>1560</v>
      </c>
      <c r="D2" s="111" t="s">
        <v>1561</v>
      </c>
      <c r="E2" s="111" t="s">
        <v>1550</v>
      </c>
      <c r="F2" s="111" t="s">
        <v>1551</v>
      </c>
      <c r="G2" s="111" t="s">
        <v>1552</v>
      </c>
      <c r="H2" s="111" t="s">
        <v>1553</v>
      </c>
      <c r="I2" s="111" t="s">
        <v>1554</v>
      </c>
    </row>
    <row r="3" spans="1:9" ht="15" x14ac:dyDescent="0.2">
      <c r="A3" s="153" t="s">
        <v>11</v>
      </c>
      <c r="B3" s="67">
        <v>1144581</v>
      </c>
      <c r="C3" s="67">
        <v>492170</v>
      </c>
      <c r="D3" s="67">
        <v>652411</v>
      </c>
      <c r="E3" s="67">
        <v>900791</v>
      </c>
      <c r="F3" s="67">
        <v>339948</v>
      </c>
      <c r="G3" s="67">
        <v>319782</v>
      </c>
      <c r="H3" s="67">
        <v>29096</v>
      </c>
      <c r="I3" s="67">
        <v>214694</v>
      </c>
    </row>
    <row r="4" spans="1:9" ht="15" x14ac:dyDescent="0.2">
      <c r="A4" s="153" t="s">
        <v>12</v>
      </c>
      <c r="B4" s="67">
        <v>1479298</v>
      </c>
      <c r="C4" s="67">
        <v>659933</v>
      </c>
      <c r="D4" s="67">
        <v>819365</v>
      </c>
      <c r="E4" s="67">
        <v>1139817</v>
      </c>
      <c r="F4" s="67">
        <v>471739</v>
      </c>
      <c r="G4" s="67">
        <v>445211</v>
      </c>
      <c r="H4" s="67">
        <v>41230</v>
      </c>
      <c r="I4" s="67">
        <v>298251</v>
      </c>
    </row>
    <row r="5" spans="1:9" ht="15" x14ac:dyDescent="0.2">
      <c r="A5" s="153" t="s">
        <v>13</v>
      </c>
      <c r="B5" s="67">
        <v>976504</v>
      </c>
      <c r="C5" s="67">
        <v>384255</v>
      </c>
      <c r="D5" s="67">
        <v>592249</v>
      </c>
      <c r="E5" s="67">
        <v>776179</v>
      </c>
      <c r="F5" s="67">
        <v>286116</v>
      </c>
      <c r="G5" s="67">
        <v>271008</v>
      </c>
      <c r="H5" s="67">
        <v>24791</v>
      </c>
      <c r="I5" s="67">
        <v>175534</v>
      </c>
    </row>
    <row r="6" spans="1:9" ht="15" x14ac:dyDescent="0.2">
      <c r="A6" s="153" t="s">
        <v>14</v>
      </c>
      <c r="B6" s="67">
        <v>1035424</v>
      </c>
      <c r="C6" s="67">
        <v>415055</v>
      </c>
      <c r="D6" s="67">
        <v>477670</v>
      </c>
      <c r="E6" s="67">
        <v>821784</v>
      </c>
      <c r="F6" s="67">
        <v>299497</v>
      </c>
      <c r="G6" s="67">
        <v>284130</v>
      </c>
      <c r="H6" s="67">
        <v>26549</v>
      </c>
      <c r="I6" s="67">
        <v>187091</v>
      </c>
    </row>
    <row r="7" spans="1:9" ht="15" x14ac:dyDescent="0.2">
      <c r="A7" s="153" t="s">
        <v>15</v>
      </c>
      <c r="B7" s="67">
        <v>1094569</v>
      </c>
      <c r="C7" s="67">
        <v>438823</v>
      </c>
      <c r="D7" s="67">
        <v>655746</v>
      </c>
      <c r="E7" s="67">
        <v>860717</v>
      </c>
      <c r="F7" s="67">
        <v>322313</v>
      </c>
      <c r="G7" s="67">
        <v>308542</v>
      </c>
      <c r="H7" s="67">
        <v>27829</v>
      </c>
      <c r="I7" s="67">
        <v>206023</v>
      </c>
    </row>
    <row r="8" spans="1:9" ht="15" x14ac:dyDescent="0.2">
      <c r="A8" s="153" t="s">
        <v>16</v>
      </c>
      <c r="B8" s="67">
        <v>1086287</v>
      </c>
      <c r="C8" s="67">
        <v>446175</v>
      </c>
      <c r="D8" s="67">
        <v>640112</v>
      </c>
      <c r="E8" s="67">
        <v>852884</v>
      </c>
      <c r="F8" s="67">
        <v>328524</v>
      </c>
      <c r="G8" s="67">
        <v>308811</v>
      </c>
      <c r="H8" s="67">
        <v>28185</v>
      </c>
      <c r="I8" s="67">
        <v>205218</v>
      </c>
    </row>
    <row r="9" spans="1:9" ht="15" x14ac:dyDescent="0.2">
      <c r="A9" s="155" t="s">
        <v>17</v>
      </c>
      <c r="B9" s="139">
        <v>1144138</v>
      </c>
      <c r="C9" s="139">
        <v>477670</v>
      </c>
      <c r="D9" s="139">
        <v>666468</v>
      </c>
      <c r="E9" s="139">
        <v>896260</v>
      </c>
      <c r="F9" s="139">
        <v>346572</v>
      </c>
      <c r="G9" s="139">
        <v>325835</v>
      </c>
      <c r="H9" s="139">
        <v>29774</v>
      </c>
      <c r="I9" s="139">
        <v>218104</v>
      </c>
    </row>
  </sheetData>
  <phoneticPr fontId="32" type="noConversion"/>
  <pageMargins left="0.7" right="0.7" top="0.75" bottom="0.75" header="0.3" footer="0.3"/>
  <pageSetup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9"/>
  <sheetViews>
    <sheetView workbookViewId="0"/>
  </sheetViews>
  <sheetFormatPr defaultColWidth="9" defaultRowHeight="14.25" x14ac:dyDescent="0.2"/>
  <cols>
    <col min="2" max="2" width="8.25" customWidth="1"/>
    <col min="3" max="3" width="9.25" customWidth="1"/>
    <col min="4" max="5" width="16.625" customWidth="1"/>
  </cols>
  <sheetData>
    <row r="1" spans="1:5" ht="15" x14ac:dyDescent="0.2">
      <c r="A1" s="95" t="s">
        <v>1562</v>
      </c>
    </row>
    <row r="2" spans="1:5" ht="15" x14ac:dyDescent="0.2">
      <c r="A2" s="138"/>
      <c r="B2" s="111" t="s">
        <v>37</v>
      </c>
      <c r="C2" s="111" t="s">
        <v>35</v>
      </c>
      <c r="D2" s="111" t="s">
        <v>1563</v>
      </c>
      <c r="E2" s="111" t="s">
        <v>1564</v>
      </c>
    </row>
    <row r="3" spans="1:5" ht="15" x14ac:dyDescent="0.2">
      <c r="A3" s="153" t="s">
        <v>11</v>
      </c>
      <c r="B3" s="67">
        <v>2022</v>
      </c>
      <c r="C3" s="67">
        <v>10999625</v>
      </c>
      <c r="D3" s="66">
        <v>233</v>
      </c>
      <c r="E3" s="66">
        <v>9</v>
      </c>
    </row>
    <row r="4" spans="1:5" ht="15" x14ac:dyDescent="0.2">
      <c r="A4" s="153" t="s">
        <v>12</v>
      </c>
      <c r="B4" s="67">
        <v>3059</v>
      </c>
      <c r="C4" s="67">
        <v>15573437</v>
      </c>
      <c r="D4" s="66">
        <v>334</v>
      </c>
      <c r="E4" s="66">
        <v>3</v>
      </c>
    </row>
    <row r="5" spans="1:5" ht="15" x14ac:dyDescent="0.2">
      <c r="A5" s="153" t="s">
        <v>13</v>
      </c>
      <c r="B5" s="67">
        <v>1360</v>
      </c>
      <c r="C5" s="67">
        <v>7527454</v>
      </c>
      <c r="D5" s="66">
        <v>194</v>
      </c>
      <c r="E5" s="66">
        <v>5</v>
      </c>
    </row>
    <row r="6" spans="1:5" ht="15" x14ac:dyDescent="0.2">
      <c r="A6" s="153" t="s">
        <v>14</v>
      </c>
      <c r="B6" s="67">
        <v>1848</v>
      </c>
      <c r="C6" s="67">
        <v>9795046</v>
      </c>
      <c r="D6" s="66">
        <v>229</v>
      </c>
      <c r="E6" s="66">
        <v>5</v>
      </c>
    </row>
    <row r="7" spans="1:5" ht="15" x14ac:dyDescent="0.2">
      <c r="A7" s="153" t="s">
        <v>15</v>
      </c>
      <c r="B7" s="67">
        <v>1469</v>
      </c>
      <c r="C7" s="67">
        <v>9024784</v>
      </c>
      <c r="D7" s="66">
        <v>241</v>
      </c>
      <c r="E7" s="66">
        <v>7</v>
      </c>
    </row>
    <row r="8" spans="1:5" ht="15" x14ac:dyDescent="0.2">
      <c r="A8" s="153" t="s">
        <v>16</v>
      </c>
      <c r="B8" s="67">
        <v>2512</v>
      </c>
      <c r="C8" s="67">
        <v>12519504</v>
      </c>
      <c r="D8" s="66">
        <v>274</v>
      </c>
      <c r="E8" s="66">
        <v>5</v>
      </c>
    </row>
    <row r="9" spans="1:5" ht="15" x14ac:dyDescent="0.2">
      <c r="A9" s="155" t="s">
        <v>17</v>
      </c>
      <c r="B9" s="139">
        <v>2276</v>
      </c>
      <c r="C9" s="139">
        <v>11896084</v>
      </c>
      <c r="D9" s="60">
        <v>259</v>
      </c>
      <c r="E9" s="60">
        <v>6</v>
      </c>
    </row>
  </sheetData>
  <phoneticPr fontId="32" type="noConversion"/>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I50"/>
  <sheetViews>
    <sheetView workbookViewId="0"/>
  </sheetViews>
  <sheetFormatPr defaultColWidth="9" defaultRowHeight="14.25" x14ac:dyDescent="0.2"/>
  <cols>
    <col min="1" max="1" width="11.125" customWidth="1"/>
    <col min="2" max="3" width="9.5" customWidth="1"/>
    <col min="4" max="4" width="10.875" customWidth="1"/>
    <col min="5" max="5" width="17.25" customWidth="1"/>
    <col min="6" max="7" width="9.5" customWidth="1"/>
    <col min="8" max="8" width="7.5" customWidth="1"/>
    <col min="9" max="9" width="7.875" customWidth="1"/>
  </cols>
  <sheetData>
    <row r="1" spans="1:9" ht="16.5" x14ac:dyDescent="0.2">
      <c r="A1" s="157" t="s">
        <v>1565</v>
      </c>
    </row>
    <row r="2" spans="1:9" ht="28.5" x14ac:dyDescent="0.2">
      <c r="A2" s="143" t="s">
        <v>1566</v>
      </c>
      <c r="B2" s="111" t="s">
        <v>337</v>
      </c>
      <c r="C2" s="111" t="s">
        <v>338</v>
      </c>
      <c r="D2" s="143" t="s">
        <v>1567</v>
      </c>
      <c r="E2" s="143" t="s">
        <v>1568</v>
      </c>
      <c r="F2" s="111" t="s">
        <v>337</v>
      </c>
      <c r="G2" s="111" t="s">
        <v>338</v>
      </c>
      <c r="H2" s="143" t="s">
        <v>1569</v>
      </c>
      <c r="I2" s="143" t="s">
        <v>1570</v>
      </c>
    </row>
    <row r="3" spans="1:9" ht="15" x14ac:dyDescent="0.2">
      <c r="A3" s="158" t="s">
        <v>1571</v>
      </c>
      <c r="B3" s="162">
        <v>3084166</v>
      </c>
      <c r="C3" s="162">
        <v>3143585</v>
      </c>
      <c r="D3" s="162">
        <v>59420</v>
      </c>
      <c r="E3" s="162" t="s">
        <v>1572</v>
      </c>
      <c r="F3" s="162">
        <v>2535738</v>
      </c>
      <c r="G3" s="162">
        <v>2476306</v>
      </c>
      <c r="H3" s="162">
        <v>59433</v>
      </c>
      <c r="I3" s="158">
        <v>99.96</v>
      </c>
    </row>
    <row r="4" spans="1:9" ht="15" x14ac:dyDescent="0.2">
      <c r="A4" s="66" t="s">
        <v>1573</v>
      </c>
      <c r="B4" s="67">
        <v>21180337</v>
      </c>
      <c r="C4" s="67">
        <v>21276924</v>
      </c>
      <c r="D4" s="67">
        <v>96588</v>
      </c>
      <c r="E4" s="67" t="s">
        <v>1574</v>
      </c>
      <c r="F4" s="67">
        <v>21340979</v>
      </c>
      <c r="G4" s="67">
        <v>21244402</v>
      </c>
      <c r="H4" s="67">
        <v>96578</v>
      </c>
      <c r="I4" s="66">
        <v>99.19</v>
      </c>
    </row>
    <row r="5" spans="1:9" ht="15" x14ac:dyDescent="0.2">
      <c r="A5" s="66" t="s">
        <v>1575</v>
      </c>
      <c r="B5" s="67">
        <v>29262679</v>
      </c>
      <c r="C5" s="67">
        <v>29319852</v>
      </c>
      <c r="D5" s="67">
        <v>57174</v>
      </c>
      <c r="E5" s="67" t="s">
        <v>1576</v>
      </c>
      <c r="F5" s="67">
        <v>30901129</v>
      </c>
      <c r="G5" s="67">
        <v>30843947</v>
      </c>
      <c r="H5" s="67">
        <v>57183</v>
      </c>
      <c r="I5" s="66">
        <v>99.91</v>
      </c>
    </row>
    <row r="6" spans="1:9" ht="15" x14ac:dyDescent="0.2">
      <c r="A6" s="66" t="s">
        <v>1577</v>
      </c>
      <c r="B6" s="67">
        <v>38840623</v>
      </c>
      <c r="C6" s="67">
        <v>38907512</v>
      </c>
      <c r="D6" s="67">
        <v>66890</v>
      </c>
      <c r="E6" s="67" t="s">
        <v>1578</v>
      </c>
      <c r="F6" s="67">
        <v>32087469</v>
      </c>
      <c r="G6" s="67">
        <v>32020464</v>
      </c>
      <c r="H6" s="67">
        <v>67006</v>
      </c>
      <c r="I6" s="66">
        <v>99.78</v>
      </c>
    </row>
    <row r="7" spans="1:9" ht="15" x14ac:dyDescent="0.2">
      <c r="A7" s="66" t="s">
        <v>1579</v>
      </c>
      <c r="B7" s="67">
        <v>56388892</v>
      </c>
      <c r="C7" s="67">
        <v>56523802</v>
      </c>
      <c r="D7" s="67">
        <v>134911</v>
      </c>
      <c r="E7" s="67" t="s">
        <v>1580</v>
      </c>
      <c r="F7" s="67">
        <v>56161715</v>
      </c>
      <c r="G7" s="67">
        <v>56022386</v>
      </c>
      <c r="H7" s="67">
        <v>139330</v>
      </c>
      <c r="I7" s="66">
        <v>99.44</v>
      </c>
    </row>
    <row r="8" spans="1:9" ht="15" x14ac:dyDescent="0.2">
      <c r="A8" s="66"/>
      <c r="B8" s="67"/>
      <c r="C8" s="67"/>
      <c r="D8" s="67"/>
      <c r="E8" s="67"/>
      <c r="F8" s="67"/>
      <c r="G8" s="67"/>
      <c r="H8" s="67"/>
      <c r="I8" s="66"/>
    </row>
    <row r="9" spans="1:9" ht="15" x14ac:dyDescent="0.2">
      <c r="A9" s="66" t="s">
        <v>1571</v>
      </c>
      <c r="B9" s="67">
        <v>3084166</v>
      </c>
      <c r="C9" s="67">
        <v>3143585</v>
      </c>
      <c r="D9" s="67">
        <v>59420</v>
      </c>
      <c r="E9" s="67" t="s">
        <v>1581</v>
      </c>
      <c r="F9" s="67">
        <v>3075783</v>
      </c>
      <c r="G9" s="67">
        <v>3016355</v>
      </c>
      <c r="H9" s="67">
        <v>59429</v>
      </c>
      <c r="I9" s="66">
        <v>99.95</v>
      </c>
    </row>
    <row r="10" spans="1:9" ht="15" x14ac:dyDescent="0.2">
      <c r="A10" s="66" t="s">
        <v>1575</v>
      </c>
      <c r="B10" s="67">
        <v>29262679</v>
      </c>
      <c r="C10" s="67">
        <v>29319852</v>
      </c>
      <c r="D10" s="67">
        <v>57174</v>
      </c>
      <c r="E10" s="67" t="s">
        <v>1582</v>
      </c>
      <c r="F10" s="67">
        <v>27051545</v>
      </c>
      <c r="G10" s="67">
        <v>26994349</v>
      </c>
      <c r="H10" s="67">
        <v>57197</v>
      </c>
      <c r="I10" s="66">
        <v>99.94</v>
      </c>
    </row>
    <row r="11" spans="1:9" ht="15" x14ac:dyDescent="0.2">
      <c r="A11" s="66" t="s">
        <v>1583</v>
      </c>
      <c r="B11" s="67">
        <v>46012831</v>
      </c>
      <c r="C11" s="67">
        <v>46069640</v>
      </c>
      <c r="D11" s="67">
        <v>56810</v>
      </c>
      <c r="E11" s="67" t="s">
        <v>1584</v>
      </c>
      <c r="F11" s="67">
        <v>43586850</v>
      </c>
      <c r="G11" s="67">
        <v>43530048</v>
      </c>
      <c r="H11" s="67">
        <v>56803</v>
      </c>
      <c r="I11" s="66">
        <v>99.83</v>
      </c>
    </row>
    <row r="12" spans="1:9" ht="15" x14ac:dyDescent="0.2">
      <c r="A12" s="66" t="s">
        <v>1577</v>
      </c>
      <c r="B12" s="67">
        <v>38840623</v>
      </c>
      <c r="C12" s="67">
        <v>38907512</v>
      </c>
      <c r="D12" s="67">
        <v>66890</v>
      </c>
      <c r="E12" s="67" t="s">
        <v>1585</v>
      </c>
      <c r="F12" s="67">
        <v>35803226</v>
      </c>
      <c r="G12" s="67">
        <v>35736214</v>
      </c>
      <c r="H12" s="67">
        <v>67013</v>
      </c>
      <c r="I12" s="66">
        <v>99.79</v>
      </c>
    </row>
    <row r="13" spans="1:9" ht="15" x14ac:dyDescent="0.2">
      <c r="A13" s="66" t="s">
        <v>1579</v>
      </c>
      <c r="B13" s="67">
        <v>56388892</v>
      </c>
      <c r="C13" s="67">
        <v>56523802</v>
      </c>
      <c r="D13" s="67">
        <v>134911</v>
      </c>
      <c r="E13" s="67" t="s">
        <v>1586</v>
      </c>
      <c r="F13" s="67">
        <v>55724320</v>
      </c>
      <c r="G13" s="67">
        <v>55598385</v>
      </c>
      <c r="H13" s="67">
        <v>125936</v>
      </c>
      <c r="I13" s="66">
        <v>97.62</v>
      </c>
    </row>
    <row r="14" spans="1:9" ht="15" x14ac:dyDescent="0.2">
      <c r="A14" s="66"/>
      <c r="B14" s="67"/>
      <c r="C14" s="67"/>
      <c r="D14" s="67"/>
      <c r="E14" s="67"/>
      <c r="F14" s="67"/>
      <c r="G14" s="67"/>
      <c r="H14" s="67"/>
      <c r="I14" s="66"/>
    </row>
    <row r="15" spans="1:9" ht="15" x14ac:dyDescent="0.2">
      <c r="A15" s="66" t="s">
        <v>1573</v>
      </c>
      <c r="B15" s="67">
        <v>21180337</v>
      </c>
      <c r="C15" s="67">
        <v>21276924</v>
      </c>
      <c r="D15" s="67">
        <v>96588</v>
      </c>
      <c r="E15" s="67" t="s">
        <v>1587</v>
      </c>
      <c r="F15" s="67">
        <v>21112684</v>
      </c>
      <c r="G15" s="67">
        <v>21016115</v>
      </c>
      <c r="H15" s="67">
        <v>96570</v>
      </c>
      <c r="I15" s="66">
        <v>99.2</v>
      </c>
    </row>
    <row r="16" spans="1:9" ht="15" x14ac:dyDescent="0.2">
      <c r="A16" s="66" t="s">
        <v>1588</v>
      </c>
      <c r="B16" s="67">
        <v>1128974</v>
      </c>
      <c r="C16" s="67">
        <v>1202279</v>
      </c>
      <c r="D16" s="67">
        <v>73306</v>
      </c>
      <c r="E16" s="67" t="s">
        <v>1589</v>
      </c>
      <c r="F16" s="67">
        <v>665707</v>
      </c>
      <c r="G16" s="67">
        <v>592331</v>
      </c>
      <c r="H16" s="67">
        <v>73377</v>
      </c>
      <c r="I16" s="66">
        <v>99.62</v>
      </c>
    </row>
    <row r="17" spans="1:9" ht="15" x14ac:dyDescent="0.2">
      <c r="A17" s="66" t="s">
        <v>1588</v>
      </c>
      <c r="B17" s="67">
        <v>28183248</v>
      </c>
      <c r="C17" s="67">
        <v>28304506</v>
      </c>
      <c r="D17" s="67">
        <v>121259</v>
      </c>
      <c r="E17" s="67" t="s">
        <v>1589</v>
      </c>
      <c r="F17" s="67">
        <v>28893223</v>
      </c>
      <c r="G17" s="67">
        <v>28771999</v>
      </c>
      <c r="H17" s="67">
        <v>121225</v>
      </c>
      <c r="I17" s="66">
        <v>99.9</v>
      </c>
    </row>
    <row r="18" spans="1:9" ht="15" x14ac:dyDescent="0.2">
      <c r="A18" s="66" t="s">
        <v>1588</v>
      </c>
      <c r="B18" s="67">
        <v>31581301</v>
      </c>
      <c r="C18" s="67">
        <v>31633762</v>
      </c>
      <c r="D18" s="67">
        <v>52462</v>
      </c>
      <c r="E18" s="67" t="s">
        <v>1589</v>
      </c>
      <c r="F18" s="67">
        <v>32287119</v>
      </c>
      <c r="G18" s="67">
        <v>32234650</v>
      </c>
      <c r="H18" s="67">
        <v>52470</v>
      </c>
      <c r="I18" s="66">
        <v>99.97</v>
      </c>
    </row>
    <row r="19" spans="1:9" ht="15" x14ac:dyDescent="0.2">
      <c r="A19" s="66" t="s">
        <v>1575</v>
      </c>
      <c r="B19" s="67">
        <v>29262679</v>
      </c>
      <c r="C19" s="67">
        <v>29319852</v>
      </c>
      <c r="D19" s="67">
        <v>57174</v>
      </c>
      <c r="E19" s="67" t="s">
        <v>1590</v>
      </c>
      <c r="F19" s="67">
        <v>26581701</v>
      </c>
      <c r="G19" s="67">
        <v>26524512</v>
      </c>
      <c r="H19" s="67">
        <v>57190</v>
      </c>
      <c r="I19" s="66">
        <v>99.92</v>
      </c>
    </row>
    <row r="20" spans="1:9" ht="15" x14ac:dyDescent="0.2">
      <c r="A20" s="66" t="s">
        <v>1575</v>
      </c>
      <c r="B20" s="67">
        <v>59878718</v>
      </c>
      <c r="C20" s="67">
        <v>59952090</v>
      </c>
      <c r="D20" s="67">
        <v>73373</v>
      </c>
      <c r="E20" s="67" t="s">
        <v>1590</v>
      </c>
      <c r="F20" s="67">
        <v>54938310</v>
      </c>
      <c r="G20" s="67">
        <v>54864910</v>
      </c>
      <c r="H20" s="67">
        <v>73401</v>
      </c>
      <c r="I20" s="66">
        <v>99.89</v>
      </c>
    </row>
    <row r="21" spans="1:9" ht="15" x14ac:dyDescent="0.2">
      <c r="A21" s="66" t="s">
        <v>1577</v>
      </c>
      <c r="B21" s="67">
        <v>35399916</v>
      </c>
      <c r="C21" s="67">
        <v>35593082</v>
      </c>
      <c r="D21" s="67">
        <v>193167</v>
      </c>
      <c r="E21" s="67" t="s">
        <v>1591</v>
      </c>
      <c r="F21" s="67">
        <v>32511490</v>
      </c>
      <c r="G21" s="67">
        <v>32318296</v>
      </c>
      <c r="H21" s="67">
        <v>193195</v>
      </c>
      <c r="I21" s="66">
        <v>99.96</v>
      </c>
    </row>
    <row r="22" spans="1:9" ht="15" x14ac:dyDescent="0.2">
      <c r="A22" s="66" t="s">
        <v>1577</v>
      </c>
      <c r="B22" s="67">
        <v>38840623</v>
      </c>
      <c r="C22" s="67">
        <v>38907512</v>
      </c>
      <c r="D22" s="67">
        <v>66890</v>
      </c>
      <c r="E22" s="67" t="s">
        <v>1591</v>
      </c>
      <c r="F22" s="67">
        <v>35738906</v>
      </c>
      <c r="G22" s="67">
        <v>35671895</v>
      </c>
      <c r="H22" s="67">
        <v>67012</v>
      </c>
      <c r="I22" s="66">
        <v>99.78</v>
      </c>
    </row>
    <row r="23" spans="1:9" ht="15" x14ac:dyDescent="0.2">
      <c r="A23" s="66" t="s">
        <v>1579</v>
      </c>
      <c r="B23" s="67">
        <v>56388892</v>
      </c>
      <c r="C23" s="67">
        <v>56523504</v>
      </c>
      <c r="D23" s="67">
        <v>134613</v>
      </c>
      <c r="E23" s="67" t="s">
        <v>1592</v>
      </c>
      <c r="F23" s="67">
        <v>50755691</v>
      </c>
      <c r="G23" s="67">
        <v>50568809</v>
      </c>
      <c r="H23" s="67">
        <v>186883</v>
      </c>
      <c r="I23" s="66">
        <v>97.24</v>
      </c>
    </row>
    <row r="24" spans="1:9" ht="15" x14ac:dyDescent="0.2">
      <c r="A24" s="66"/>
      <c r="B24" s="67"/>
      <c r="C24" s="67"/>
      <c r="D24" s="67"/>
      <c r="E24" s="67"/>
      <c r="F24" s="67"/>
      <c r="G24" s="67"/>
      <c r="H24" s="67"/>
      <c r="I24" s="66"/>
    </row>
    <row r="25" spans="1:9" ht="15" x14ac:dyDescent="0.2">
      <c r="A25" s="66" t="s">
        <v>1575</v>
      </c>
      <c r="B25" s="67">
        <v>29262679</v>
      </c>
      <c r="C25" s="67">
        <v>29319852</v>
      </c>
      <c r="D25" s="67">
        <v>57174</v>
      </c>
      <c r="E25" s="67" t="s">
        <v>1593</v>
      </c>
      <c r="F25" s="67">
        <v>25679242</v>
      </c>
      <c r="G25" s="67">
        <v>25622061</v>
      </c>
      <c r="H25" s="67">
        <v>57182</v>
      </c>
      <c r="I25" s="66">
        <v>99.91</v>
      </c>
    </row>
    <row r="26" spans="1:9" ht="15" x14ac:dyDescent="0.2">
      <c r="A26" s="66" t="s">
        <v>1594</v>
      </c>
      <c r="B26" s="67">
        <v>41948313</v>
      </c>
      <c r="C26" s="67">
        <v>42000491</v>
      </c>
      <c r="D26" s="67">
        <v>52179</v>
      </c>
      <c r="E26" s="67" t="s">
        <v>1595</v>
      </c>
      <c r="F26" s="67">
        <v>37829422</v>
      </c>
      <c r="G26" s="67">
        <v>37777241</v>
      </c>
      <c r="H26" s="67">
        <v>52182</v>
      </c>
      <c r="I26" s="66">
        <v>99.48</v>
      </c>
    </row>
    <row r="27" spans="1:9" ht="15" x14ac:dyDescent="0.2">
      <c r="A27" s="66" t="s">
        <v>1579</v>
      </c>
      <c r="B27" s="67">
        <v>56388892</v>
      </c>
      <c r="C27" s="67">
        <v>56523802</v>
      </c>
      <c r="D27" s="67">
        <v>134911</v>
      </c>
      <c r="E27" s="67" t="s">
        <v>1596</v>
      </c>
      <c r="F27" s="67">
        <v>56914532</v>
      </c>
      <c r="G27" s="67">
        <v>56787895</v>
      </c>
      <c r="H27" s="67">
        <v>126638</v>
      </c>
      <c r="I27" s="66">
        <v>99.69</v>
      </c>
    </row>
    <row r="28" spans="1:9" ht="15" x14ac:dyDescent="0.2">
      <c r="A28" s="66" t="s">
        <v>1579</v>
      </c>
      <c r="B28" s="67">
        <v>60810687</v>
      </c>
      <c r="C28" s="67">
        <v>60866624</v>
      </c>
      <c r="D28" s="67">
        <v>55938</v>
      </c>
      <c r="E28" s="67" t="s">
        <v>1596</v>
      </c>
      <c r="F28" s="67">
        <v>61358257</v>
      </c>
      <c r="G28" s="67">
        <v>61302292</v>
      </c>
      <c r="H28" s="67">
        <v>55966</v>
      </c>
      <c r="I28" s="66">
        <v>99.94</v>
      </c>
    </row>
    <row r="29" spans="1:9" ht="15" x14ac:dyDescent="0.2">
      <c r="A29" s="66" t="s">
        <v>1577</v>
      </c>
      <c r="B29" s="67">
        <v>38840623</v>
      </c>
      <c r="C29" s="67">
        <v>38895490</v>
      </c>
      <c r="D29" s="67">
        <v>54868</v>
      </c>
      <c r="E29" s="67" t="s">
        <v>1597</v>
      </c>
      <c r="F29" s="67">
        <v>39162277</v>
      </c>
      <c r="G29" s="67">
        <v>39107300</v>
      </c>
      <c r="H29" s="67">
        <v>54978</v>
      </c>
      <c r="I29" s="66">
        <v>99.74</v>
      </c>
    </row>
    <row r="30" spans="1:9" ht="15" x14ac:dyDescent="0.2">
      <c r="A30" s="66"/>
      <c r="B30" s="67"/>
      <c r="C30" s="67"/>
      <c r="D30" s="67"/>
      <c r="E30" s="67"/>
      <c r="F30" s="67"/>
      <c r="G30" s="67"/>
      <c r="H30" s="67"/>
      <c r="I30" s="66"/>
    </row>
    <row r="31" spans="1:9" ht="15" x14ac:dyDescent="0.2">
      <c r="A31" s="66" t="s">
        <v>1571</v>
      </c>
      <c r="B31" s="67">
        <v>3084166</v>
      </c>
      <c r="C31" s="67">
        <v>3143585</v>
      </c>
      <c r="D31" s="67">
        <v>59420</v>
      </c>
      <c r="E31" s="67" t="s">
        <v>1598</v>
      </c>
      <c r="F31" s="67">
        <v>2946197</v>
      </c>
      <c r="G31" s="67">
        <v>2886771</v>
      </c>
      <c r="H31" s="67">
        <v>59427</v>
      </c>
      <c r="I31" s="66">
        <v>99.94</v>
      </c>
    </row>
    <row r="32" spans="1:9" ht="15" x14ac:dyDescent="0.2">
      <c r="A32" s="66" t="s">
        <v>1571</v>
      </c>
      <c r="B32" s="67">
        <v>17309211</v>
      </c>
      <c r="C32" s="67">
        <v>17368100</v>
      </c>
      <c r="D32" s="67">
        <v>58890</v>
      </c>
      <c r="E32" s="67" t="s">
        <v>1598</v>
      </c>
      <c r="F32" s="67">
        <v>16367966</v>
      </c>
      <c r="G32" s="67">
        <v>16309051</v>
      </c>
      <c r="H32" s="67">
        <v>58916</v>
      </c>
      <c r="I32" s="66">
        <v>99.66</v>
      </c>
    </row>
    <row r="33" spans="1:9" ht="15" x14ac:dyDescent="0.2">
      <c r="A33" s="66" t="s">
        <v>1599</v>
      </c>
      <c r="B33" s="67">
        <v>20042382</v>
      </c>
      <c r="C33" s="67">
        <v>20115100</v>
      </c>
      <c r="D33" s="67">
        <v>72719</v>
      </c>
      <c r="E33" s="67" t="s">
        <v>1600</v>
      </c>
      <c r="F33" s="67">
        <v>19671853</v>
      </c>
      <c r="G33" s="67">
        <v>19599056</v>
      </c>
      <c r="H33" s="67">
        <v>72798</v>
      </c>
      <c r="I33" s="66">
        <v>99.77</v>
      </c>
    </row>
    <row r="34" spans="1:9" ht="15" x14ac:dyDescent="0.2">
      <c r="A34" s="66" t="s">
        <v>1599</v>
      </c>
      <c r="B34" s="67">
        <v>34160277</v>
      </c>
      <c r="C34" s="67">
        <v>34228007</v>
      </c>
      <c r="D34" s="67">
        <v>67731</v>
      </c>
      <c r="E34" s="67" t="s">
        <v>1600</v>
      </c>
      <c r="F34" s="67">
        <v>32453898</v>
      </c>
      <c r="G34" s="67">
        <v>32386092</v>
      </c>
      <c r="H34" s="67">
        <v>67807</v>
      </c>
      <c r="I34" s="66">
        <v>99.41</v>
      </c>
    </row>
    <row r="35" spans="1:9" ht="15" x14ac:dyDescent="0.2">
      <c r="A35" s="66" t="s">
        <v>1588</v>
      </c>
      <c r="B35" s="67">
        <v>31581301</v>
      </c>
      <c r="C35" s="67">
        <v>31633762</v>
      </c>
      <c r="D35" s="67">
        <v>52462</v>
      </c>
      <c r="E35" s="67" t="s">
        <v>1601</v>
      </c>
      <c r="F35" s="67">
        <v>25327585</v>
      </c>
      <c r="G35" s="67">
        <v>25275114</v>
      </c>
      <c r="H35" s="67">
        <v>52472</v>
      </c>
      <c r="I35" s="66">
        <v>99.98</v>
      </c>
    </row>
    <row r="36" spans="1:9" ht="15" x14ac:dyDescent="0.2">
      <c r="A36" s="66" t="s">
        <v>1579</v>
      </c>
      <c r="B36" s="67">
        <v>56388892</v>
      </c>
      <c r="C36" s="67">
        <v>56523802</v>
      </c>
      <c r="D36" s="67">
        <v>134911</v>
      </c>
      <c r="E36" s="67" t="s">
        <v>1602</v>
      </c>
      <c r="F36" s="67">
        <v>53178968</v>
      </c>
      <c r="G36" s="67">
        <v>53052776</v>
      </c>
      <c r="H36" s="67">
        <v>126193</v>
      </c>
      <c r="I36" s="66">
        <v>95.6</v>
      </c>
    </row>
    <row r="37" spans="1:9" ht="15" x14ac:dyDescent="0.2">
      <c r="A37" s="66" t="s">
        <v>1583</v>
      </c>
      <c r="B37" s="67">
        <v>43725465</v>
      </c>
      <c r="C37" s="67">
        <v>44467988</v>
      </c>
      <c r="D37" s="67">
        <v>742524</v>
      </c>
      <c r="E37" s="67" t="s">
        <v>1603</v>
      </c>
      <c r="F37" s="67">
        <v>43140760</v>
      </c>
      <c r="G37" s="67">
        <v>42513404</v>
      </c>
      <c r="H37" s="67">
        <v>627357</v>
      </c>
      <c r="I37" s="66">
        <v>97.68</v>
      </c>
    </row>
    <row r="38" spans="1:9" ht="15" x14ac:dyDescent="0.2">
      <c r="A38" s="66"/>
      <c r="B38" s="67"/>
      <c r="C38" s="67"/>
      <c r="D38" s="67"/>
      <c r="E38" s="67"/>
      <c r="F38" s="67"/>
      <c r="G38" s="67"/>
      <c r="H38" s="67"/>
      <c r="I38" s="66"/>
    </row>
    <row r="39" spans="1:9" ht="15" x14ac:dyDescent="0.2">
      <c r="A39" s="66" t="s">
        <v>1573</v>
      </c>
      <c r="B39" s="67">
        <v>21180337</v>
      </c>
      <c r="C39" s="67">
        <v>21272631</v>
      </c>
      <c r="D39" s="67">
        <v>92295</v>
      </c>
      <c r="E39" s="67" t="s">
        <v>1604</v>
      </c>
      <c r="F39" s="67">
        <v>17872545</v>
      </c>
      <c r="G39" s="67">
        <v>17780191</v>
      </c>
      <c r="H39" s="67">
        <v>92355</v>
      </c>
      <c r="I39" s="66">
        <v>99.26</v>
      </c>
    </row>
    <row r="40" spans="1:9" ht="15" x14ac:dyDescent="0.2">
      <c r="A40" s="66" t="s">
        <v>1579</v>
      </c>
      <c r="B40" s="67">
        <v>11950745</v>
      </c>
      <c r="C40" s="67">
        <v>12415165</v>
      </c>
      <c r="D40" s="67">
        <v>464421</v>
      </c>
      <c r="E40" s="67" t="s">
        <v>1605</v>
      </c>
      <c r="F40" s="67">
        <v>10921584</v>
      </c>
      <c r="G40" s="67">
        <v>10489552</v>
      </c>
      <c r="H40" s="67">
        <v>432033</v>
      </c>
      <c r="I40" s="66">
        <v>99.72</v>
      </c>
    </row>
    <row r="41" spans="1:9" ht="15" x14ac:dyDescent="0.2">
      <c r="A41" s="66" t="s">
        <v>1579</v>
      </c>
      <c r="B41" s="67">
        <v>56388892</v>
      </c>
      <c r="C41" s="67">
        <v>56523504</v>
      </c>
      <c r="D41" s="67">
        <v>134613</v>
      </c>
      <c r="E41" s="67" t="s">
        <v>1605</v>
      </c>
      <c r="F41" s="67">
        <v>55650193</v>
      </c>
      <c r="G41" s="67">
        <v>55463316</v>
      </c>
      <c r="H41" s="67">
        <v>186878</v>
      </c>
      <c r="I41" s="66">
        <v>97.24</v>
      </c>
    </row>
    <row r="42" spans="1:9" ht="15" x14ac:dyDescent="0.2">
      <c r="A42" s="66"/>
      <c r="B42" s="67"/>
      <c r="C42" s="67"/>
      <c r="D42" s="67"/>
      <c r="E42" s="67"/>
      <c r="F42" s="67"/>
      <c r="G42" s="67"/>
      <c r="H42" s="67"/>
      <c r="I42" s="66"/>
    </row>
    <row r="43" spans="1:9" ht="15" x14ac:dyDescent="0.2">
      <c r="A43" s="66" t="s">
        <v>1573</v>
      </c>
      <c r="B43" s="67">
        <v>25166632</v>
      </c>
      <c r="C43" s="67">
        <v>25233244</v>
      </c>
      <c r="D43" s="67">
        <v>66613</v>
      </c>
      <c r="E43" s="67" t="s">
        <v>1606</v>
      </c>
      <c r="F43" s="67">
        <v>26523055</v>
      </c>
      <c r="G43" s="67">
        <v>26456389</v>
      </c>
      <c r="H43" s="67">
        <v>66667</v>
      </c>
      <c r="I43" s="66">
        <v>99.45</v>
      </c>
    </row>
    <row r="44" spans="1:9" ht="15" x14ac:dyDescent="0.2">
      <c r="A44" s="66" t="s">
        <v>1575</v>
      </c>
      <c r="B44" s="67">
        <v>3100543</v>
      </c>
      <c r="C44" s="67">
        <v>3186036</v>
      </c>
      <c r="D44" s="67">
        <v>85494</v>
      </c>
      <c r="E44" s="67" t="s">
        <v>1607</v>
      </c>
      <c r="F44" s="67">
        <v>3391783</v>
      </c>
      <c r="G44" s="67">
        <v>3306286</v>
      </c>
      <c r="H44" s="67">
        <v>85498</v>
      </c>
      <c r="I44" s="66">
        <v>99.95</v>
      </c>
    </row>
    <row r="45" spans="1:9" ht="15" x14ac:dyDescent="0.2">
      <c r="A45" s="66" t="s">
        <v>1575</v>
      </c>
      <c r="B45" s="67">
        <v>29262679</v>
      </c>
      <c r="C45" s="67">
        <v>29319852</v>
      </c>
      <c r="D45" s="67">
        <v>57174</v>
      </c>
      <c r="E45" s="67" t="s">
        <v>1607</v>
      </c>
      <c r="F45" s="67">
        <v>29625568</v>
      </c>
      <c r="G45" s="67">
        <v>29568387</v>
      </c>
      <c r="H45" s="67">
        <v>57182</v>
      </c>
      <c r="I45" s="66">
        <v>99.91</v>
      </c>
    </row>
    <row r="46" spans="1:9" ht="15" x14ac:dyDescent="0.2">
      <c r="A46" s="66" t="s">
        <v>1577</v>
      </c>
      <c r="B46" s="67">
        <v>5186136</v>
      </c>
      <c r="C46" s="67">
        <v>5240560</v>
      </c>
      <c r="D46" s="67">
        <v>54425</v>
      </c>
      <c r="E46" s="67" t="s">
        <v>1608</v>
      </c>
      <c r="F46" s="67">
        <v>4091041</v>
      </c>
      <c r="G46" s="67">
        <v>4036405</v>
      </c>
      <c r="H46" s="67">
        <v>54637</v>
      </c>
      <c r="I46" s="66">
        <v>98.51</v>
      </c>
    </row>
    <row r="47" spans="1:9" ht="15" x14ac:dyDescent="0.2">
      <c r="A47" s="66" t="s">
        <v>1577</v>
      </c>
      <c r="B47" s="67">
        <v>38840623</v>
      </c>
      <c r="C47" s="67">
        <v>38907512</v>
      </c>
      <c r="D47" s="67">
        <v>66890</v>
      </c>
      <c r="E47" s="67" t="s">
        <v>1608</v>
      </c>
      <c r="F47" s="67">
        <v>38830682</v>
      </c>
      <c r="G47" s="67">
        <v>38763682</v>
      </c>
      <c r="H47" s="67">
        <v>67001</v>
      </c>
      <c r="I47" s="66">
        <v>99.76</v>
      </c>
    </row>
    <row r="48" spans="1:9" ht="15" x14ac:dyDescent="0.2">
      <c r="A48" s="60" t="s">
        <v>1579</v>
      </c>
      <c r="B48" s="139">
        <v>56388892</v>
      </c>
      <c r="C48" s="139">
        <v>56523504</v>
      </c>
      <c r="D48" s="139">
        <v>134613</v>
      </c>
      <c r="E48" s="139" t="s">
        <v>1609</v>
      </c>
      <c r="F48" s="139">
        <v>55336181</v>
      </c>
      <c r="G48" s="139">
        <v>55182982</v>
      </c>
      <c r="H48" s="139">
        <v>153200</v>
      </c>
      <c r="I48" s="60">
        <v>94.35</v>
      </c>
    </row>
    <row r="50" spans="1:1" ht="18" x14ac:dyDescent="0.2">
      <c r="A50" s="146" t="s">
        <v>1610</v>
      </c>
    </row>
  </sheetData>
  <phoneticPr fontId="32"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E10"/>
  <sheetViews>
    <sheetView workbookViewId="0"/>
  </sheetViews>
  <sheetFormatPr defaultColWidth="9" defaultRowHeight="14.25" x14ac:dyDescent="0.2"/>
  <cols>
    <col min="1" max="5" width="11.625" customWidth="1"/>
  </cols>
  <sheetData>
    <row r="1" spans="1:5" ht="15" x14ac:dyDescent="0.2">
      <c r="A1" s="95" t="s">
        <v>1611</v>
      </c>
    </row>
    <row r="2" spans="1:5" ht="15" x14ac:dyDescent="0.2">
      <c r="A2" s="158"/>
      <c r="B2" s="222" t="s">
        <v>1612</v>
      </c>
      <c r="C2" s="222"/>
      <c r="D2" s="222" t="s">
        <v>1613</v>
      </c>
      <c r="E2" s="222"/>
    </row>
    <row r="3" spans="1:5" ht="15" x14ac:dyDescent="0.2">
      <c r="A3" s="60"/>
      <c r="B3" s="159" t="s">
        <v>37</v>
      </c>
      <c r="C3" s="155" t="s">
        <v>35</v>
      </c>
      <c r="D3" s="159" t="s">
        <v>37</v>
      </c>
      <c r="E3" s="155" t="s">
        <v>35</v>
      </c>
    </row>
    <row r="4" spans="1:5" ht="15" x14ac:dyDescent="0.2">
      <c r="A4" s="160" t="s">
        <v>11</v>
      </c>
      <c r="B4" s="67">
        <v>1610</v>
      </c>
      <c r="C4" s="67">
        <v>16779057</v>
      </c>
      <c r="D4" s="67">
        <v>3285</v>
      </c>
      <c r="E4" s="67">
        <v>22089312</v>
      </c>
    </row>
    <row r="5" spans="1:5" ht="15" x14ac:dyDescent="0.2">
      <c r="A5" s="160" t="s">
        <v>12</v>
      </c>
      <c r="B5" s="67">
        <v>2149</v>
      </c>
      <c r="C5" s="67">
        <v>17435730</v>
      </c>
      <c r="D5" s="67">
        <v>5957</v>
      </c>
      <c r="E5" s="67">
        <v>31703940</v>
      </c>
    </row>
    <row r="6" spans="1:5" ht="15" x14ac:dyDescent="0.2">
      <c r="A6" s="160" t="s">
        <v>13</v>
      </c>
      <c r="B6" s="67">
        <v>1157</v>
      </c>
      <c r="C6" s="67">
        <v>15761658</v>
      </c>
      <c r="D6" s="67">
        <v>2343</v>
      </c>
      <c r="E6" s="67">
        <v>23986758</v>
      </c>
    </row>
    <row r="7" spans="1:5" ht="15" x14ac:dyDescent="0.2">
      <c r="A7" s="160" t="s">
        <v>14</v>
      </c>
      <c r="B7" s="67">
        <v>1358</v>
      </c>
      <c r="C7" s="67">
        <v>14877531</v>
      </c>
      <c r="D7" s="67">
        <v>2729</v>
      </c>
      <c r="E7" s="67">
        <v>16989965</v>
      </c>
    </row>
    <row r="8" spans="1:5" ht="15" x14ac:dyDescent="0.2">
      <c r="A8" s="160" t="s">
        <v>15</v>
      </c>
      <c r="B8" s="67">
        <v>1124</v>
      </c>
      <c r="C8" s="67">
        <v>21160612</v>
      </c>
      <c r="D8" s="67">
        <v>2592</v>
      </c>
      <c r="E8" s="67">
        <v>14852484</v>
      </c>
    </row>
    <row r="9" spans="1:5" ht="15" x14ac:dyDescent="0.2">
      <c r="A9" s="160" t="s">
        <v>16</v>
      </c>
      <c r="B9" s="67">
        <v>1676</v>
      </c>
      <c r="C9" s="67">
        <v>15376824</v>
      </c>
      <c r="D9" s="67">
        <v>3790</v>
      </c>
      <c r="E9" s="67">
        <v>24362568</v>
      </c>
    </row>
    <row r="10" spans="1:5" ht="15" x14ac:dyDescent="0.2">
      <c r="A10" s="161" t="s">
        <v>17</v>
      </c>
      <c r="B10" s="139">
        <v>1412</v>
      </c>
      <c r="C10" s="139">
        <v>13949798</v>
      </c>
      <c r="D10" s="139">
        <v>3383</v>
      </c>
      <c r="E10" s="139">
        <v>24143682</v>
      </c>
    </row>
  </sheetData>
  <mergeCells count="2">
    <mergeCell ref="B2:C2"/>
    <mergeCell ref="D2:E2"/>
  </mergeCells>
  <phoneticPr fontId="32"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J499"/>
  <sheetViews>
    <sheetView workbookViewId="0">
      <selection activeCell="H11" sqref="H11"/>
    </sheetView>
  </sheetViews>
  <sheetFormatPr defaultColWidth="9" defaultRowHeight="14.25" x14ac:dyDescent="0.2"/>
  <cols>
    <col min="1" max="1" width="11.25" customWidth="1"/>
    <col min="4" max="4" width="10.25" customWidth="1"/>
    <col min="5" max="5" width="11.125" customWidth="1"/>
  </cols>
  <sheetData>
    <row r="1" spans="1:10" ht="16.5" x14ac:dyDescent="0.2">
      <c r="A1" s="157" t="s">
        <v>1614</v>
      </c>
      <c r="B1" s="66"/>
      <c r="C1" s="66"/>
      <c r="D1" s="66"/>
      <c r="E1" s="66"/>
      <c r="F1" s="66"/>
      <c r="G1" s="66"/>
      <c r="H1" s="66"/>
      <c r="I1" s="66"/>
      <c r="J1" s="66"/>
    </row>
    <row r="2" spans="1:10" ht="28.5" x14ac:dyDescent="0.2">
      <c r="A2" s="143" t="s">
        <v>1566</v>
      </c>
      <c r="B2" s="111" t="s">
        <v>337</v>
      </c>
      <c r="C2" s="111" t="s">
        <v>338</v>
      </c>
      <c r="D2" s="143" t="s">
        <v>1567</v>
      </c>
      <c r="E2" s="143" t="s">
        <v>1568</v>
      </c>
      <c r="F2" s="111" t="s">
        <v>337</v>
      </c>
      <c r="G2" s="111" t="s">
        <v>338</v>
      </c>
      <c r="H2" s="143" t="s">
        <v>1569</v>
      </c>
      <c r="I2" s="143" t="s">
        <v>26</v>
      </c>
      <c r="J2" s="143" t="s">
        <v>1615</v>
      </c>
    </row>
    <row r="3" spans="1:10" ht="15" x14ac:dyDescent="0.2">
      <c r="A3" s="66" t="s">
        <v>131</v>
      </c>
      <c r="B3" s="66">
        <v>2387168</v>
      </c>
      <c r="C3" s="66">
        <v>2388407</v>
      </c>
      <c r="D3" s="66">
        <v>1240</v>
      </c>
      <c r="E3" s="66" t="s">
        <v>131</v>
      </c>
      <c r="F3" s="66">
        <v>28932946</v>
      </c>
      <c r="G3" s="66">
        <v>28934181</v>
      </c>
      <c r="H3" s="66">
        <v>1236</v>
      </c>
      <c r="I3" s="66" t="s">
        <v>1616</v>
      </c>
      <c r="J3" s="66" t="s">
        <v>14</v>
      </c>
    </row>
    <row r="4" spans="1:10" ht="15" x14ac:dyDescent="0.2">
      <c r="A4" s="66" t="s">
        <v>131</v>
      </c>
      <c r="B4" s="66">
        <v>19435102</v>
      </c>
      <c r="C4" s="66">
        <v>19542837</v>
      </c>
      <c r="D4" s="66">
        <v>107736</v>
      </c>
      <c r="E4" s="66" t="s">
        <v>131</v>
      </c>
      <c r="F4" s="66">
        <v>18556306</v>
      </c>
      <c r="G4" s="66">
        <v>18664185</v>
      </c>
      <c r="H4" s="66">
        <v>107880</v>
      </c>
      <c r="I4" s="66" t="s">
        <v>1616</v>
      </c>
      <c r="J4" s="66" t="s">
        <v>14</v>
      </c>
    </row>
    <row r="5" spans="1:10" ht="15" x14ac:dyDescent="0.2">
      <c r="A5" s="66" t="s">
        <v>132</v>
      </c>
      <c r="B5" s="66">
        <v>30756265</v>
      </c>
      <c r="C5" s="66">
        <v>30833733</v>
      </c>
      <c r="D5" s="66">
        <v>77469</v>
      </c>
      <c r="E5" s="66" t="s">
        <v>132</v>
      </c>
      <c r="F5" s="66">
        <v>29558114</v>
      </c>
      <c r="G5" s="66">
        <v>29641618</v>
      </c>
      <c r="H5" s="66">
        <v>83505</v>
      </c>
      <c r="I5" s="66" t="s">
        <v>1616</v>
      </c>
      <c r="J5" s="66" t="s">
        <v>14</v>
      </c>
    </row>
    <row r="6" spans="1:10" ht="15" x14ac:dyDescent="0.2">
      <c r="A6" s="66" t="s">
        <v>133</v>
      </c>
      <c r="B6" s="66">
        <v>33903073</v>
      </c>
      <c r="C6" s="66">
        <v>33967218</v>
      </c>
      <c r="D6" s="66">
        <v>64146</v>
      </c>
      <c r="E6" s="66" t="s">
        <v>133</v>
      </c>
      <c r="F6" s="66">
        <v>37020175</v>
      </c>
      <c r="G6" s="66">
        <v>37094841</v>
      </c>
      <c r="H6" s="66">
        <v>74667</v>
      </c>
      <c r="I6" s="66" t="s">
        <v>1616</v>
      </c>
      <c r="J6" s="66" t="s">
        <v>14</v>
      </c>
    </row>
    <row r="7" spans="1:10" ht="15" x14ac:dyDescent="0.2">
      <c r="A7" s="66" t="s">
        <v>133</v>
      </c>
      <c r="B7" s="66">
        <v>35251697</v>
      </c>
      <c r="C7" s="66">
        <v>35367195</v>
      </c>
      <c r="D7" s="66">
        <v>115499</v>
      </c>
      <c r="E7" s="66" t="s">
        <v>133</v>
      </c>
      <c r="F7" s="66">
        <v>36701772</v>
      </c>
      <c r="G7" s="66">
        <v>36869293</v>
      </c>
      <c r="H7" s="66">
        <v>167522</v>
      </c>
      <c r="I7" s="66" t="s">
        <v>1616</v>
      </c>
      <c r="J7" s="66" t="s">
        <v>14</v>
      </c>
    </row>
    <row r="8" spans="1:10" ht="15" x14ac:dyDescent="0.2">
      <c r="A8" s="66" t="s">
        <v>133</v>
      </c>
      <c r="B8" s="66">
        <v>35441948</v>
      </c>
      <c r="C8" s="66">
        <v>35532150</v>
      </c>
      <c r="D8" s="66">
        <v>90203</v>
      </c>
      <c r="E8" s="66" t="s">
        <v>133</v>
      </c>
      <c r="F8" s="66">
        <v>35570929</v>
      </c>
      <c r="G8" s="66">
        <v>35648983</v>
      </c>
      <c r="H8" s="66">
        <v>78055</v>
      </c>
      <c r="I8" s="66" t="s">
        <v>1616</v>
      </c>
      <c r="J8" s="66" t="s">
        <v>14</v>
      </c>
    </row>
    <row r="9" spans="1:10" ht="15" x14ac:dyDescent="0.2">
      <c r="A9" s="66" t="s">
        <v>133</v>
      </c>
      <c r="B9" s="66">
        <v>36029600</v>
      </c>
      <c r="C9" s="66">
        <v>36126252</v>
      </c>
      <c r="D9" s="66">
        <v>96653</v>
      </c>
      <c r="E9" s="66" t="s">
        <v>133</v>
      </c>
      <c r="F9" s="66">
        <v>33095428</v>
      </c>
      <c r="G9" s="66">
        <v>33159330</v>
      </c>
      <c r="H9" s="66">
        <v>63903</v>
      </c>
      <c r="I9" s="66" t="s">
        <v>1616</v>
      </c>
      <c r="J9" s="66" t="s">
        <v>14</v>
      </c>
    </row>
    <row r="10" spans="1:10" ht="15" x14ac:dyDescent="0.2">
      <c r="A10" s="66" t="s">
        <v>133</v>
      </c>
      <c r="B10" s="66">
        <v>36951639</v>
      </c>
      <c r="C10" s="66">
        <v>37007621</v>
      </c>
      <c r="D10" s="66">
        <v>55983</v>
      </c>
      <c r="E10" s="66" t="s">
        <v>133</v>
      </c>
      <c r="F10" s="66">
        <v>37148238</v>
      </c>
      <c r="G10" s="66">
        <v>37213430</v>
      </c>
      <c r="H10" s="66">
        <v>65193</v>
      </c>
      <c r="I10" s="66" t="s">
        <v>1616</v>
      </c>
      <c r="J10" s="66" t="s">
        <v>14</v>
      </c>
    </row>
    <row r="11" spans="1:10" ht="15" x14ac:dyDescent="0.2">
      <c r="A11" s="66" t="s">
        <v>133</v>
      </c>
      <c r="B11" s="66">
        <v>36952831</v>
      </c>
      <c r="C11" s="66">
        <v>37026625</v>
      </c>
      <c r="D11" s="66">
        <v>73795</v>
      </c>
      <c r="E11" s="66" t="s">
        <v>133</v>
      </c>
      <c r="F11" s="66">
        <v>37161543</v>
      </c>
      <c r="G11" s="66">
        <v>37235622</v>
      </c>
      <c r="H11" s="66">
        <v>74080</v>
      </c>
      <c r="I11" s="66" t="s">
        <v>1616</v>
      </c>
      <c r="J11" s="66" t="s">
        <v>14</v>
      </c>
    </row>
    <row r="12" spans="1:10" ht="15" x14ac:dyDescent="0.2">
      <c r="A12" s="66" t="s">
        <v>133</v>
      </c>
      <c r="B12" s="66">
        <v>37358671</v>
      </c>
      <c r="C12" s="66">
        <v>37448698</v>
      </c>
      <c r="D12" s="66">
        <v>90028</v>
      </c>
      <c r="E12" s="66" t="s">
        <v>133</v>
      </c>
      <c r="F12" s="66">
        <v>35757134</v>
      </c>
      <c r="G12" s="66">
        <v>35847189</v>
      </c>
      <c r="H12" s="66">
        <v>90056</v>
      </c>
      <c r="I12" s="66" t="s">
        <v>1616</v>
      </c>
      <c r="J12" s="66" t="s">
        <v>14</v>
      </c>
    </row>
    <row r="13" spans="1:10" ht="15" x14ac:dyDescent="0.2">
      <c r="A13" s="66" t="s">
        <v>133</v>
      </c>
      <c r="B13" s="66">
        <v>37441812</v>
      </c>
      <c r="C13" s="66">
        <v>37494939</v>
      </c>
      <c r="D13" s="66">
        <v>53128</v>
      </c>
      <c r="E13" s="66" t="s">
        <v>133</v>
      </c>
      <c r="F13" s="66">
        <v>35491799</v>
      </c>
      <c r="G13" s="66">
        <v>35545643</v>
      </c>
      <c r="H13" s="66">
        <v>53845</v>
      </c>
      <c r="I13" s="66" t="s">
        <v>1616</v>
      </c>
      <c r="J13" s="66" t="s">
        <v>14</v>
      </c>
    </row>
    <row r="14" spans="1:10" ht="15" x14ac:dyDescent="0.2">
      <c r="A14" s="66" t="s">
        <v>133</v>
      </c>
      <c r="B14" s="66">
        <v>38840252</v>
      </c>
      <c r="C14" s="66">
        <v>38975580</v>
      </c>
      <c r="D14" s="66">
        <v>135329</v>
      </c>
      <c r="E14" s="66" t="s">
        <v>133</v>
      </c>
      <c r="F14" s="66">
        <v>34827257</v>
      </c>
      <c r="G14" s="66">
        <v>34942093</v>
      </c>
      <c r="H14" s="66">
        <v>114837</v>
      </c>
      <c r="I14" s="66" t="s">
        <v>1616</v>
      </c>
      <c r="J14" s="66" t="s">
        <v>14</v>
      </c>
    </row>
    <row r="15" spans="1:10" ht="15" x14ac:dyDescent="0.2">
      <c r="A15" s="66" t="s">
        <v>133</v>
      </c>
      <c r="B15" s="66">
        <v>38912960</v>
      </c>
      <c r="C15" s="66">
        <v>38985884</v>
      </c>
      <c r="D15" s="66">
        <v>72925</v>
      </c>
      <c r="E15" s="66" t="s">
        <v>133</v>
      </c>
      <c r="F15" s="66">
        <v>34892929</v>
      </c>
      <c r="G15" s="66">
        <v>34950111</v>
      </c>
      <c r="H15" s="66">
        <v>57183</v>
      </c>
      <c r="I15" s="66" t="s">
        <v>1616</v>
      </c>
      <c r="J15" s="66" t="s">
        <v>14</v>
      </c>
    </row>
    <row r="16" spans="1:10" ht="15" x14ac:dyDescent="0.2">
      <c r="A16" s="66" t="s">
        <v>134</v>
      </c>
      <c r="B16" s="66">
        <v>16282475</v>
      </c>
      <c r="C16" s="66">
        <v>16560553</v>
      </c>
      <c r="D16" s="66">
        <v>278079</v>
      </c>
      <c r="E16" s="66" t="s">
        <v>134</v>
      </c>
      <c r="F16" s="66">
        <v>12259010</v>
      </c>
      <c r="G16" s="66">
        <v>12479994</v>
      </c>
      <c r="H16" s="66">
        <v>220985</v>
      </c>
      <c r="I16" s="66" t="s">
        <v>1616</v>
      </c>
      <c r="J16" s="66" t="s">
        <v>14</v>
      </c>
    </row>
    <row r="17" spans="1:10" ht="15" x14ac:dyDescent="0.2">
      <c r="A17" s="66" t="s">
        <v>135</v>
      </c>
      <c r="B17" s="66">
        <v>22021313</v>
      </c>
      <c r="C17" s="66">
        <v>22063615</v>
      </c>
      <c r="D17" s="66">
        <v>42303</v>
      </c>
      <c r="E17" s="66" t="s">
        <v>135</v>
      </c>
      <c r="F17" s="66">
        <v>10796645</v>
      </c>
      <c r="G17" s="66">
        <v>10864463</v>
      </c>
      <c r="H17" s="66">
        <v>67819</v>
      </c>
      <c r="I17" s="66" t="s">
        <v>1616</v>
      </c>
      <c r="J17" s="66" t="s">
        <v>14</v>
      </c>
    </row>
    <row r="18" spans="1:10" ht="15" x14ac:dyDescent="0.2">
      <c r="A18" s="66" t="s">
        <v>135</v>
      </c>
      <c r="B18" s="66">
        <v>41509378</v>
      </c>
      <c r="C18" s="66">
        <v>41739488</v>
      </c>
      <c r="D18" s="66">
        <v>230111</v>
      </c>
      <c r="E18" s="66" t="s">
        <v>135</v>
      </c>
      <c r="F18" s="66">
        <v>34277672</v>
      </c>
      <c r="G18" s="66">
        <v>34504605</v>
      </c>
      <c r="H18" s="66">
        <v>226934</v>
      </c>
      <c r="I18" s="66" t="s">
        <v>1616</v>
      </c>
      <c r="J18" s="66" t="s">
        <v>14</v>
      </c>
    </row>
    <row r="19" spans="1:10" ht="15" x14ac:dyDescent="0.2">
      <c r="A19" s="66" t="s">
        <v>136</v>
      </c>
      <c r="B19" s="66">
        <v>31905993</v>
      </c>
      <c r="C19" s="66">
        <v>31974179</v>
      </c>
      <c r="D19" s="66">
        <v>68187</v>
      </c>
      <c r="E19" s="66" t="s">
        <v>136</v>
      </c>
      <c r="F19" s="66">
        <v>17916026</v>
      </c>
      <c r="G19" s="66">
        <v>17966094</v>
      </c>
      <c r="H19" s="66">
        <v>50069</v>
      </c>
      <c r="I19" s="66" t="s">
        <v>1616</v>
      </c>
      <c r="J19" s="66" t="s">
        <v>14</v>
      </c>
    </row>
    <row r="20" spans="1:10" ht="15" x14ac:dyDescent="0.2">
      <c r="A20" s="66" t="s">
        <v>137</v>
      </c>
      <c r="B20" s="66">
        <v>4809516</v>
      </c>
      <c r="C20" s="66">
        <v>4881645</v>
      </c>
      <c r="D20" s="66">
        <v>72130</v>
      </c>
      <c r="E20" s="66" t="s">
        <v>137</v>
      </c>
      <c r="F20" s="66">
        <v>3811536</v>
      </c>
      <c r="G20" s="66">
        <v>3871377</v>
      </c>
      <c r="H20" s="66">
        <v>59842</v>
      </c>
      <c r="I20" s="66" t="s">
        <v>1616</v>
      </c>
      <c r="J20" s="66" t="s">
        <v>14</v>
      </c>
    </row>
    <row r="21" spans="1:10" ht="15" x14ac:dyDescent="0.2">
      <c r="A21" s="66" t="s">
        <v>137</v>
      </c>
      <c r="B21" s="66">
        <v>29511845</v>
      </c>
      <c r="C21" s="66">
        <v>29589608</v>
      </c>
      <c r="D21" s="66">
        <v>77764</v>
      </c>
      <c r="E21" s="66" t="s">
        <v>137</v>
      </c>
      <c r="F21" s="66">
        <v>35367119</v>
      </c>
      <c r="G21" s="66">
        <v>35460904</v>
      </c>
      <c r="H21" s="66">
        <v>93786</v>
      </c>
      <c r="I21" s="66" t="s">
        <v>1616</v>
      </c>
      <c r="J21" s="66" t="s">
        <v>14</v>
      </c>
    </row>
    <row r="22" spans="1:10" ht="15" x14ac:dyDescent="0.2">
      <c r="A22" s="66" t="s">
        <v>137</v>
      </c>
      <c r="B22" s="66">
        <v>30614645</v>
      </c>
      <c r="C22" s="66">
        <v>30675867</v>
      </c>
      <c r="D22" s="66">
        <v>61223</v>
      </c>
      <c r="E22" s="66" t="s">
        <v>137</v>
      </c>
      <c r="F22" s="66">
        <v>35574359</v>
      </c>
      <c r="G22" s="66">
        <v>35647667</v>
      </c>
      <c r="H22" s="66">
        <v>73309</v>
      </c>
      <c r="I22" s="66" t="s">
        <v>1616</v>
      </c>
      <c r="J22" s="66" t="s">
        <v>14</v>
      </c>
    </row>
    <row r="23" spans="1:10" ht="15" x14ac:dyDescent="0.2">
      <c r="A23" s="66" t="s">
        <v>138</v>
      </c>
      <c r="B23" s="66">
        <v>2571295</v>
      </c>
      <c r="C23" s="66">
        <v>2669138</v>
      </c>
      <c r="D23" s="66">
        <v>97844</v>
      </c>
      <c r="E23" s="66" t="s">
        <v>138</v>
      </c>
      <c r="F23" s="66">
        <v>2492952</v>
      </c>
      <c r="G23" s="66">
        <v>2583756</v>
      </c>
      <c r="H23" s="66">
        <v>90805</v>
      </c>
      <c r="I23" s="66" t="s">
        <v>1616</v>
      </c>
      <c r="J23" s="66" t="s">
        <v>14</v>
      </c>
    </row>
    <row r="24" spans="1:10" ht="15" x14ac:dyDescent="0.2">
      <c r="A24" s="66" t="s">
        <v>138</v>
      </c>
      <c r="B24" s="66">
        <v>7546250</v>
      </c>
      <c r="C24" s="66">
        <v>7608482</v>
      </c>
      <c r="D24" s="66">
        <v>62233</v>
      </c>
      <c r="E24" s="66" t="s">
        <v>138</v>
      </c>
      <c r="F24" s="66">
        <v>7713653</v>
      </c>
      <c r="G24" s="66">
        <v>7803357</v>
      </c>
      <c r="H24" s="66">
        <v>89705</v>
      </c>
      <c r="I24" s="66" t="s">
        <v>1616</v>
      </c>
      <c r="J24" s="66" t="s">
        <v>14</v>
      </c>
    </row>
    <row r="25" spans="1:10" ht="15" x14ac:dyDescent="0.2">
      <c r="A25" s="66" t="s">
        <v>138</v>
      </c>
      <c r="B25" s="66">
        <v>7807601</v>
      </c>
      <c r="C25" s="66">
        <v>7994270</v>
      </c>
      <c r="D25" s="66">
        <v>186670</v>
      </c>
      <c r="E25" s="66" t="s">
        <v>138</v>
      </c>
      <c r="F25" s="66">
        <v>11948690</v>
      </c>
      <c r="G25" s="66">
        <v>12089256</v>
      </c>
      <c r="H25" s="66">
        <v>140567</v>
      </c>
      <c r="I25" s="66" t="s">
        <v>1616</v>
      </c>
      <c r="J25" s="66" t="s">
        <v>14</v>
      </c>
    </row>
    <row r="26" spans="1:10" ht="15" x14ac:dyDescent="0.2">
      <c r="A26" s="66" t="s">
        <v>138</v>
      </c>
      <c r="B26" s="66">
        <v>8413690</v>
      </c>
      <c r="C26" s="66">
        <v>8472117</v>
      </c>
      <c r="D26" s="66">
        <v>58428</v>
      </c>
      <c r="E26" s="66" t="s">
        <v>138</v>
      </c>
      <c r="F26" s="66">
        <v>10069954</v>
      </c>
      <c r="G26" s="66">
        <v>10128514</v>
      </c>
      <c r="H26" s="66">
        <v>58561</v>
      </c>
      <c r="I26" s="66" t="s">
        <v>1616</v>
      </c>
      <c r="J26" s="66" t="s">
        <v>14</v>
      </c>
    </row>
    <row r="27" spans="1:10" ht="15" x14ac:dyDescent="0.2">
      <c r="A27" s="66" t="s">
        <v>138</v>
      </c>
      <c r="B27" s="66">
        <v>18674714</v>
      </c>
      <c r="C27" s="66">
        <v>18824837</v>
      </c>
      <c r="D27" s="66">
        <v>150124</v>
      </c>
      <c r="E27" s="66" t="s">
        <v>138</v>
      </c>
      <c r="F27" s="66">
        <v>19829112</v>
      </c>
      <c r="G27" s="66">
        <v>19952381</v>
      </c>
      <c r="H27" s="66">
        <v>123270</v>
      </c>
      <c r="I27" s="66" t="s">
        <v>1616</v>
      </c>
      <c r="J27" s="66" t="s">
        <v>14</v>
      </c>
    </row>
    <row r="28" spans="1:10" ht="15" x14ac:dyDescent="0.2">
      <c r="A28" s="66" t="s">
        <v>138</v>
      </c>
      <c r="B28" s="66">
        <v>19798649</v>
      </c>
      <c r="C28" s="66">
        <v>19917428</v>
      </c>
      <c r="D28" s="66">
        <v>118780</v>
      </c>
      <c r="E28" s="66" t="s">
        <v>138</v>
      </c>
      <c r="F28" s="66">
        <v>19998423</v>
      </c>
      <c r="G28" s="66">
        <v>20140127</v>
      </c>
      <c r="H28" s="66">
        <v>141705</v>
      </c>
      <c r="I28" s="66" t="s">
        <v>1616</v>
      </c>
      <c r="J28" s="66" t="s">
        <v>14</v>
      </c>
    </row>
    <row r="29" spans="1:10" ht="15" x14ac:dyDescent="0.2">
      <c r="A29" s="66" t="s">
        <v>139</v>
      </c>
      <c r="B29" s="66">
        <v>1744815</v>
      </c>
      <c r="C29" s="66">
        <v>1828593</v>
      </c>
      <c r="D29" s="66">
        <v>83779</v>
      </c>
      <c r="E29" s="66" t="s">
        <v>139</v>
      </c>
      <c r="F29" s="66">
        <v>1576643</v>
      </c>
      <c r="G29" s="66">
        <v>1661173</v>
      </c>
      <c r="H29" s="66">
        <v>84531</v>
      </c>
      <c r="I29" s="66" t="s">
        <v>1616</v>
      </c>
      <c r="J29" s="66" t="s">
        <v>14</v>
      </c>
    </row>
    <row r="30" spans="1:10" ht="15" x14ac:dyDescent="0.2">
      <c r="A30" s="66" t="s">
        <v>139</v>
      </c>
      <c r="B30" s="66">
        <v>2007035</v>
      </c>
      <c r="C30" s="66">
        <v>2077179</v>
      </c>
      <c r="D30" s="66">
        <v>70145</v>
      </c>
      <c r="E30" s="66" t="s">
        <v>139</v>
      </c>
      <c r="F30" s="66">
        <v>1732528</v>
      </c>
      <c r="G30" s="66">
        <v>1827004</v>
      </c>
      <c r="H30" s="66">
        <v>94477</v>
      </c>
      <c r="I30" s="66" t="s">
        <v>1616</v>
      </c>
      <c r="J30" s="66" t="s">
        <v>14</v>
      </c>
    </row>
    <row r="31" spans="1:10" ht="15" x14ac:dyDescent="0.2">
      <c r="A31" s="66" t="s">
        <v>139</v>
      </c>
      <c r="B31" s="66">
        <v>22903838</v>
      </c>
      <c r="C31" s="66">
        <v>22962274</v>
      </c>
      <c r="D31" s="66">
        <v>58437</v>
      </c>
      <c r="E31" s="66" t="s">
        <v>139</v>
      </c>
      <c r="F31" s="66">
        <v>41800037</v>
      </c>
      <c r="G31" s="66">
        <v>41865380</v>
      </c>
      <c r="H31" s="66">
        <v>65344</v>
      </c>
      <c r="I31" s="66" t="s">
        <v>1616</v>
      </c>
      <c r="J31" s="66" t="s">
        <v>14</v>
      </c>
    </row>
    <row r="32" spans="1:10" ht="15" x14ac:dyDescent="0.2">
      <c r="A32" s="66" t="s">
        <v>139</v>
      </c>
      <c r="B32" s="66">
        <v>23194411</v>
      </c>
      <c r="C32" s="66">
        <v>23441623</v>
      </c>
      <c r="D32" s="66">
        <v>247213</v>
      </c>
      <c r="E32" s="66" t="s">
        <v>139</v>
      </c>
      <c r="F32" s="66">
        <v>26946052</v>
      </c>
      <c r="G32" s="66">
        <v>27182100</v>
      </c>
      <c r="H32" s="66">
        <v>236049</v>
      </c>
      <c r="I32" s="66" t="s">
        <v>1616</v>
      </c>
      <c r="J32" s="66" t="s">
        <v>14</v>
      </c>
    </row>
    <row r="33" spans="1:10" ht="15" x14ac:dyDescent="0.2">
      <c r="A33" s="66" t="s">
        <v>139</v>
      </c>
      <c r="B33" s="66">
        <v>26660217</v>
      </c>
      <c r="C33" s="66">
        <v>26714000</v>
      </c>
      <c r="D33" s="66">
        <v>53784</v>
      </c>
      <c r="E33" s="66" t="s">
        <v>139</v>
      </c>
      <c r="F33" s="66">
        <v>26570224</v>
      </c>
      <c r="G33" s="66">
        <v>26662555</v>
      </c>
      <c r="H33" s="66">
        <v>92332</v>
      </c>
      <c r="I33" s="66" t="s">
        <v>1616</v>
      </c>
      <c r="J33" s="66" t="s">
        <v>14</v>
      </c>
    </row>
    <row r="34" spans="1:10" ht="15" x14ac:dyDescent="0.2">
      <c r="A34" s="66" t="s">
        <v>139</v>
      </c>
      <c r="B34" s="66">
        <v>26688302</v>
      </c>
      <c r="C34" s="66">
        <v>26749499</v>
      </c>
      <c r="D34" s="66">
        <v>61198</v>
      </c>
      <c r="E34" s="66" t="s">
        <v>139</v>
      </c>
      <c r="F34" s="66">
        <v>26637837</v>
      </c>
      <c r="G34" s="66">
        <v>26690820</v>
      </c>
      <c r="H34" s="66">
        <v>52984</v>
      </c>
      <c r="I34" s="66" t="s">
        <v>1616</v>
      </c>
      <c r="J34" s="66" t="s">
        <v>14</v>
      </c>
    </row>
    <row r="35" spans="1:10" ht="15" x14ac:dyDescent="0.2">
      <c r="A35" s="66" t="s">
        <v>139</v>
      </c>
      <c r="B35" s="66">
        <v>26801314</v>
      </c>
      <c r="C35" s="66">
        <v>26860001</v>
      </c>
      <c r="D35" s="66">
        <v>58688</v>
      </c>
      <c r="E35" s="66" t="s">
        <v>139</v>
      </c>
      <c r="F35" s="66">
        <v>26550808</v>
      </c>
      <c r="G35" s="66">
        <v>26625076</v>
      </c>
      <c r="H35" s="66">
        <v>74269</v>
      </c>
      <c r="I35" s="66" t="s">
        <v>1616</v>
      </c>
      <c r="J35" s="66" t="s">
        <v>14</v>
      </c>
    </row>
    <row r="36" spans="1:10" ht="15" x14ac:dyDescent="0.2">
      <c r="A36" s="66" t="s">
        <v>139</v>
      </c>
      <c r="B36" s="66">
        <v>28672208</v>
      </c>
      <c r="C36" s="66">
        <v>28742940</v>
      </c>
      <c r="D36" s="66">
        <v>70733</v>
      </c>
      <c r="E36" s="66" t="s">
        <v>139</v>
      </c>
      <c r="F36" s="66">
        <v>26771586</v>
      </c>
      <c r="G36" s="66">
        <v>26842748</v>
      </c>
      <c r="H36" s="66">
        <v>71163</v>
      </c>
      <c r="I36" s="66" t="s">
        <v>1616</v>
      </c>
      <c r="J36" s="66" t="s">
        <v>14</v>
      </c>
    </row>
    <row r="37" spans="1:10" ht="15" x14ac:dyDescent="0.2">
      <c r="A37" s="66" t="s">
        <v>139</v>
      </c>
      <c r="B37" s="66">
        <v>33067911</v>
      </c>
      <c r="C37" s="66">
        <v>33199206</v>
      </c>
      <c r="D37" s="66">
        <v>131296</v>
      </c>
      <c r="E37" s="66" t="s">
        <v>139</v>
      </c>
      <c r="F37" s="66">
        <v>35856996</v>
      </c>
      <c r="G37" s="66">
        <v>36006406</v>
      </c>
      <c r="H37" s="66">
        <v>149411</v>
      </c>
      <c r="I37" s="66" t="s">
        <v>1616</v>
      </c>
      <c r="J37" s="66" t="s">
        <v>14</v>
      </c>
    </row>
    <row r="38" spans="1:10" ht="15" x14ac:dyDescent="0.2">
      <c r="A38" s="66" t="s">
        <v>139</v>
      </c>
      <c r="B38" s="66">
        <v>33202707</v>
      </c>
      <c r="C38" s="66">
        <v>33314810</v>
      </c>
      <c r="D38" s="66">
        <v>112104</v>
      </c>
      <c r="E38" s="66" t="s">
        <v>139</v>
      </c>
      <c r="F38" s="66">
        <v>35482554</v>
      </c>
      <c r="G38" s="66">
        <v>35586645</v>
      </c>
      <c r="H38" s="66">
        <v>104092</v>
      </c>
      <c r="I38" s="66" t="s">
        <v>1616</v>
      </c>
      <c r="J38" s="66" t="s">
        <v>14</v>
      </c>
    </row>
    <row r="39" spans="1:10" ht="15" x14ac:dyDescent="0.2">
      <c r="A39" s="66" t="s">
        <v>139</v>
      </c>
      <c r="B39" s="66">
        <v>33231764</v>
      </c>
      <c r="C39" s="66">
        <v>33343275</v>
      </c>
      <c r="D39" s="66">
        <v>111512</v>
      </c>
      <c r="E39" s="66" t="s">
        <v>139</v>
      </c>
      <c r="F39" s="66">
        <v>35505376</v>
      </c>
      <c r="G39" s="66">
        <v>35600028</v>
      </c>
      <c r="H39" s="66">
        <v>94653</v>
      </c>
      <c r="I39" s="66" t="s">
        <v>1616</v>
      </c>
      <c r="J39" s="66" t="s">
        <v>14</v>
      </c>
    </row>
    <row r="40" spans="1:10" ht="15" x14ac:dyDescent="0.2">
      <c r="A40" s="66" t="s">
        <v>139</v>
      </c>
      <c r="B40" s="66">
        <v>33822160</v>
      </c>
      <c r="C40" s="66">
        <v>33965019</v>
      </c>
      <c r="D40" s="66">
        <v>142860</v>
      </c>
      <c r="E40" s="66" t="s">
        <v>139</v>
      </c>
      <c r="F40" s="66">
        <v>34685713</v>
      </c>
      <c r="G40" s="66">
        <v>34810570</v>
      </c>
      <c r="H40" s="66">
        <v>124858</v>
      </c>
      <c r="I40" s="66" t="s">
        <v>1616</v>
      </c>
      <c r="J40" s="66" t="s">
        <v>14</v>
      </c>
    </row>
    <row r="41" spans="1:10" ht="15" x14ac:dyDescent="0.2">
      <c r="A41" s="66" t="s">
        <v>139</v>
      </c>
      <c r="B41" s="66">
        <v>33921847</v>
      </c>
      <c r="C41" s="66">
        <v>33972206</v>
      </c>
      <c r="D41" s="66">
        <v>50360</v>
      </c>
      <c r="E41" s="66" t="s">
        <v>139</v>
      </c>
      <c r="F41" s="66">
        <v>34765603</v>
      </c>
      <c r="G41" s="66">
        <v>34822619</v>
      </c>
      <c r="H41" s="66">
        <v>57017</v>
      </c>
      <c r="I41" s="66" t="s">
        <v>1616</v>
      </c>
      <c r="J41" s="66" t="s">
        <v>14</v>
      </c>
    </row>
    <row r="42" spans="1:10" ht="15" x14ac:dyDescent="0.2">
      <c r="A42" s="66" t="s">
        <v>139</v>
      </c>
      <c r="B42" s="66">
        <v>33978084</v>
      </c>
      <c r="C42" s="66">
        <v>34038365</v>
      </c>
      <c r="D42" s="66">
        <v>60282</v>
      </c>
      <c r="E42" s="66" t="s">
        <v>139</v>
      </c>
      <c r="F42" s="66">
        <v>35766454</v>
      </c>
      <c r="G42" s="66">
        <v>35826114</v>
      </c>
      <c r="H42" s="66">
        <v>59661</v>
      </c>
      <c r="I42" s="66" t="s">
        <v>1616</v>
      </c>
      <c r="J42" s="66" t="s">
        <v>14</v>
      </c>
    </row>
    <row r="43" spans="1:10" ht="15" x14ac:dyDescent="0.2">
      <c r="A43" s="66" t="s">
        <v>141</v>
      </c>
      <c r="B43" s="66">
        <v>4240244</v>
      </c>
      <c r="C43" s="66">
        <v>4290001</v>
      </c>
      <c r="D43" s="66">
        <v>49758</v>
      </c>
      <c r="E43" s="66" t="s">
        <v>141</v>
      </c>
      <c r="F43" s="66">
        <v>12415</v>
      </c>
      <c r="G43" s="66">
        <v>66273</v>
      </c>
      <c r="H43" s="66">
        <v>53859</v>
      </c>
      <c r="I43" s="66" t="s">
        <v>1616</v>
      </c>
      <c r="J43" s="66" t="s">
        <v>14</v>
      </c>
    </row>
    <row r="44" spans="1:10" ht="15" x14ac:dyDescent="0.2">
      <c r="A44" s="66" t="s">
        <v>143</v>
      </c>
      <c r="B44" s="66">
        <v>41874701</v>
      </c>
      <c r="C44" s="66">
        <v>41950101</v>
      </c>
      <c r="D44" s="66">
        <v>75401</v>
      </c>
      <c r="E44" s="66" t="s">
        <v>143</v>
      </c>
      <c r="F44" s="66">
        <v>40996002</v>
      </c>
      <c r="G44" s="66">
        <v>41071398</v>
      </c>
      <c r="H44" s="66">
        <v>75397</v>
      </c>
      <c r="I44" s="66" t="s">
        <v>1616</v>
      </c>
      <c r="J44" s="66" t="s">
        <v>14</v>
      </c>
    </row>
    <row r="45" spans="1:10" ht="15" x14ac:dyDescent="0.2">
      <c r="A45" s="66" t="s">
        <v>143</v>
      </c>
      <c r="B45" s="66">
        <v>46877239</v>
      </c>
      <c r="C45" s="66">
        <v>46982654</v>
      </c>
      <c r="D45" s="66">
        <v>105416</v>
      </c>
      <c r="E45" s="66" t="s">
        <v>143</v>
      </c>
      <c r="F45" s="66">
        <v>48260768</v>
      </c>
      <c r="G45" s="66">
        <v>48366745</v>
      </c>
      <c r="H45" s="66">
        <v>105978</v>
      </c>
      <c r="I45" s="66" t="s">
        <v>1616</v>
      </c>
      <c r="J45" s="66" t="s">
        <v>14</v>
      </c>
    </row>
    <row r="46" spans="1:10" ht="15" x14ac:dyDescent="0.2">
      <c r="A46" s="66" t="s">
        <v>144</v>
      </c>
      <c r="B46" s="66">
        <v>26571798</v>
      </c>
      <c r="C46" s="66">
        <v>27165994</v>
      </c>
      <c r="D46" s="66">
        <v>594197</v>
      </c>
      <c r="E46" s="66" t="s">
        <v>144</v>
      </c>
      <c r="F46" s="66">
        <v>17859988</v>
      </c>
      <c r="G46" s="66">
        <v>18504246</v>
      </c>
      <c r="H46" s="66">
        <v>644259</v>
      </c>
      <c r="I46" s="66" t="s">
        <v>1616</v>
      </c>
      <c r="J46" s="66" t="s">
        <v>14</v>
      </c>
    </row>
    <row r="47" spans="1:10" ht="15" x14ac:dyDescent="0.2">
      <c r="A47" s="66" t="s">
        <v>144</v>
      </c>
      <c r="B47" s="66">
        <v>27715414</v>
      </c>
      <c r="C47" s="66">
        <v>27971438</v>
      </c>
      <c r="D47" s="66">
        <v>256025</v>
      </c>
      <c r="E47" s="66" t="s">
        <v>144</v>
      </c>
      <c r="F47" s="66">
        <v>18891895</v>
      </c>
      <c r="G47" s="66">
        <v>19314887</v>
      </c>
      <c r="H47" s="66">
        <v>422993</v>
      </c>
      <c r="I47" s="66" t="s">
        <v>1616</v>
      </c>
      <c r="J47" s="66" t="s">
        <v>14</v>
      </c>
    </row>
    <row r="48" spans="1:10" ht="15" x14ac:dyDescent="0.2">
      <c r="A48" s="66" t="s">
        <v>146</v>
      </c>
      <c r="B48" s="66">
        <v>4410812</v>
      </c>
      <c r="C48" s="66">
        <v>4473674</v>
      </c>
      <c r="D48" s="66">
        <v>62863</v>
      </c>
      <c r="E48" s="66" t="s">
        <v>146</v>
      </c>
      <c r="F48" s="66">
        <v>3428451</v>
      </c>
      <c r="G48" s="66">
        <v>3491267</v>
      </c>
      <c r="H48" s="66">
        <v>62817</v>
      </c>
      <c r="I48" s="66" t="s">
        <v>1616</v>
      </c>
      <c r="J48" s="66" t="s">
        <v>14</v>
      </c>
    </row>
    <row r="49" spans="1:10" ht="15" x14ac:dyDescent="0.2">
      <c r="A49" s="66" t="s">
        <v>146</v>
      </c>
      <c r="B49" s="66">
        <v>35536627</v>
      </c>
      <c r="C49" s="66">
        <v>35586771</v>
      </c>
      <c r="D49" s="66">
        <v>50145</v>
      </c>
      <c r="E49" s="66" t="s">
        <v>146</v>
      </c>
      <c r="F49" s="66">
        <v>35524438</v>
      </c>
      <c r="G49" s="66">
        <v>35574570</v>
      </c>
      <c r="H49" s="66">
        <v>50133</v>
      </c>
      <c r="I49" s="66" t="s">
        <v>1616</v>
      </c>
      <c r="J49" s="66" t="s">
        <v>14</v>
      </c>
    </row>
    <row r="50" spans="1:10" ht="15" x14ac:dyDescent="0.2">
      <c r="A50" s="66" t="s">
        <v>146</v>
      </c>
      <c r="B50" s="66">
        <v>36257977</v>
      </c>
      <c r="C50" s="66">
        <v>36322641</v>
      </c>
      <c r="D50" s="66">
        <v>64665</v>
      </c>
      <c r="E50" s="66" t="s">
        <v>146</v>
      </c>
      <c r="F50" s="66">
        <v>35636155</v>
      </c>
      <c r="G50" s="66">
        <v>35696429</v>
      </c>
      <c r="H50" s="66">
        <v>60275</v>
      </c>
      <c r="I50" s="66" t="s">
        <v>1616</v>
      </c>
      <c r="J50" s="66" t="s">
        <v>14</v>
      </c>
    </row>
    <row r="51" spans="1:10" ht="15" x14ac:dyDescent="0.2">
      <c r="A51" s="66" t="s">
        <v>147</v>
      </c>
      <c r="B51" s="66">
        <v>15659840</v>
      </c>
      <c r="C51" s="66">
        <v>15813134</v>
      </c>
      <c r="D51" s="66">
        <v>153295</v>
      </c>
      <c r="E51" s="66" t="s">
        <v>147</v>
      </c>
      <c r="F51" s="66">
        <v>14674568</v>
      </c>
      <c r="G51" s="66">
        <v>14817671</v>
      </c>
      <c r="H51" s="66">
        <v>143104</v>
      </c>
      <c r="I51" s="66" t="s">
        <v>1616</v>
      </c>
      <c r="J51" s="66" t="s">
        <v>14</v>
      </c>
    </row>
    <row r="52" spans="1:10" ht="15" x14ac:dyDescent="0.2">
      <c r="A52" s="66" t="s">
        <v>147</v>
      </c>
      <c r="B52" s="66">
        <v>16443618</v>
      </c>
      <c r="C52" s="66">
        <v>16725179</v>
      </c>
      <c r="D52" s="66">
        <v>281562</v>
      </c>
      <c r="E52" s="66" t="s">
        <v>147</v>
      </c>
      <c r="F52" s="66">
        <v>15334113</v>
      </c>
      <c r="G52" s="66">
        <v>15694762</v>
      </c>
      <c r="H52" s="66">
        <v>360650</v>
      </c>
      <c r="I52" s="66" t="s">
        <v>1616</v>
      </c>
      <c r="J52" s="66" t="s">
        <v>14</v>
      </c>
    </row>
    <row r="53" spans="1:10" ht="15" x14ac:dyDescent="0.2">
      <c r="A53" s="66" t="s">
        <v>147</v>
      </c>
      <c r="B53" s="66">
        <v>18341241</v>
      </c>
      <c r="C53" s="66">
        <v>18415807</v>
      </c>
      <c r="D53" s="66">
        <v>74567</v>
      </c>
      <c r="E53" s="66" t="s">
        <v>147</v>
      </c>
      <c r="F53" s="66">
        <v>25520440</v>
      </c>
      <c r="G53" s="66">
        <v>25595114</v>
      </c>
      <c r="H53" s="66">
        <v>74675</v>
      </c>
      <c r="I53" s="66" t="s">
        <v>1616</v>
      </c>
      <c r="J53" s="66" t="s">
        <v>14</v>
      </c>
    </row>
    <row r="54" spans="1:10" ht="15" x14ac:dyDescent="0.2">
      <c r="A54" s="66" t="s">
        <v>148</v>
      </c>
      <c r="B54" s="66">
        <v>29529260</v>
      </c>
      <c r="C54" s="66">
        <v>29587436</v>
      </c>
      <c r="D54" s="66">
        <v>58177</v>
      </c>
      <c r="E54" s="66" t="s">
        <v>148</v>
      </c>
      <c r="F54" s="66">
        <v>22521567</v>
      </c>
      <c r="G54" s="66">
        <v>22599678</v>
      </c>
      <c r="H54" s="66">
        <v>78112</v>
      </c>
      <c r="I54" s="66" t="s">
        <v>1616</v>
      </c>
      <c r="J54" s="66" t="s">
        <v>14</v>
      </c>
    </row>
    <row r="55" spans="1:10" ht="15" x14ac:dyDescent="0.2">
      <c r="A55" s="66" t="s">
        <v>149</v>
      </c>
      <c r="B55" s="66">
        <v>14068597</v>
      </c>
      <c r="C55" s="66">
        <v>14159140</v>
      </c>
      <c r="D55" s="66">
        <v>90544</v>
      </c>
      <c r="E55" s="66" t="s">
        <v>149</v>
      </c>
      <c r="F55" s="66">
        <v>16391829</v>
      </c>
      <c r="G55" s="66">
        <v>16481851</v>
      </c>
      <c r="H55" s="66">
        <v>90023</v>
      </c>
      <c r="I55" s="66" t="s">
        <v>1616</v>
      </c>
      <c r="J55" s="66" t="s">
        <v>14</v>
      </c>
    </row>
    <row r="56" spans="1:10" ht="15" x14ac:dyDescent="0.2">
      <c r="A56" s="66" t="s">
        <v>149</v>
      </c>
      <c r="B56" s="66">
        <v>48963558</v>
      </c>
      <c r="C56" s="66">
        <v>49027943</v>
      </c>
      <c r="D56" s="66">
        <v>64386</v>
      </c>
      <c r="E56" s="66" t="s">
        <v>149</v>
      </c>
      <c r="F56" s="66">
        <v>44246852</v>
      </c>
      <c r="G56" s="66">
        <v>44329273</v>
      </c>
      <c r="H56" s="66">
        <v>82422</v>
      </c>
      <c r="I56" s="66" t="s">
        <v>1616</v>
      </c>
      <c r="J56" s="66" t="s">
        <v>14</v>
      </c>
    </row>
    <row r="57" spans="1:10" ht="15" x14ac:dyDescent="0.2">
      <c r="A57" s="66" t="s">
        <v>131</v>
      </c>
      <c r="B57" s="66">
        <v>23145672</v>
      </c>
      <c r="C57" s="66">
        <v>23247012</v>
      </c>
      <c r="D57" s="66">
        <v>101341</v>
      </c>
      <c r="E57" s="66" t="s">
        <v>135</v>
      </c>
      <c r="F57" s="66">
        <v>34580139</v>
      </c>
      <c r="G57" s="66">
        <v>34681571</v>
      </c>
      <c r="H57" s="66">
        <v>101433</v>
      </c>
      <c r="I57" s="66" t="s">
        <v>1617</v>
      </c>
      <c r="J57" s="66" t="s">
        <v>14</v>
      </c>
    </row>
    <row r="58" spans="1:10" ht="15" x14ac:dyDescent="0.2">
      <c r="A58" s="66" t="s">
        <v>131</v>
      </c>
      <c r="B58" s="66">
        <v>34451753</v>
      </c>
      <c r="C58" s="66">
        <v>34685236</v>
      </c>
      <c r="D58" s="66">
        <v>233484</v>
      </c>
      <c r="E58" s="66" t="s">
        <v>141</v>
      </c>
      <c r="F58" s="66">
        <v>53273704</v>
      </c>
      <c r="G58" s="66">
        <v>53502132</v>
      </c>
      <c r="H58" s="66">
        <v>228429</v>
      </c>
      <c r="I58" s="66" t="s">
        <v>1617</v>
      </c>
      <c r="J58" s="66" t="s">
        <v>14</v>
      </c>
    </row>
    <row r="59" spans="1:10" ht="15" x14ac:dyDescent="0.2">
      <c r="A59" s="66" t="s">
        <v>131</v>
      </c>
      <c r="B59" s="66">
        <v>34542387</v>
      </c>
      <c r="C59" s="66">
        <v>34697743</v>
      </c>
      <c r="D59" s="66">
        <v>155357</v>
      </c>
      <c r="E59" s="66" t="s">
        <v>141</v>
      </c>
      <c r="F59" s="66">
        <v>53356373</v>
      </c>
      <c r="G59" s="66">
        <v>53504065</v>
      </c>
      <c r="H59" s="66">
        <v>147693</v>
      </c>
      <c r="I59" s="66" t="s">
        <v>1617</v>
      </c>
      <c r="J59" s="66" t="s">
        <v>14</v>
      </c>
    </row>
    <row r="60" spans="1:10" ht="15" x14ac:dyDescent="0.2">
      <c r="A60" s="66" t="s">
        <v>135</v>
      </c>
      <c r="B60" s="66">
        <v>10624900</v>
      </c>
      <c r="C60" s="66">
        <v>12229506</v>
      </c>
      <c r="D60" s="66">
        <v>1604607</v>
      </c>
      <c r="E60" s="66" t="s">
        <v>145</v>
      </c>
      <c r="F60" s="66">
        <v>27402966</v>
      </c>
      <c r="G60" s="66">
        <v>29302945</v>
      </c>
      <c r="H60" s="66">
        <v>1899980</v>
      </c>
      <c r="I60" s="66" t="s">
        <v>1617</v>
      </c>
      <c r="J60" s="66" t="s">
        <v>14</v>
      </c>
    </row>
    <row r="61" spans="1:10" ht="15" x14ac:dyDescent="0.2">
      <c r="A61" s="66" t="s">
        <v>135</v>
      </c>
      <c r="B61" s="66">
        <v>12235312</v>
      </c>
      <c r="C61" s="66">
        <v>13065868</v>
      </c>
      <c r="D61" s="66">
        <v>830557</v>
      </c>
      <c r="E61" s="66" t="s">
        <v>145</v>
      </c>
      <c r="F61" s="66">
        <v>26557972</v>
      </c>
      <c r="G61" s="66">
        <v>27400856</v>
      </c>
      <c r="H61" s="66">
        <v>842885</v>
      </c>
      <c r="I61" s="66" t="s">
        <v>1617</v>
      </c>
      <c r="J61" s="66" t="s">
        <v>14</v>
      </c>
    </row>
    <row r="62" spans="1:10" ht="15" x14ac:dyDescent="0.2">
      <c r="A62" s="66" t="s">
        <v>135</v>
      </c>
      <c r="B62" s="66">
        <v>23368881</v>
      </c>
      <c r="C62" s="66">
        <v>23466006</v>
      </c>
      <c r="D62" s="66">
        <v>97126</v>
      </c>
      <c r="E62" s="66" t="s">
        <v>139</v>
      </c>
      <c r="F62" s="66">
        <v>41476043</v>
      </c>
      <c r="G62" s="66">
        <v>41580282</v>
      </c>
      <c r="H62" s="66">
        <v>104240</v>
      </c>
      <c r="I62" s="66" t="s">
        <v>1617</v>
      </c>
      <c r="J62" s="66" t="s">
        <v>14</v>
      </c>
    </row>
    <row r="63" spans="1:10" ht="15" x14ac:dyDescent="0.2">
      <c r="A63" s="66" t="s">
        <v>137</v>
      </c>
      <c r="B63" s="66">
        <v>9572893</v>
      </c>
      <c r="C63" s="66">
        <v>9621633</v>
      </c>
      <c r="D63" s="66">
        <v>48741</v>
      </c>
      <c r="E63" s="66" t="s">
        <v>131</v>
      </c>
      <c r="F63" s="66">
        <v>15995812</v>
      </c>
      <c r="G63" s="66">
        <v>16046544</v>
      </c>
      <c r="H63" s="66">
        <v>50733</v>
      </c>
      <c r="I63" s="66" t="s">
        <v>1617</v>
      </c>
      <c r="J63" s="66" t="s">
        <v>14</v>
      </c>
    </row>
    <row r="64" spans="1:10" ht="15" x14ac:dyDescent="0.2">
      <c r="A64" s="66" t="s">
        <v>139</v>
      </c>
      <c r="B64" s="66">
        <v>2093240</v>
      </c>
      <c r="C64" s="66">
        <v>2238012</v>
      </c>
      <c r="D64" s="66">
        <v>144773</v>
      </c>
      <c r="E64" s="66" t="s">
        <v>149</v>
      </c>
      <c r="F64" s="66">
        <v>17059</v>
      </c>
      <c r="G64" s="66">
        <v>177501</v>
      </c>
      <c r="H64" s="66">
        <v>160443</v>
      </c>
      <c r="I64" s="66" t="s">
        <v>1617</v>
      </c>
      <c r="J64" s="66" t="s">
        <v>14</v>
      </c>
    </row>
    <row r="65" spans="1:10" ht="15" x14ac:dyDescent="0.2">
      <c r="A65" s="66" t="s">
        <v>139</v>
      </c>
      <c r="B65" s="66">
        <v>44442221</v>
      </c>
      <c r="C65" s="66">
        <v>44531716</v>
      </c>
      <c r="D65" s="66">
        <v>89496</v>
      </c>
      <c r="E65" s="66" t="s">
        <v>133</v>
      </c>
      <c r="F65" s="66">
        <v>13910403</v>
      </c>
      <c r="G65" s="66">
        <v>14000924</v>
      </c>
      <c r="H65" s="66">
        <v>90522</v>
      </c>
      <c r="I65" s="66" t="s">
        <v>1617</v>
      </c>
      <c r="J65" s="66" t="s">
        <v>14</v>
      </c>
    </row>
    <row r="66" spans="1:10" ht="15" x14ac:dyDescent="0.2">
      <c r="A66" s="66" t="s">
        <v>141</v>
      </c>
      <c r="B66" s="66">
        <v>54340773</v>
      </c>
      <c r="C66" s="66">
        <v>54511880</v>
      </c>
      <c r="D66" s="66">
        <v>171108</v>
      </c>
      <c r="E66" s="66" t="s">
        <v>131</v>
      </c>
      <c r="F66" s="66">
        <v>34411855</v>
      </c>
      <c r="G66" s="66">
        <v>34584642</v>
      </c>
      <c r="H66" s="66">
        <v>172788</v>
      </c>
      <c r="I66" s="66" t="s">
        <v>1617</v>
      </c>
      <c r="J66" s="66" t="s">
        <v>14</v>
      </c>
    </row>
    <row r="67" spans="1:10" ht="15" x14ac:dyDescent="0.2">
      <c r="A67" s="66" t="s">
        <v>142</v>
      </c>
      <c r="B67" s="66">
        <v>6572417</v>
      </c>
      <c r="C67" s="66">
        <v>6903173</v>
      </c>
      <c r="D67" s="66">
        <v>330757</v>
      </c>
      <c r="E67" s="66" t="s">
        <v>132</v>
      </c>
      <c r="F67" s="66">
        <v>4095078</v>
      </c>
      <c r="G67" s="66">
        <v>4408043</v>
      </c>
      <c r="H67" s="66">
        <v>312966</v>
      </c>
      <c r="I67" s="66" t="s">
        <v>1617</v>
      </c>
      <c r="J67" s="66" t="s">
        <v>14</v>
      </c>
    </row>
    <row r="68" spans="1:10" ht="15" x14ac:dyDescent="0.2">
      <c r="A68" s="66" t="s">
        <v>144</v>
      </c>
      <c r="B68" s="66">
        <v>16686220</v>
      </c>
      <c r="C68" s="66">
        <v>17356365</v>
      </c>
      <c r="D68" s="66">
        <v>670146</v>
      </c>
      <c r="E68" s="66" t="s">
        <v>133</v>
      </c>
      <c r="F68" s="66">
        <v>29735596</v>
      </c>
      <c r="G68" s="66">
        <v>30355307</v>
      </c>
      <c r="H68" s="66">
        <v>619712</v>
      </c>
      <c r="I68" s="66" t="s">
        <v>1617</v>
      </c>
      <c r="J68" s="66" t="s">
        <v>14</v>
      </c>
    </row>
    <row r="69" spans="1:10" ht="15" x14ac:dyDescent="0.2">
      <c r="A69" s="66" t="s">
        <v>145</v>
      </c>
      <c r="B69" s="66">
        <v>20916796</v>
      </c>
      <c r="C69" s="66">
        <v>21817137</v>
      </c>
      <c r="D69" s="66">
        <v>900342</v>
      </c>
      <c r="E69" s="66" t="s">
        <v>144</v>
      </c>
      <c r="F69" s="66">
        <v>30405266</v>
      </c>
      <c r="G69" s="66">
        <v>31289607</v>
      </c>
      <c r="H69" s="66">
        <v>884342</v>
      </c>
      <c r="I69" s="66" t="s">
        <v>1617</v>
      </c>
      <c r="J69" s="66" t="s">
        <v>14</v>
      </c>
    </row>
    <row r="70" spans="1:10" ht="15" x14ac:dyDescent="0.2">
      <c r="A70" s="66" t="s">
        <v>145</v>
      </c>
      <c r="B70" s="66">
        <v>53815547</v>
      </c>
      <c r="C70" s="66">
        <v>53869970</v>
      </c>
      <c r="D70" s="66">
        <v>54424</v>
      </c>
      <c r="E70" s="66" t="s">
        <v>135</v>
      </c>
      <c r="F70" s="66">
        <v>34481713</v>
      </c>
      <c r="G70" s="66">
        <v>34538768</v>
      </c>
      <c r="H70" s="66">
        <v>57056</v>
      </c>
      <c r="I70" s="66" t="s">
        <v>1617</v>
      </c>
      <c r="J70" s="66" t="s">
        <v>14</v>
      </c>
    </row>
    <row r="71" spans="1:10" ht="15" x14ac:dyDescent="0.2">
      <c r="A71" s="66" t="s">
        <v>146</v>
      </c>
      <c r="B71" s="66">
        <v>47247894</v>
      </c>
      <c r="C71" s="66">
        <v>47921257</v>
      </c>
      <c r="D71" s="66">
        <v>673364</v>
      </c>
      <c r="E71" s="66" t="s">
        <v>137</v>
      </c>
      <c r="F71" s="66">
        <v>33679243</v>
      </c>
      <c r="G71" s="66">
        <v>34369168</v>
      </c>
      <c r="H71" s="66">
        <v>689926</v>
      </c>
      <c r="I71" s="66" t="s">
        <v>1617</v>
      </c>
      <c r="J71" s="66" t="s">
        <v>14</v>
      </c>
    </row>
    <row r="72" spans="1:10" ht="15" x14ac:dyDescent="0.2">
      <c r="A72" s="66" t="s">
        <v>147</v>
      </c>
      <c r="B72" s="66">
        <v>13606617</v>
      </c>
      <c r="C72" s="66">
        <v>13672102</v>
      </c>
      <c r="D72" s="66">
        <v>65486</v>
      </c>
      <c r="E72" s="66" t="s">
        <v>141</v>
      </c>
      <c r="F72" s="66">
        <v>38506199</v>
      </c>
      <c r="G72" s="66">
        <v>38571780</v>
      </c>
      <c r="H72" s="66">
        <v>65582</v>
      </c>
      <c r="I72" s="66" t="s">
        <v>1617</v>
      </c>
      <c r="J72" s="66" t="s">
        <v>14</v>
      </c>
    </row>
    <row r="73" spans="1:10" ht="15" x14ac:dyDescent="0.2">
      <c r="A73" s="66" t="s">
        <v>149</v>
      </c>
      <c r="B73" s="66">
        <v>11450816</v>
      </c>
      <c r="C73" s="66">
        <v>11552920</v>
      </c>
      <c r="D73" s="66">
        <v>102105</v>
      </c>
      <c r="E73" s="66" t="s">
        <v>147</v>
      </c>
      <c r="F73" s="66">
        <v>26057789</v>
      </c>
      <c r="G73" s="66">
        <v>26159207</v>
      </c>
      <c r="H73" s="66">
        <v>101419</v>
      </c>
      <c r="I73" s="66" t="s">
        <v>1617</v>
      </c>
      <c r="J73" s="66" t="s">
        <v>14</v>
      </c>
    </row>
    <row r="74" spans="1:10" ht="15" x14ac:dyDescent="0.2">
      <c r="A74" s="66" t="s">
        <v>149</v>
      </c>
      <c r="B74" s="66">
        <v>22126305</v>
      </c>
      <c r="C74" s="66">
        <v>22607018</v>
      </c>
      <c r="D74" s="66">
        <v>480714</v>
      </c>
      <c r="E74" s="66" t="s">
        <v>143</v>
      </c>
      <c r="F74" s="66">
        <v>18121384</v>
      </c>
      <c r="G74" s="66">
        <v>18604982</v>
      </c>
      <c r="H74" s="66">
        <v>483599</v>
      </c>
      <c r="I74" s="66" t="s">
        <v>1617</v>
      </c>
      <c r="J74" s="66" t="s">
        <v>14</v>
      </c>
    </row>
    <row r="75" spans="1:10" ht="15" x14ac:dyDescent="0.2">
      <c r="A75" s="66" t="s">
        <v>131</v>
      </c>
      <c r="B75" s="66">
        <v>4563144</v>
      </c>
      <c r="C75" s="66">
        <v>4654167</v>
      </c>
      <c r="D75" s="66">
        <v>91024</v>
      </c>
      <c r="E75" s="66" t="s">
        <v>131</v>
      </c>
      <c r="F75" s="66">
        <v>2382530</v>
      </c>
      <c r="G75" s="66">
        <v>2481215</v>
      </c>
      <c r="H75" s="66">
        <v>98686</v>
      </c>
      <c r="I75" s="66" t="s">
        <v>1616</v>
      </c>
      <c r="J75" s="66" t="s">
        <v>12</v>
      </c>
    </row>
    <row r="76" spans="1:10" ht="15" x14ac:dyDescent="0.2">
      <c r="A76" s="66" t="s">
        <v>131</v>
      </c>
      <c r="B76" s="66">
        <v>4610405</v>
      </c>
      <c r="C76" s="66">
        <v>4680454</v>
      </c>
      <c r="D76" s="66">
        <v>70050</v>
      </c>
      <c r="E76" s="66" t="s">
        <v>131</v>
      </c>
      <c r="F76" s="66">
        <v>2439233</v>
      </c>
      <c r="G76" s="66">
        <v>2509462</v>
      </c>
      <c r="H76" s="66">
        <v>70230</v>
      </c>
      <c r="I76" s="66" t="s">
        <v>1616</v>
      </c>
      <c r="J76" s="66" t="s">
        <v>12</v>
      </c>
    </row>
    <row r="77" spans="1:10" ht="15" x14ac:dyDescent="0.2">
      <c r="A77" s="66" t="s">
        <v>133</v>
      </c>
      <c r="B77" s="66">
        <v>33893256</v>
      </c>
      <c r="C77" s="66">
        <v>33967218</v>
      </c>
      <c r="D77" s="66">
        <v>73963</v>
      </c>
      <c r="E77" s="66" t="s">
        <v>133</v>
      </c>
      <c r="F77" s="66">
        <v>36616344</v>
      </c>
      <c r="G77" s="66">
        <v>36683131</v>
      </c>
      <c r="H77" s="66">
        <v>66788</v>
      </c>
      <c r="I77" s="66" t="s">
        <v>1616</v>
      </c>
      <c r="J77" s="66" t="s">
        <v>12</v>
      </c>
    </row>
    <row r="78" spans="1:10" ht="15" x14ac:dyDescent="0.2">
      <c r="A78" s="66" t="s">
        <v>133</v>
      </c>
      <c r="B78" s="66">
        <v>35242392</v>
      </c>
      <c r="C78" s="66">
        <v>35324575</v>
      </c>
      <c r="D78" s="66">
        <v>82184</v>
      </c>
      <c r="E78" s="66" t="s">
        <v>133</v>
      </c>
      <c r="F78" s="66">
        <v>38451476</v>
      </c>
      <c r="G78" s="66">
        <v>38545206</v>
      </c>
      <c r="H78" s="66">
        <v>93731</v>
      </c>
      <c r="I78" s="66" t="s">
        <v>1616</v>
      </c>
      <c r="J78" s="66" t="s">
        <v>12</v>
      </c>
    </row>
    <row r="79" spans="1:10" ht="15" x14ac:dyDescent="0.2">
      <c r="A79" s="66" t="s">
        <v>133</v>
      </c>
      <c r="B79" s="66">
        <v>37337498</v>
      </c>
      <c r="C79" s="66">
        <v>37429349</v>
      </c>
      <c r="D79" s="66">
        <v>91852</v>
      </c>
      <c r="E79" s="66" t="s">
        <v>133</v>
      </c>
      <c r="F79" s="66">
        <v>34944472</v>
      </c>
      <c r="G79" s="66">
        <v>35059394</v>
      </c>
      <c r="H79" s="66">
        <v>114923</v>
      </c>
      <c r="I79" s="66" t="s">
        <v>1616</v>
      </c>
      <c r="J79" s="66" t="s">
        <v>12</v>
      </c>
    </row>
    <row r="80" spans="1:10" ht="15" x14ac:dyDescent="0.2">
      <c r="A80" s="66" t="s">
        <v>133</v>
      </c>
      <c r="B80" s="66">
        <v>37426919</v>
      </c>
      <c r="C80" s="66">
        <v>37516038</v>
      </c>
      <c r="D80" s="66">
        <v>89120</v>
      </c>
      <c r="E80" s="66" t="s">
        <v>133</v>
      </c>
      <c r="F80" s="66">
        <v>34608632</v>
      </c>
      <c r="G80" s="66">
        <v>34718777</v>
      </c>
      <c r="H80" s="66">
        <v>110146</v>
      </c>
      <c r="I80" s="66" t="s">
        <v>1616</v>
      </c>
      <c r="J80" s="66" t="s">
        <v>12</v>
      </c>
    </row>
    <row r="81" spans="1:10" ht="15" x14ac:dyDescent="0.2">
      <c r="A81" s="66" t="s">
        <v>133</v>
      </c>
      <c r="B81" s="66">
        <v>37439454</v>
      </c>
      <c r="C81" s="66">
        <v>37524120</v>
      </c>
      <c r="D81" s="66">
        <v>84667</v>
      </c>
      <c r="E81" s="66" t="s">
        <v>133</v>
      </c>
      <c r="F81" s="66">
        <v>34626886</v>
      </c>
      <c r="G81" s="66">
        <v>34720856</v>
      </c>
      <c r="H81" s="66">
        <v>93971</v>
      </c>
      <c r="I81" s="66" t="s">
        <v>1616</v>
      </c>
      <c r="J81" s="66" t="s">
        <v>12</v>
      </c>
    </row>
    <row r="82" spans="1:10" ht="15" x14ac:dyDescent="0.2">
      <c r="A82" s="66" t="s">
        <v>133</v>
      </c>
      <c r="B82" s="66">
        <v>37640723</v>
      </c>
      <c r="C82" s="66">
        <v>37791108</v>
      </c>
      <c r="D82" s="66">
        <v>150386</v>
      </c>
      <c r="E82" s="66" t="s">
        <v>133</v>
      </c>
      <c r="F82" s="66">
        <v>37025325</v>
      </c>
      <c r="G82" s="66">
        <v>37170196</v>
      </c>
      <c r="H82" s="66">
        <v>144872</v>
      </c>
      <c r="I82" s="66" t="s">
        <v>1616</v>
      </c>
      <c r="J82" s="66" t="s">
        <v>12</v>
      </c>
    </row>
    <row r="83" spans="1:10" ht="15" x14ac:dyDescent="0.2">
      <c r="A83" s="66" t="s">
        <v>133</v>
      </c>
      <c r="B83" s="66">
        <v>38543355</v>
      </c>
      <c r="C83" s="66">
        <v>38693180</v>
      </c>
      <c r="D83" s="66">
        <v>149826</v>
      </c>
      <c r="E83" s="66" t="s">
        <v>133</v>
      </c>
      <c r="F83" s="66">
        <v>36453935</v>
      </c>
      <c r="G83" s="66">
        <v>36609343</v>
      </c>
      <c r="H83" s="66">
        <v>155409</v>
      </c>
      <c r="I83" s="66" t="s">
        <v>1616</v>
      </c>
      <c r="J83" s="66" t="s">
        <v>12</v>
      </c>
    </row>
    <row r="84" spans="1:10" ht="15" x14ac:dyDescent="0.2">
      <c r="A84" s="66" t="s">
        <v>133</v>
      </c>
      <c r="B84" s="66">
        <v>38841445</v>
      </c>
      <c r="C84" s="66">
        <v>39081530</v>
      </c>
      <c r="D84" s="66">
        <v>240086</v>
      </c>
      <c r="E84" s="66" t="s">
        <v>133</v>
      </c>
      <c r="F84" s="66">
        <v>37672980</v>
      </c>
      <c r="G84" s="66">
        <v>37935628</v>
      </c>
      <c r="H84" s="66">
        <v>262649</v>
      </c>
      <c r="I84" s="66" t="s">
        <v>1616</v>
      </c>
      <c r="J84" s="66" t="s">
        <v>12</v>
      </c>
    </row>
    <row r="85" spans="1:10" ht="15" x14ac:dyDescent="0.2">
      <c r="A85" s="66" t="s">
        <v>135</v>
      </c>
      <c r="B85" s="66">
        <v>17179486</v>
      </c>
      <c r="C85" s="66">
        <v>17292072</v>
      </c>
      <c r="D85" s="66">
        <v>112587</v>
      </c>
      <c r="E85" s="66" t="s">
        <v>135</v>
      </c>
      <c r="F85" s="66">
        <v>12226258</v>
      </c>
      <c r="G85" s="66">
        <v>12325756</v>
      </c>
      <c r="H85" s="66">
        <v>99499</v>
      </c>
      <c r="I85" s="66" t="s">
        <v>1616</v>
      </c>
      <c r="J85" s="66" t="s">
        <v>12</v>
      </c>
    </row>
    <row r="86" spans="1:10" ht="15" x14ac:dyDescent="0.2">
      <c r="A86" s="66" t="s">
        <v>135</v>
      </c>
      <c r="B86" s="66">
        <v>17205956</v>
      </c>
      <c r="C86" s="66">
        <v>17316329</v>
      </c>
      <c r="D86" s="66">
        <v>110374</v>
      </c>
      <c r="E86" s="66" t="s">
        <v>135</v>
      </c>
      <c r="F86" s="66">
        <v>12239318</v>
      </c>
      <c r="G86" s="66">
        <v>12349865</v>
      </c>
      <c r="H86" s="66">
        <v>110548</v>
      </c>
      <c r="I86" s="66" t="s">
        <v>1616</v>
      </c>
      <c r="J86" s="66" t="s">
        <v>12</v>
      </c>
    </row>
    <row r="87" spans="1:10" ht="15" x14ac:dyDescent="0.2">
      <c r="A87" s="66" t="s">
        <v>135</v>
      </c>
      <c r="B87" s="66">
        <v>19948780</v>
      </c>
      <c r="C87" s="66">
        <v>20242583</v>
      </c>
      <c r="D87" s="66">
        <v>293804</v>
      </c>
      <c r="E87" s="66" t="s">
        <v>135</v>
      </c>
      <c r="F87" s="66">
        <v>15129637</v>
      </c>
      <c r="G87" s="66">
        <v>15430728</v>
      </c>
      <c r="H87" s="66">
        <v>301092</v>
      </c>
      <c r="I87" s="66" t="s">
        <v>1616</v>
      </c>
      <c r="J87" s="66" t="s">
        <v>12</v>
      </c>
    </row>
    <row r="88" spans="1:10" ht="15" x14ac:dyDescent="0.2">
      <c r="A88" s="66" t="s">
        <v>135</v>
      </c>
      <c r="B88" s="66">
        <v>21563703</v>
      </c>
      <c r="C88" s="66">
        <v>21704390</v>
      </c>
      <c r="D88" s="66">
        <v>140688</v>
      </c>
      <c r="E88" s="66" t="s">
        <v>135</v>
      </c>
      <c r="F88" s="66">
        <v>18744048</v>
      </c>
      <c r="G88" s="66">
        <v>18885668</v>
      </c>
      <c r="H88" s="66">
        <v>141621</v>
      </c>
      <c r="I88" s="66" t="s">
        <v>1616</v>
      </c>
      <c r="J88" s="66" t="s">
        <v>12</v>
      </c>
    </row>
    <row r="89" spans="1:10" ht="15" x14ac:dyDescent="0.2">
      <c r="A89" s="66" t="s">
        <v>135</v>
      </c>
      <c r="B89" s="66">
        <v>21911731</v>
      </c>
      <c r="C89" s="66">
        <v>21974786</v>
      </c>
      <c r="D89" s="66">
        <v>63056</v>
      </c>
      <c r="E89" s="66" t="s">
        <v>135</v>
      </c>
      <c r="F89" s="66">
        <v>19420066</v>
      </c>
      <c r="G89" s="66">
        <v>19479937</v>
      </c>
      <c r="H89" s="66">
        <v>59872</v>
      </c>
      <c r="I89" s="66" t="s">
        <v>1616</v>
      </c>
      <c r="J89" s="66" t="s">
        <v>12</v>
      </c>
    </row>
    <row r="90" spans="1:10" ht="15" x14ac:dyDescent="0.2">
      <c r="A90" s="66" t="s">
        <v>135</v>
      </c>
      <c r="B90" s="66">
        <v>21959114</v>
      </c>
      <c r="C90" s="66">
        <v>21976312</v>
      </c>
      <c r="D90" s="66">
        <v>17199</v>
      </c>
      <c r="E90" s="66" t="s">
        <v>135</v>
      </c>
      <c r="F90" s="66">
        <v>19464286</v>
      </c>
      <c r="G90" s="66">
        <v>19516130</v>
      </c>
      <c r="H90" s="66">
        <v>51845</v>
      </c>
      <c r="I90" s="66" t="s">
        <v>1616</v>
      </c>
      <c r="J90" s="66" t="s">
        <v>12</v>
      </c>
    </row>
    <row r="91" spans="1:10" ht="15" x14ac:dyDescent="0.2">
      <c r="A91" s="66" t="s">
        <v>135</v>
      </c>
      <c r="B91" s="66">
        <v>41510796</v>
      </c>
      <c r="C91" s="66">
        <v>41772035</v>
      </c>
      <c r="D91" s="66">
        <v>261240</v>
      </c>
      <c r="E91" s="66" t="s">
        <v>135</v>
      </c>
      <c r="F91" s="66">
        <v>38465191</v>
      </c>
      <c r="G91" s="66">
        <v>38717768</v>
      </c>
      <c r="H91" s="66">
        <v>252578</v>
      </c>
      <c r="I91" s="66" t="s">
        <v>1616</v>
      </c>
      <c r="J91" s="66" t="s">
        <v>12</v>
      </c>
    </row>
    <row r="92" spans="1:10" ht="15" x14ac:dyDescent="0.2">
      <c r="A92" s="66" t="s">
        <v>136</v>
      </c>
      <c r="B92" s="66">
        <v>31699517</v>
      </c>
      <c r="C92" s="66">
        <v>31755316</v>
      </c>
      <c r="D92" s="66">
        <v>55800</v>
      </c>
      <c r="E92" s="66" t="s">
        <v>136</v>
      </c>
      <c r="F92" s="66">
        <v>21158935</v>
      </c>
      <c r="G92" s="66">
        <v>21217803</v>
      </c>
      <c r="H92" s="66">
        <v>58869</v>
      </c>
      <c r="I92" s="66" t="s">
        <v>1616</v>
      </c>
      <c r="J92" s="66" t="s">
        <v>12</v>
      </c>
    </row>
    <row r="93" spans="1:10" ht="15" x14ac:dyDescent="0.2">
      <c r="A93" s="66" t="s">
        <v>137</v>
      </c>
      <c r="B93" s="66">
        <v>4451395</v>
      </c>
      <c r="C93" s="66">
        <v>4559999</v>
      </c>
      <c r="D93" s="66">
        <v>108605</v>
      </c>
      <c r="E93" s="66" t="s">
        <v>137</v>
      </c>
      <c r="F93" s="66">
        <v>4916362</v>
      </c>
      <c r="G93" s="66">
        <v>5004108</v>
      </c>
      <c r="H93" s="66">
        <v>87747</v>
      </c>
      <c r="I93" s="66" t="s">
        <v>1616</v>
      </c>
      <c r="J93" s="66" t="s">
        <v>12</v>
      </c>
    </row>
    <row r="94" spans="1:10" ht="15" x14ac:dyDescent="0.2">
      <c r="A94" s="66" t="s">
        <v>139</v>
      </c>
      <c r="B94" s="66">
        <v>764882</v>
      </c>
      <c r="C94" s="66">
        <v>907985</v>
      </c>
      <c r="D94" s="66">
        <v>143104</v>
      </c>
      <c r="E94" s="66" t="s">
        <v>139</v>
      </c>
      <c r="F94" s="66">
        <v>237015</v>
      </c>
      <c r="G94" s="66">
        <v>373904</v>
      </c>
      <c r="H94" s="66">
        <v>136890</v>
      </c>
      <c r="I94" s="66" t="s">
        <v>1616</v>
      </c>
      <c r="J94" s="66" t="s">
        <v>12</v>
      </c>
    </row>
    <row r="95" spans="1:10" ht="15" x14ac:dyDescent="0.2">
      <c r="A95" s="66" t="s">
        <v>139</v>
      </c>
      <c r="B95" s="66">
        <v>22903838</v>
      </c>
      <c r="C95" s="66">
        <v>22962274</v>
      </c>
      <c r="D95" s="66">
        <v>58437</v>
      </c>
      <c r="E95" s="66" t="s">
        <v>139</v>
      </c>
      <c r="F95" s="66">
        <v>41190262</v>
      </c>
      <c r="G95" s="66">
        <v>41248005</v>
      </c>
      <c r="H95" s="66">
        <v>57744</v>
      </c>
      <c r="I95" s="66" t="s">
        <v>1616</v>
      </c>
      <c r="J95" s="66" t="s">
        <v>12</v>
      </c>
    </row>
    <row r="96" spans="1:10" ht="15" x14ac:dyDescent="0.2">
      <c r="A96" s="66" t="s">
        <v>139</v>
      </c>
      <c r="B96" s="66">
        <v>27784060</v>
      </c>
      <c r="C96" s="66">
        <v>27894858</v>
      </c>
      <c r="D96" s="66">
        <v>110799</v>
      </c>
      <c r="E96" s="66" t="s">
        <v>139</v>
      </c>
      <c r="F96" s="66">
        <v>27853710</v>
      </c>
      <c r="G96" s="66">
        <v>27933346</v>
      </c>
      <c r="H96" s="66">
        <v>79637</v>
      </c>
      <c r="I96" s="66" t="s">
        <v>1616</v>
      </c>
      <c r="J96" s="66" t="s">
        <v>12</v>
      </c>
    </row>
    <row r="97" spans="1:10" ht="15" x14ac:dyDescent="0.2">
      <c r="A97" s="66" t="s">
        <v>139</v>
      </c>
      <c r="B97" s="66">
        <v>30807150</v>
      </c>
      <c r="C97" s="66">
        <v>30885561</v>
      </c>
      <c r="D97" s="66">
        <v>78412</v>
      </c>
      <c r="E97" s="66" t="s">
        <v>139</v>
      </c>
      <c r="F97" s="66">
        <v>33143010</v>
      </c>
      <c r="G97" s="66">
        <v>33215029</v>
      </c>
      <c r="H97" s="66">
        <v>72020</v>
      </c>
      <c r="I97" s="66" t="s">
        <v>1616</v>
      </c>
      <c r="J97" s="66" t="s">
        <v>12</v>
      </c>
    </row>
    <row r="98" spans="1:10" ht="15" x14ac:dyDescent="0.2">
      <c r="A98" s="66" t="s">
        <v>139</v>
      </c>
      <c r="B98" s="66">
        <v>33978084</v>
      </c>
      <c r="C98" s="66">
        <v>34038365</v>
      </c>
      <c r="D98" s="66">
        <v>60282</v>
      </c>
      <c r="E98" s="66" t="s">
        <v>139</v>
      </c>
      <c r="F98" s="66">
        <v>33253710</v>
      </c>
      <c r="G98" s="66">
        <v>33313369</v>
      </c>
      <c r="H98" s="66">
        <v>59660</v>
      </c>
      <c r="I98" s="66" t="s">
        <v>1616</v>
      </c>
      <c r="J98" s="66" t="s">
        <v>12</v>
      </c>
    </row>
    <row r="99" spans="1:10" ht="15" x14ac:dyDescent="0.2">
      <c r="A99" s="66" t="s">
        <v>139</v>
      </c>
      <c r="B99" s="66">
        <v>63033263</v>
      </c>
      <c r="C99" s="66">
        <v>63757445</v>
      </c>
      <c r="D99" s="66">
        <v>724183</v>
      </c>
      <c r="E99" s="66" t="s">
        <v>139</v>
      </c>
      <c r="F99" s="66">
        <v>67320517</v>
      </c>
      <c r="G99" s="66">
        <v>68233392</v>
      </c>
      <c r="H99" s="66">
        <v>912876</v>
      </c>
      <c r="I99" s="66" t="s">
        <v>1616</v>
      </c>
      <c r="J99" s="66" t="s">
        <v>12</v>
      </c>
    </row>
    <row r="100" spans="1:10" ht="15" x14ac:dyDescent="0.2">
      <c r="A100" s="66" t="s">
        <v>139</v>
      </c>
      <c r="B100" s="66">
        <v>63050270</v>
      </c>
      <c r="C100" s="66">
        <v>63777269</v>
      </c>
      <c r="D100" s="66">
        <v>727000</v>
      </c>
      <c r="E100" s="66" t="s">
        <v>139</v>
      </c>
      <c r="F100" s="66">
        <v>67451837</v>
      </c>
      <c r="G100" s="66">
        <v>68253485</v>
      </c>
      <c r="H100" s="66">
        <v>801649</v>
      </c>
      <c r="I100" s="66" t="s">
        <v>1616</v>
      </c>
      <c r="J100" s="66" t="s">
        <v>12</v>
      </c>
    </row>
    <row r="101" spans="1:10" ht="15" x14ac:dyDescent="0.2">
      <c r="A101" s="66" t="s">
        <v>139</v>
      </c>
      <c r="B101" s="66">
        <v>64785898</v>
      </c>
      <c r="C101" s="66">
        <v>64858318</v>
      </c>
      <c r="D101" s="66">
        <v>72421</v>
      </c>
      <c r="E101" s="66" t="s">
        <v>139</v>
      </c>
      <c r="F101" s="66">
        <v>66320478</v>
      </c>
      <c r="G101" s="66">
        <v>66394290</v>
      </c>
      <c r="H101" s="66">
        <v>73813</v>
      </c>
      <c r="I101" s="66" t="s">
        <v>1616</v>
      </c>
      <c r="J101" s="66" t="s">
        <v>12</v>
      </c>
    </row>
    <row r="102" spans="1:10" ht="15" x14ac:dyDescent="0.2">
      <c r="A102" s="66" t="s">
        <v>141</v>
      </c>
      <c r="B102" s="66">
        <v>34713107</v>
      </c>
      <c r="C102" s="66">
        <v>34770141</v>
      </c>
      <c r="D102" s="66">
        <v>57035</v>
      </c>
      <c r="E102" s="66" t="s">
        <v>141</v>
      </c>
      <c r="F102" s="66">
        <v>25288968</v>
      </c>
      <c r="G102" s="66">
        <v>25341147</v>
      </c>
      <c r="H102" s="66">
        <v>52180</v>
      </c>
      <c r="I102" s="66" t="s">
        <v>1616</v>
      </c>
      <c r="J102" s="66" t="s">
        <v>12</v>
      </c>
    </row>
    <row r="103" spans="1:10" ht="15" x14ac:dyDescent="0.2">
      <c r="A103" s="66" t="s">
        <v>142</v>
      </c>
      <c r="B103" s="66">
        <v>43199892</v>
      </c>
      <c r="C103" s="66">
        <v>43345831</v>
      </c>
      <c r="D103" s="66">
        <v>145940</v>
      </c>
      <c r="E103" s="66" t="s">
        <v>142</v>
      </c>
      <c r="F103" s="66">
        <v>41330402</v>
      </c>
      <c r="G103" s="66">
        <v>41548428</v>
      </c>
      <c r="H103" s="66">
        <v>218027</v>
      </c>
      <c r="I103" s="66" t="s">
        <v>1616</v>
      </c>
      <c r="J103" s="66" t="s">
        <v>12</v>
      </c>
    </row>
    <row r="104" spans="1:10" ht="15" x14ac:dyDescent="0.2">
      <c r="A104" s="66" t="s">
        <v>144</v>
      </c>
      <c r="B104" s="66">
        <v>23524412</v>
      </c>
      <c r="C104" s="66">
        <v>23850449</v>
      </c>
      <c r="D104" s="66">
        <v>326038</v>
      </c>
      <c r="E104" s="66" t="s">
        <v>144</v>
      </c>
      <c r="F104" s="66">
        <v>26940485</v>
      </c>
      <c r="G104" s="66">
        <v>27232810</v>
      </c>
      <c r="H104" s="66">
        <v>292326</v>
      </c>
      <c r="I104" s="66" t="s">
        <v>1616</v>
      </c>
      <c r="J104" s="66" t="s">
        <v>12</v>
      </c>
    </row>
    <row r="105" spans="1:10" ht="15" x14ac:dyDescent="0.2">
      <c r="A105" s="66" t="s">
        <v>144</v>
      </c>
      <c r="B105" s="66">
        <v>26094094</v>
      </c>
      <c r="C105" s="66">
        <v>26248319</v>
      </c>
      <c r="D105" s="66">
        <v>154226</v>
      </c>
      <c r="E105" s="66" t="s">
        <v>144</v>
      </c>
      <c r="F105" s="66">
        <v>25347729</v>
      </c>
      <c r="G105" s="66">
        <v>25504940</v>
      </c>
      <c r="H105" s="66">
        <v>157212</v>
      </c>
      <c r="I105" s="66" t="s">
        <v>1616</v>
      </c>
      <c r="J105" s="66" t="s">
        <v>12</v>
      </c>
    </row>
    <row r="106" spans="1:10" ht="15" x14ac:dyDescent="0.2">
      <c r="A106" s="66" t="s">
        <v>144</v>
      </c>
      <c r="B106" s="66">
        <v>26129148</v>
      </c>
      <c r="C106" s="66">
        <v>26267695</v>
      </c>
      <c r="D106" s="66">
        <v>138548</v>
      </c>
      <c r="E106" s="66" t="s">
        <v>144</v>
      </c>
      <c r="F106" s="66">
        <v>25417294</v>
      </c>
      <c r="G106" s="66">
        <v>25528559</v>
      </c>
      <c r="H106" s="66">
        <v>111266</v>
      </c>
      <c r="I106" s="66" t="s">
        <v>1616</v>
      </c>
      <c r="J106" s="66" t="s">
        <v>12</v>
      </c>
    </row>
    <row r="107" spans="1:10" ht="15" x14ac:dyDescent="0.2">
      <c r="A107" s="66" t="s">
        <v>146</v>
      </c>
      <c r="B107" s="66">
        <v>4321113</v>
      </c>
      <c r="C107" s="66">
        <v>4407399</v>
      </c>
      <c r="D107" s="66">
        <v>86287</v>
      </c>
      <c r="E107" s="66" t="s">
        <v>146</v>
      </c>
      <c r="F107" s="66">
        <v>3035333</v>
      </c>
      <c r="G107" s="66">
        <v>3122004</v>
      </c>
      <c r="H107" s="66">
        <v>86672</v>
      </c>
      <c r="I107" s="66" t="s">
        <v>1616</v>
      </c>
      <c r="J107" s="66" t="s">
        <v>12</v>
      </c>
    </row>
    <row r="108" spans="1:10" ht="15" x14ac:dyDescent="0.2">
      <c r="A108" s="66" t="s">
        <v>146</v>
      </c>
      <c r="B108" s="66">
        <v>4598364</v>
      </c>
      <c r="C108" s="66">
        <v>4682378</v>
      </c>
      <c r="D108" s="66">
        <v>84015</v>
      </c>
      <c r="E108" s="66" t="s">
        <v>146</v>
      </c>
      <c r="F108" s="66">
        <v>2936026</v>
      </c>
      <c r="G108" s="66">
        <v>3027321</v>
      </c>
      <c r="H108" s="66">
        <v>91296</v>
      </c>
      <c r="I108" s="66" t="s">
        <v>1616</v>
      </c>
      <c r="J108" s="66" t="s">
        <v>12</v>
      </c>
    </row>
    <row r="109" spans="1:10" ht="15" x14ac:dyDescent="0.2">
      <c r="A109" s="66" t="s">
        <v>146</v>
      </c>
      <c r="B109" s="66">
        <v>8773360</v>
      </c>
      <c r="C109" s="66">
        <v>8816141</v>
      </c>
      <c r="D109" s="66">
        <v>42782</v>
      </c>
      <c r="E109" s="66" t="s">
        <v>146</v>
      </c>
      <c r="F109" s="66">
        <v>7483099</v>
      </c>
      <c r="G109" s="66">
        <v>7533741</v>
      </c>
      <c r="H109" s="66">
        <v>50643</v>
      </c>
      <c r="I109" s="66" t="s">
        <v>1616</v>
      </c>
      <c r="J109" s="66" t="s">
        <v>12</v>
      </c>
    </row>
    <row r="110" spans="1:10" ht="15" x14ac:dyDescent="0.2">
      <c r="A110" s="66" t="s">
        <v>146</v>
      </c>
      <c r="B110" s="66">
        <v>46428607</v>
      </c>
      <c r="C110" s="66">
        <v>46504008</v>
      </c>
      <c r="D110" s="66">
        <v>75402</v>
      </c>
      <c r="E110" s="66" t="s">
        <v>146</v>
      </c>
      <c r="F110" s="66">
        <v>44205065</v>
      </c>
      <c r="G110" s="66">
        <v>44288719</v>
      </c>
      <c r="H110" s="66">
        <v>83655</v>
      </c>
      <c r="I110" s="66" t="s">
        <v>1616</v>
      </c>
      <c r="J110" s="66" t="s">
        <v>12</v>
      </c>
    </row>
    <row r="111" spans="1:10" ht="15" x14ac:dyDescent="0.2">
      <c r="A111" s="66" t="s">
        <v>146</v>
      </c>
      <c r="B111" s="66">
        <v>47135253</v>
      </c>
      <c r="C111" s="66">
        <v>47204909</v>
      </c>
      <c r="D111" s="66">
        <v>69657</v>
      </c>
      <c r="E111" s="66" t="s">
        <v>146</v>
      </c>
      <c r="F111" s="66">
        <v>46443320</v>
      </c>
      <c r="G111" s="66">
        <v>46527102</v>
      </c>
      <c r="H111" s="66">
        <v>83783</v>
      </c>
      <c r="I111" s="66" t="s">
        <v>1616</v>
      </c>
      <c r="J111" s="66" t="s">
        <v>12</v>
      </c>
    </row>
    <row r="112" spans="1:10" ht="15" x14ac:dyDescent="0.2">
      <c r="A112" s="66" t="s">
        <v>146</v>
      </c>
      <c r="B112" s="66">
        <v>49354340</v>
      </c>
      <c r="C112" s="66">
        <v>49524284</v>
      </c>
      <c r="D112" s="66">
        <v>169945</v>
      </c>
      <c r="E112" s="66" t="s">
        <v>146</v>
      </c>
      <c r="F112" s="66">
        <v>48079691</v>
      </c>
      <c r="G112" s="66">
        <v>48267407</v>
      </c>
      <c r="H112" s="66">
        <v>187717</v>
      </c>
      <c r="I112" s="66" t="s">
        <v>1616</v>
      </c>
      <c r="J112" s="66" t="s">
        <v>12</v>
      </c>
    </row>
    <row r="113" spans="1:10" ht="15" x14ac:dyDescent="0.2">
      <c r="A113" s="66" t="s">
        <v>147</v>
      </c>
      <c r="B113" s="66">
        <v>16610103</v>
      </c>
      <c r="C113" s="66">
        <v>16725179</v>
      </c>
      <c r="D113" s="66">
        <v>115077</v>
      </c>
      <c r="E113" s="66" t="s">
        <v>147</v>
      </c>
      <c r="F113" s="66">
        <v>15134721</v>
      </c>
      <c r="G113" s="66">
        <v>15250362</v>
      </c>
      <c r="H113" s="66">
        <v>115642</v>
      </c>
      <c r="I113" s="66" t="s">
        <v>1616</v>
      </c>
      <c r="J113" s="66" t="s">
        <v>12</v>
      </c>
    </row>
    <row r="114" spans="1:10" ht="15" x14ac:dyDescent="0.2">
      <c r="A114" s="66" t="s">
        <v>148</v>
      </c>
      <c r="B114" s="66">
        <v>16368384</v>
      </c>
      <c r="C114" s="66">
        <v>16427914</v>
      </c>
      <c r="D114" s="66">
        <v>59531</v>
      </c>
      <c r="E114" s="66" t="s">
        <v>148</v>
      </c>
      <c r="F114" s="66">
        <v>10484798</v>
      </c>
      <c r="G114" s="66">
        <v>10536962</v>
      </c>
      <c r="H114" s="66">
        <v>52165</v>
      </c>
      <c r="I114" s="66" t="s">
        <v>1616</v>
      </c>
      <c r="J114" s="66" t="s">
        <v>12</v>
      </c>
    </row>
    <row r="115" spans="1:10" ht="15" x14ac:dyDescent="0.2">
      <c r="A115" s="66" t="s">
        <v>148</v>
      </c>
      <c r="B115" s="66">
        <v>29540755</v>
      </c>
      <c r="C115" s="66">
        <v>29606338</v>
      </c>
      <c r="D115" s="66">
        <v>65584</v>
      </c>
      <c r="E115" s="66" t="s">
        <v>148</v>
      </c>
      <c r="F115" s="66">
        <v>30866722</v>
      </c>
      <c r="G115" s="66">
        <v>30938117</v>
      </c>
      <c r="H115" s="66">
        <v>71396</v>
      </c>
      <c r="I115" s="66" t="s">
        <v>1616</v>
      </c>
      <c r="J115" s="66" t="s">
        <v>12</v>
      </c>
    </row>
    <row r="116" spans="1:10" ht="15" x14ac:dyDescent="0.2">
      <c r="A116" s="66" t="s">
        <v>149</v>
      </c>
      <c r="B116" s="66">
        <v>36530563</v>
      </c>
      <c r="C116" s="66">
        <v>36605885</v>
      </c>
      <c r="D116" s="66">
        <v>75323</v>
      </c>
      <c r="E116" s="66" t="s">
        <v>149</v>
      </c>
      <c r="F116" s="66">
        <v>29165298</v>
      </c>
      <c r="G116" s="66">
        <v>29244892</v>
      </c>
      <c r="H116" s="66">
        <v>79595</v>
      </c>
      <c r="I116" s="66" t="s">
        <v>1616</v>
      </c>
      <c r="J116" s="66" t="s">
        <v>12</v>
      </c>
    </row>
    <row r="117" spans="1:10" ht="15" x14ac:dyDescent="0.2">
      <c r="A117" s="66" t="s">
        <v>149</v>
      </c>
      <c r="B117" s="66">
        <v>36543015</v>
      </c>
      <c r="C117" s="66">
        <v>36642872</v>
      </c>
      <c r="D117" s="66">
        <v>99858</v>
      </c>
      <c r="E117" s="66" t="s">
        <v>149</v>
      </c>
      <c r="F117" s="66">
        <v>29174629</v>
      </c>
      <c r="G117" s="66">
        <v>29290122</v>
      </c>
      <c r="H117" s="66">
        <v>115494</v>
      </c>
      <c r="I117" s="66" t="s">
        <v>1616</v>
      </c>
      <c r="J117" s="66" t="s">
        <v>12</v>
      </c>
    </row>
    <row r="118" spans="1:10" ht="15" x14ac:dyDescent="0.2">
      <c r="A118" s="66" t="s">
        <v>131</v>
      </c>
      <c r="B118" s="66">
        <v>32230612</v>
      </c>
      <c r="C118" s="66">
        <v>32354395</v>
      </c>
      <c r="D118" s="66">
        <v>123784</v>
      </c>
      <c r="E118" s="66" t="s">
        <v>141</v>
      </c>
      <c r="F118" s="66">
        <v>43355690</v>
      </c>
      <c r="G118" s="66">
        <v>43484163</v>
      </c>
      <c r="H118" s="66">
        <v>128474</v>
      </c>
      <c r="I118" s="66" t="s">
        <v>1617</v>
      </c>
      <c r="J118" s="66" t="s">
        <v>12</v>
      </c>
    </row>
    <row r="119" spans="1:10" ht="15" x14ac:dyDescent="0.2">
      <c r="A119" s="66" t="s">
        <v>136</v>
      </c>
      <c r="B119" s="66">
        <v>29941158</v>
      </c>
      <c r="C119" s="66">
        <v>30004812</v>
      </c>
      <c r="D119" s="66">
        <v>63655</v>
      </c>
      <c r="E119" s="66" t="s">
        <v>135</v>
      </c>
      <c r="F119" s="66">
        <v>11825988</v>
      </c>
      <c r="G119" s="66">
        <v>11896077</v>
      </c>
      <c r="H119" s="66">
        <v>70090</v>
      </c>
      <c r="I119" s="66" t="s">
        <v>1617</v>
      </c>
      <c r="J119" s="66" t="s">
        <v>12</v>
      </c>
    </row>
    <row r="120" spans="1:10" ht="15" x14ac:dyDescent="0.2">
      <c r="A120" s="66" t="s">
        <v>137</v>
      </c>
      <c r="B120" s="66">
        <v>32078421</v>
      </c>
      <c r="C120" s="66">
        <v>32188026</v>
      </c>
      <c r="D120" s="66">
        <v>109606</v>
      </c>
      <c r="E120" s="66" t="s">
        <v>146</v>
      </c>
      <c r="F120" s="66">
        <v>51845905</v>
      </c>
      <c r="G120" s="66">
        <v>51959884</v>
      </c>
      <c r="H120" s="66">
        <v>113980</v>
      </c>
      <c r="I120" s="66" t="s">
        <v>1617</v>
      </c>
      <c r="J120" s="66" t="s">
        <v>12</v>
      </c>
    </row>
    <row r="121" spans="1:10" ht="15" x14ac:dyDescent="0.2">
      <c r="A121" s="66" t="s">
        <v>139</v>
      </c>
      <c r="B121" s="66">
        <v>2734074</v>
      </c>
      <c r="C121" s="66">
        <v>4482593</v>
      </c>
      <c r="D121" s="66">
        <v>1748520</v>
      </c>
      <c r="E121" s="66" t="s">
        <v>149</v>
      </c>
      <c r="F121" s="66">
        <v>242612</v>
      </c>
      <c r="G121" s="66">
        <v>2215111</v>
      </c>
      <c r="H121" s="66">
        <v>1972500</v>
      </c>
      <c r="I121" s="66" t="s">
        <v>1617</v>
      </c>
      <c r="J121" s="66" t="s">
        <v>12</v>
      </c>
    </row>
    <row r="122" spans="1:10" ht="15" x14ac:dyDescent="0.2">
      <c r="A122" s="66" t="s">
        <v>139</v>
      </c>
      <c r="B122" s="66">
        <v>20086764</v>
      </c>
      <c r="C122" s="66">
        <v>20316974</v>
      </c>
      <c r="D122" s="66">
        <v>230211</v>
      </c>
      <c r="E122" s="66" t="s">
        <v>137</v>
      </c>
      <c r="F122" s="66">
        <v>4593444</v>
      </c>
      <c r="G122" s="66">
        <v>4857976</v>
      </c>
      <c r="H122" s="66">
        <v>264533</v>
      </c>
      <c r="I122" s="66" t="s">
        <v>1617</v>
      </c>
      <c r="J122" s="66" t="s">
        <v>12</v>
      </c>
    </row>
    <row r="123" spans="1:10" ht="15" x14ac:dyDescent="0.2">
      <c r="A123" s="66" t="s">
        <v>139</v>
      </c>
      <c r="B123" s="66">
        <v>44442221</v>
      </c>
      <c r="C123" s="66">
        <v>44530032</v>
      </c>
      <c r="D123" s="66">
        <v>87812</v>
      </c>
      <c r="E123" s="66" t="s">
        <v>133</v>
      </c>
      <c r="F123" s="66">
        <v>16065503</v>
      </c>
      <c r="G123" s="66">
        <v>16160480</v>
      </c>
      <c r="H123" s="66">
        <v>94978</v>
      </c>
      <c r="I123" s="66" t="s">
        <v>1617</v>
      </c>
      <c r="J123" s="66" t="s">
        <v>12</v>
      </c>
    </row>
    <row r="124" spans="1:10" ht="15" x14ac:dyDescent="0.2">
      <c r="A124" s="66" t="s">
        <v>140</v>
      </c>
      <c r="B124" s="66">
        <v>60843</v>
      </c>
      <c r="C124" s="66">
        <v>216242</v>
      </c>
      <c r="D124" s="66">
        <v>155400</v>
      </c>
      <c r="E124" s="66" t="s">
        <v>133</v>
      </c>
      <c r="F124" s="66">
        <v>1126205</v>
      </c>
      <c r="G124" s="66">
        <v>1252843</v>
      </c>
      <c r="H124" s="66">
        <v>126639</v>
      </c>
      <c r="I124" s="66" t="s">
        <v>1617</v>
      </c>
      <c r="J124" s="66" t="s">
        <v>12</v>
      </c>
    </row>
    <row r="125" spans="1:10" ht="15" x14ac:dyDescent="0.2">
      <c r="A125" s="66" t="s">
        <v>141</v>
      </c>
      <c r="B125" s="66">
        <v>39142963</v>
      </c>
      <c r="C125" s="66">
        <v>39281749</v>
      </c>
      <c r="D125" s="66">
        <v>138787</v>
      </c>
      <c r="E125" s="66" t="s">
        <v>135</v>
      </c>
      <c r="F125" s="66">
        <v>10199841</v>
      </c>
      <c r="G125" s="66">
        <v>10344316</v>
      </c>
      <c r="H125" s="66">
        <v>144476</v>
      </c>
      <c r="I125" s="66" t="s">
        <v>1617</v>
      </c>
      <c r="J125" s="66" t="s">
        <v>12</v>
      </c>
    </row>
    <row r="126" spans="1:10" ht="15" x14ac:dyDescent="0.2">
      <c r="A126" s="66" t="s">
        <v>141</v>
      </c>
      <c r="B126" s="66">
        <v>54219957</v>
      </c>
      <c r="C126" s="66">
        <v>54481402</v>
      </c>
      <c r="D126" s="66">
        <v>261446</v>
      </c>
      <c r="E126" s="66" t="s">
        <v>131</v>
      </c>
      <c r="F126" s="66">
        <v>30115080</v>
      </c>
      <c r="G126" s="66">
        <v>30422857</v>
      </c>
      <c r="H126" s="66">
        <v>307778</v>
      </c>
      <c r="I126" s="66" t="s">
        <v>1617</v>
      </c>
      <c r="J126" s="66" t="s">
        <v>12</v>
      </c>
    </row>
    <row r="127" spans="1:10" ht="15" x14ac:dyDescent="0.2">
      <c r="A127" s="66" t="s">
        <v>142</v>
      </c>
      <c r="B127" s="66">
        <v>438943</v>
      </c>
      <c r="C127" s="66">
        <v>493575</v>
      </c>
      <c r="D127" s="66">
        <v>54633</v>
      </c>
      <c r="E127" s="66" t="s">
        <v>132</v>
      </c>
      <c r="F127" s="66">
        <v>636669</v>
      </c>
      <c r="G127" s="66">
        <v>691387</v>
      </c>
      <c r="H127" s="66">
        <v>54719</v>
      </c>
      <c r="I127" s="66" t="s">
        <v>1617</v>
      </c>
      <c r="J127" s="66" t="s">
        <v>12</v>
      </c>
    </row>
    <row r="128" spans="1:10" ht="15" x14ac:dyDescent="0.2">
      <c r="A128" s="66" t="s">
        <v>142</v>
      </c>
      <c r="B128" s="66">
        <v>6578179</v>
      </c>
      <c r="C128" s="66">
        <v>6905781</v>
      </c>
      <c r="D128" s="66">
        <v>327603</v>
      </c>
      <c r="E128" s="66" t="s">
        <v>132</v>
      </c>
      <c r="F128" s="66">
        <v>4703203</v>
      </c>
      <c r="G128" s="66">
        <v>5023388</v>
      </c>
      <c r="H128" s="66">
        <v>320186</v>
      </c>
      <c r="I128" s="66" t="s">
        <v>1617</v>
      </c>
      <c r="J128" s="66" t="s">
        <v>12</v>
      </c>
    </row>
    <row r="129" spans="1:10" ht="15" x14ac:dyDescent="0.2">
      <c r="A129" s="66" t="s">
        <v>142</v>
      </c>
      <c r="B129" s="66">
        <v>62883681</v>
      </c>
      <c r="C129" s="66">
        <v>63382514</v>
      </c>
      <c r="D129" s="66">
        <v>498834</v>
      </c>
      <c r="E129" s="66" t="s">
        <v>132</v>
      </c>
      <c r="F129" s="66">
        <v>33428333</v>
      </c>
      <c r="G129" s="66">
        <v>33937401</v>
      </c>
      <c r="H129" s="66">
        <v>509069</v>
      </c>
      <c r="I129" s="66" t="s">
        <v>1617</v>
      </c>
      <c r="J129" s="66" t="s">
        <v>12</v>
      </c>
    </row>
    <row r="130" spans="1:10" ht="15" x14ac:dyDescent="0.2">
      <c r="A130" s="66" t="s">
        <v>143</v>
      </c>
      <c r="B130" s="66">
        <v>2322712</v>
      </c>
      <c r="C130" s="66">
        <v>2486308</v>
      </c>
      <c r="D130" s="66">
        <v>163597</v>
      </c>
      <c r="E130" s="66" t="s">
        <v>133</v>
      </c>
      <c r="F130" s="66">
        <v>1865591</v>
      </c>
      <c r="G130" s="66">
        <v>2030891</v>
      </c>
      <c r="H130" s="66">
        <v>165301</v>
      </c>
      <c r="I130" s="66" t="s">
        <v>1617</v>
      </c>
      <c r="J130" s="66" t="s">
        <v>12</v>
      </c>
    </row>
    <row r="131" spans="1:10" ht="15" x14ac:dyDescent="0.2">
      <c r="A131" s="66" t="s">
        <v>143</v>
      </c>
      <c r="B131" s="66">
        <v>30103556</v>
      </c>
      <c r="C131" s="66">
        <v>30194437</v>
      </c>
      <c r="D131" s="66">
        <v>90882</v>
      </c>
      <c r="E131" s="66" t="s">
        <v>146</v>
      </c>
      <c r="F131" s="66">
        <v>37275398</v>
      </c>
      <c r="G131" s="66">
        <v>37366858</v>
      </c>
      <c r="H131" s="66">
        <v>91461</v>
      </c>
      <c r="I131" s="66" t="s">
        <v>1617</v>
      </c>
      <c r="J131" s="66" t="s">
        <v>12</v>
      </c>
    </row>
    <row r="132" spans="1:10" ht="15" x14ac:dyDescent="0.2">
      <c r="A132" s="66" t="s">
        <v>144</v>
      </c>
      <c r="B132" s="66">
        <v>53010195</v>
      </c>
      <c r="C132" s="66">
        <v>53068200</v>
      </c>
      <c r="D132" s="66">
        <v>58006</v>
      </c>
      <c r="E132" s="66" t="s">
        <v>146</v>
      </c>
      <c r="F132" s="66">
        <v>25632567</v>
      </c>
      <c r="G132" s="66">
        <v>25702416</v>
      </c>
      <c r="H132" s="66">
        <v>69850</v>
      </c>
      <c r="I132" s="66" t="s">
        <v>1617</v>
      </c>
      <c r="J132" s="66" t="s">
        <v>12</v>
      </c>
    </row>
    <row r="133" spans="1:10" ht="15" x14ac:dyDescent="0.2">
      <c r="A133" s="66" t="s">
        <v>144</v>
      </c>
      <c r="B133" s="66">
        <v>53017819</v>
      </c>
      <c r="C133" s="66">
        <v>53079001</v>
      </c>
      <c r="D133" s="66">
        <v>61183</v>
      </c>
      <c r="E133" s="66" t="s">
        <v>146</v>
      </c>
      <c r="F133" s="66">
        <v>25638808</v>
      </c>
      <c r="G133" s="66">
        <v>25713315</v>
      </c>
      <c r="H133" s="66">
        <v>74508</v>
      </c>
      <c r="I133" s="66" t="s">
        <v>1617</v>
      </c>
      <c r="J133" s="66" t="s">
        <v>12</v>
      </c>
    </row>
    <row r="134" spans="1:10" ht="15" x14ac:dyDescent="0.2">
      <c r="A134" s="66" t="s">
        <v>144</v>
      </c>
      <c r="B134" s="66">
        <v>66713760</v>
      </c>
      <c r="C134" s="66">
        <v>67040373</v>
      </c>
      <c r="D134" s="66">
        <v>326614</v>
      </c>
      <c r="E134" s="66" t="s">
        <v>134</v>
      </c>
      <c r="F134" s="66">
        <v>17426190</v>
      </c>
      <c r="G134" s="66">
        <v>17736410</v>
      </c>
      <c r="H134" s="66">
        <v>310221</v>
      </c>
      <c r="I134" s="66" t="s">
        <v>1617</v>
      </c>
      <c r="J134" s="66" t="s">
        <v>12</v>
      </c>
    </row>
    <row r="135" spans="1:10" ht="15" x14ac:dyDescent="0.2">
      <c r="A135" s="66" t="s">
        <v>145</v>
      </c>
      <c r="B135" s="66">
        <v>48319159</v>
      </c>
      <c r="C135" s="66">
        <v>49182808</v>
      </c>
      <c r="D135" s="66">
        <v>863650</v>
      </c>
      <c r="E135" s="66" t="s">
        <v>149</v>
      </c>
      <c r="F135" s="66">
        <v>23999204</v>
      </c>
      <c r="G135" s="66">
        <v>24846791</v>
      </c>
      <c r="H135" s="66">
        <v>847588</v>
      </c>
      <c r="I135" s="66" t="s">
        <v>1617</v>
      </c>
      <c r="J135" s="66" t="s">
        <v>12</v>
      </c>
    </row>
    <row r="136" spans="1:10" ht="15" x14ac:dyDescent="0.2">
      <c r="A136" s="66" t="s">
        <v>146</v>
      </c>
      <c r="B136" s="66">
        <v>44664166</v>
      </c>
      <c r="C136" s="66">
        <v>46421359</v>
      </c>
      <c r="D136" s="66">
        <v>1757194</v>
      </c>
      <c r="E136" s="66" t="s">
        <v>137</v>
      </c>
      <c r="F136" s="66">
        <v>27039777</v>
      </c>
      <c r="G136" s="66">
        <v>29022243</v>
      </c>
      <c r="H136" s="66">
        <v>1982467</v>
      </c>
      <c r="I136" s="66" t="s">
        <v>1617</v>
      </c>
      <c r="J136" s="66" t="s">
        <v>12</v>
      </c>
    </row>
    <row r="137" spans="1:10" ht="15" x14ac:dyDescent="0.2">
      <c r="A137" s="66" t="s">
        <v>147</v>
      </c>
      <c r="B137" s="66">
        <v>50383983</v>
      </c>
      <c r="C137" s="66">
        <v>50426427</v>
      </c>
      <c r="D137" s="66">
        <v>42445</v>
      </c>
      <c r="E137" s="66" t="s">
        <v>142</v>
      </c>
      <c r="F137" s="66">
        <v>1406418</v>
      </c>
      <c r="G137" s="66">
        <v>1466692</v>
      </c>
      <c r="H137" s="66">
        <v>60275</v>
      </c>
      <c r="I137" s="66" t="s">
        <v>1617</v>
      </c>
      <c r="J137" s="66" t="s">
        <v>12</v>
      </c>
    </row>
    <row r="138" spans="1:10" ht="15" x14ac:dyDescent="0.2">
      <c r="A138" s="66" t="s">
        <v>148</v>
      </c>
      <c r="B138" s="66">
        <v>48021084</v>
      </c>
      <c r="C138" s="66">
        <v>49164402</v>
      </c>
      <c r="D138" s="66">
        <v>1143319</v>
      </c>
      <c r="E138" s="66" t="s">
        <v>139</v>
      </c>
      <c r="F138" s="66">
        <v>61066501</v>
      </c>
      <c r="G138" s="66">
        <v>62503614</v>
      </c>
      <c r="H138" s="66">
        <v>1437114</v>
      </c>
      <c r="I138" s="66" t="s">
        <v>1617</v>
      </c>
      <c r="J138" s="66" t="s">
        <v>12</v>
      </c>
    </row>
    <row r="139" spans="1:10" ht="15" x14ac:dyDescent="0.2">
      <c r="A139" s="66" t="s">
        <v>149</v>
      </c>
      <c r="B139" s="66">
        <v>11450816</v>
      </c>
      <c r="C139" s="66">
        <v>11552920</v>
      </c>
      <c r="D139" s="66">
        <v>102105</v>
      </c>
      <c r="E139" s="66" t="s">
        <v>147</v>
      </c>
      <c r="F139" s="66">
        <v>27242121</v>
      </c>
      <c r="G139" s="66">
        <v>27343533</v>
      </c>
      <c r="H139" s="66">
        <v>101413</v>
      </c>
      <c r="I139" s="66" t="s">
        <v>1617</v>
      </c>
      <c r="J139" s="66" t="s">
        <v>12</v>
      </c>
    </row>
    <row r="140" spans="1:10" ht="15" x14ac:dyDescent="0.2">
      <c r="A140" s="66" t="s">
        <v>149</v>
      </c>
      <c r="B140" s="66">
        <v>27548908</v>
      </c>
      <c r="C140" s="66">
        <v>28815359</v>
      </c>
      <c r="D140" s="66">
        <v>1266452</v>
      </c>
      <c r="E140" s="66" t="s">
        <v>148</v>
      </c>
      <c r="F140" s="66">
        <v>26556223</v>
      </c>
      <c r="G140" s="66">
        <v>27859433</v>
      </c>
      <c r="H140" s="66">
        <v>1303211</v>
      </c>
      <c r="I140" s="66" t="s">
        <v>1617</v>
      </c>
      <c r="J140" s="66" t="s">
        <v>12</v>
      </c>
    </row>
    <row r="141" spans="1:10" ht="15" x14ac:dyDescent="0.2">
      <c r="A141" s="66" t="s">
        <v>149</v>
      </c>
      <c r="B141" s="66">
        <v>29668226</v>
      </c>
      <c r="C141" s="66">
        <v>30747180</v>
      </c>
      <c r="D141" s="66">
        <v>1078955</v>
      </c>
      <c r="E141" s="66" t="s">
        <v>147</v>
      </c>
      <c r="F141" s="66">
        <v>24459526</v>
      </c>
      <c r="G141" s="66">
        <v>25556773</v>
      </c>
      <c r="H141" s="66">
        <v>1097248</v>
      </c>
      <c r="I141" s="66" t="s">
        <v>1617</v>
      </c>
      <c r="J141" s="66" t="s">
        <v>12</v>
      </c>
    </row>
    <row r="142" spans="1:10" ht="15" x14ac:dyDescent="0.2">
      <c r="A142" s="66" t="s">
        <v>131</v>
      </c>
      <c r="B142" s="66">
        <v>19918021</v>
      </c>
      <c r="C142" s="66">
        <v>19969661</v>
      </c>
      <c r="D142" s="66">
        <v>51641</v>
      </c>
      <c r="E142" s="66" t="s">
        <v>131</v>
      </c>
      <c r="F142" s="66">
        <v>17845852</v>
      </c>
      <c r="G142" s="66">
        <v>17901579</v>
      </c>
      <c r="H142" s="66">
        <v>55728</v>
      </c>
      <c r="I142" s="66" t="s">
        <v>1616</v>
      </c>
      <c r="J142" s="66" t="s">
        <v>17</v>
      </c>
    </row>
    <row r="143" spans="1:10" ht="15" x14ac:dyDescent="0.2">
      <c r="A143" s="66" t="s">
        <v>131</v>
      </c>
      <c r="B143" s="66">
        <v>22733556</v>
      </c>
      <c r="C143" s="66">
        <v>22828895</v>
      </c>
      <c r="D143" s="66">
        <v>95340</v>
      </c>
      <c r="E143" s="66" t="s">
        <v>131</v>
      </c>
      <c r="F143" s="66">
        <v>21009791</v>
      </c>
      <c r="G143" s="66">
        <v>21111135</v>
      </c>
      <c r="H143" s="66">
        <v>101345</v>
      </c>
      <c r="I143" s="66" t="s">
        <v>1616</v>
      </c>
      <c r="J143" s="66" t="s">
        <v>17</v>
      </c>
    </row>
    <row r="144" spans="1:10" ht="15" x14ac:dyDescent="0.2">
      <c r="A144" s="66" t="s">
        <v>131</v>
      </c>
      <c r="B144" s="66">
        <v>34270656</v>
      </c>
      <c r="C144" s="66">
        <v>34312155</v>
      </c>
      <c r="D144" s="66">
        <v>41500</v>
      </c>
      <c r="E144" s="66" t="s">
        <v>131</v>
      </c>
      <c r="F144" s="66">
        <v>32991495</v>
      </c>
      <c r="G144" s="66">
        <v>33056894</v>
      </c>
      <c r="H144" s="66">
        <v>65400</v>
      </c>
      <c r="I144" s="66" t="s">
        <v>1616</v>
      </c>
      <c r="J144" s="66" t="s">
        <v>17</v>
      </c>
    </row>
    <row r="145" spans="1:10" ht="15" x14ac:dyDescent="0.2">
      <c r="A145" s="66" t="s">
        <v>132</v>
      </c>
      <c r="B145" s="66">
        <v>299218</v>
      </c>
      <c r="C145" s="66">
        <v>358751</v>
      </c>
      <c r="D145" s="66">
        <v>59534</v>
      </c>
      <c r="E145" s="66" t="s">
        <v>132</v>
      </c>
      <c r="F145" s="66">
        <v>4443731</v>
      </c>
      <c r="G145" s="66">
        <v>4504158</v>
      </c>
      <c r="H145" s="66">
        <v>60428</v>
      </c>
      <c r="I145" s="66" t="s">
        <v>1616</v>
      </c>
      <c r="J145" s="66" t="s">
        <v>17</v>
      </c>
    </row>
    <row r="146" spans="1:10" ht="15" x14ac:dyDescent="0.2">
      <c r="A146" s="66" t="s">
        <v>133</v>
      </c>
      <c r="B146" s="66">
        <v>33893256</v>
      </c>
      <c r="C146" s="66">
        <v>33967218</v>
      </c>
      <c r="D146" s="66">
        <v>73963</v>
      </c>
      <c r="E146" s="66" t="s">
        <v>133</v>
      </c>
      <c r="F146" s="66">
        <v>36834896</v>
      </c>
      <c r="G146" s="66">
        <v>36901695</v>
      </c>
      <c r="H146" s="66">
        <v>66800</v>
      </c>
      <c r="I146" s="66" t="s">
        <v>1616</v>
      </c>
      <c r="J146" s="66" t="s">
        <v>17</v>
      </c>
    </row>
    <row r="147" spans="1:10" ht="15" x14ac:dyDescent="0.2">
      <c r="A147" s="66" t="s">
        <v>133</v>
      </c>
      <c r="B147" s="66">
        <v>35240865</v>
      </c>
      <c r="C147" s="66">
        <v>35367195</v>
      </c>
      <c r="D147" s="66">
        <v>126331</v>
      </c>
      <c r="E147" s="66" t="s">
        <v>133</v>
      </c>
      <c r="F147" s="66">
        <v>36483910</v>
      </c>
      <c r="G147" s="66">
        <v>36671550</v>
      </c>
      <c r="H147" s="66">
        <v>187641</v>
      </c>
      <c r="I147" s="66" t="s">
        <v>1616</v>
      </c>
      <c r="J147" s="66" t="s">
        <v>17</v>
      </c>
    </row>
    <row r="148" spans="1:10" ht="15" x14ac:dyDescent="0.2">
      <c r="A148" s="66" t="s">
        <v>133</v>
      </c>
      <c r="B148" s="66">
        <v>35441948</v>
      </c>
      <c r="C148" s="66">
        <v>35532150</v>
      </c>
      <c r="D148" s="66">
        <v>90203</v>
      </c>
      <c r="E148" s="66" t="s">
        <v>133</v>
      </c>
      <c r="F148" s="66">
        <v>37663965</v>
      </c>
      <c r="G148" s="66">
        <v>37741988</v>
      </c>
      <c r="H148" s="66">
        <v>78024</v>
      </c>
      <c r="I148" s="66" t="s">
        <v>1616</v>
      </c>
      <c r="J148" s="66" t="s">
        <v>17</v>
      </c>
    </row>
    <row r="149" spans="1:10" ht="15" x14ac:dyDescent="0.2">
      <c r="A149" s="66" t="s">
        <v>133</v>
      </c>
      <c r="B149" s="66">
        <v>37337498</v>
      </c>
      <c r="C149" s="66">
        <v>37450277</v>
      </c>
      <c r="D149" s="66">
        <v>112780</v>
      </c>
      <c r="E149" s="66" t="s">
        <v>133</v>
      </c>
      <c r="F149" s="66">
        <v>37863086</v>
      </c>
      <c r="G149" s="66">
        <v>37991681</v>
      </c>
      <c r="H149" s="66">
        <v>128596</v>
      </c>
      <c r="I149" s="66" t="s">
        <v>1616</v>
      </c>
      <c r="J149" s="66" t="s">
        <v>17</v>
      </c>
    </row>
    <row r="150" spans="1:10" ht="15" x14ac:dyDescent="0.2">
      <c r="A150" s="66" t="s">
        <v>133</v>
      </c>
      <c r="B150" s="66">
        <v>37441812</v>
      </c>
      <c r="C150" s="66">
        <v>37524120</v>
      </c>
      <c r="D150" s="66">
        <v>82309</v>
      </c>
      <c r="E150" s="66" t="s">
        <v>133</v>
      </c>
      <c r="F150" s="66">
        <v>37555091</v>
      </c>
      <c r="G150" s="66">
        <v>37649364</v>
      </c>
      <c r="H150" s="66">
        <v>94274</v>
      </c>
      <c r="I150" s="66" t="s">
        <v>1616</v>
      </c>
      <c r="J150" s="66" t="s">
        <v>17</v>
      </c>
    </row>
    <row r="151" spans="1:10" ht="15" x14ac:dyDescent="0.2">
      <c r="A151" s="66" t="s">
        <v>133</v>
      </c>
      <c r="B151" s="66">
        <v>37640723</v>
      </c>
      <c r="C151" s="66">
        <v>37791108</v>
      </c>
      <c r="D151" s="66">
        <v>150386</v>
      </c>
      <c r="E151" s="66" t="s">
        <v>133</v>
      </c>
      <c r="F151" s="66">
        <v>37243887</v>
      </c>
      <c r="G151" s="66">
        <v>37387909</v>
      </c>
      <c r="H151" s="66">
        <v>144023</v>
      </c>
      <c r="I151" s="66" t="s">
        <v>1616</v>
      </c>
      <c r="J151" s="66" t="s">
        <v>17</v>
      </c>
    </row>
    <row r="152" spans="1:10" ht="15" x14ac:dyDescent="0.2">
      <c r="A152" s="66" t="s">
        <v>133</v>
      </c>
      <c r="B152" s="66">
        <v>38543355</v>
      </c>
      <c r="C152" s="66">
        <v>38693180</v>
      </c>
      <c r="D152" s="66">
        <v>149826</v>
      </c>
      <c r="E152" s="66" t="s">
        <v>133</v>
      </c>
      <c r="F152" s="66">
        <v>36672555</v>
      </c>
      <c r="G152" s="66">
        <v>36827895</v>
      </c>
      <c r="H152" s="66">
        <v>155341</v>
      </c>
      <c r="I152" s="66" t="s">
        <v>1616</v>
      </c>
      <c r="J152" s="66" t="s">
        <v>17</v>
      </c>
    </row>
    <row r="153" spans="1:10" ht="15" x14ac:dyDescent="0.2">
      <c r="A153" s="66" t="s">
        <v>133</v>
      </c>
      <c r="B153" s="66">
        <v>38832287</v>
      </c>
      <c r="C153" s="66">
        <v>39081530</v>
      </c>
      <c r="D153" s="66">
        <v>249244</v>
      </c>
      <c r="E153" s="66" t="s">
        <v>133</v>
      </c>
      <c r="F153" s="66">
        <v>38383632</v>
      </c>
      <c r="G153" s="66">
        <v>38658499</v>
      </c>
      <c r="H153" s="66">
        <v>274868</v>
      </c>
      <c r="I153" s="66" t="s">
        <v>1616</v>
      </c>
      <c r="J153" s="66" t="s">
        <v>17</v>
      </c>
    </row>
    <row r="154" spans="1:10" ht="15" x14ac:dyDescent="0.2">
      <c r="A154" s="66" t="s">
        <v>135</v>
      </c>
      <c r="B154" s="66">
        <v>41509378</v>
      </c>
      <c r="C154" s="66">
        <v>41717819</v>
      </c>
      <c r="D154" s="66">
        <v>208442</v>
      </c>
      <c r="E154" s="66" t="s">
        <v>135</v>
      </c>
      <c r="F154" s="66">
        <v>36323150</v>
      </c>
      <c r="G154" s="66">
        <v>36528768</v>
      </c>
      <c r="H154" s="66">
        <v>205619</v>
      </c>
      <c r="I154" s="66" t="s">
        <v>1616</v>
      </c>
      <c r="J154" s="66" t="s">
        <v>17</v>
      </c>
    </row>
    <row r="155" spans="1:10" ht="15" x14ac:dyDescent="0.2">
      <c r="A155" s="66" t="s">
        <v>136</v>
      </c>
      <c r="B155" s="66">
        <v>22691241</v>
      </c>
      <c r="C155" s="66">
        <v>22734156</v>
      </c>
      <c r="D155" s="66">
        <v>42916</v>
      </c>
      <c r="E155" s="66" t="s">
        <v>136</v>
      </c>
      <c r="F155" s="66">
        <v>20722622</v>
      </c>
      <c r="G155" s="66">
        <v>20777387</v>
      </c>
      <c r="H155" s="66">
        <v>54766</v>
      </c>
      <c r="I155" s="66" t="s">
        <v>1616</v>
      </c>
      <c r="J155" s="66" t="s">
        <v>17</v>
      </c>
    </row>
    <row r="156" spans="1:10" ht="15" x14ac:dyDescent="0.2">
      <c r="A156" s="66" t="s">
        <v>136</v>
      </c>
      <c r="B156" s="66">
        <v>32484147</v>
      </c>
      <c r="C156" s="66">
        <v>32518913</v>
      </c>
      <c r="D156" s="66">
        <v>34767</v>
      </c>
      <c r="E156" s="66" t="s">
        <v>136</v>
      </c>
      <c r="F156" s="66">
        <v>22826222</v>
      </c>
      <c r="G156" s="66">
        <v>22878505</v>
      </c>
      <c r="H156" s="66">
        <v>52284</v>
      </c>
      <c r="I156" s="66" t="s">
        <v>1616</v>
      </c>
      <c r="J156" s="66" t="s">
        <v>17</v>
      </c>
    </row>
    <row r="157" spans="1:10" ht="15" x14ac:dyDescent="0.2">
      <c r="A157" s="66" t="s">
        <v>137</v>
      </c>
      <c r="B157" s="66">
        <v>4455622</v>
      </c>
      <c r="C157" s="66">
        <v>4577221</v>
      </c>
      <c r="D157" s="66">
        <v>121600</v>
      </c>
      <c r="E157" s="66" t="s">
        <v>137</v>
      </c>
      <c r="F157" s="66">
        <v>1726193</v>
      </c>
      <c r="G157" s="66">
        <v>1821881</v>
      </c>
      <c r="H157" s="66">
        <v>95689</v>
      </c>
      <c r="I157" s="66" t="s">
        <v>1616</v>
      </c>
      <c r="J157" s="66" t="s">
        <v>17</v>
      </c>
    </row>
    <row r="158" spans="1:10" ht="15" x14ac:dyDescent="0.2">
      <c r="A158" s="66" t="s">
        <v>138</v>
      </c>
      <c r="B158" s="66">
        <v>8413690</v>
      </c>
      <c r="C158" s="66">
        <v>8472117</v>
      </c>
      <c r="D158" s="66">
        <v>58428</v>
      </c>
      <c r="E158" s="66" t="s">
        <v>138</v>
      </c>
      <c r="F158" s="66">
        <v>10068179</v>
      </c>
      <c r="G158" s="66">
        <v>10126739</v>
      </c>
      <c r="H158" s="66">
        <v>58561</v>
      </c>
      <c r="I158" s="66" t="s">
        <v>1616</v>
      </c>
      <c r="J158" s="66" t="s">
        <v>17</v>
      </c>
    </row>
    <row r="159" spans="1:10" ht="15" x14ac:dyDescent="0.2">
      <c r="A159" s="66" t="s">
        <v>139</v>
      </c>
      <c r="B159" s="66">
        <v>22539713</v>
      </c>
      <c r="C159" s="66">
        <v>22620449</v>
      </c>
      <c r="D159" s="66">
        <v>80737</v>
      </c>
      <c r="E159" s="66" t="s">
        <v>139</v>
      </c>
      <c r="F159" s="66">
        <v>33158963</v>
      </c>
      <c r="G159" s="66">
        <v>33243746</v>
      </c>
      <c r="H159" s="66">
        <v>84784</v>
      </c>
      <c r="I159" s="66" t="s">
        <v>1616</v>
      </c>
      <c r="J159" s="66" t="s">
        <v>17</v>
      </c>
    </row>
    <row r="160" spans="1:10" ht="15" x14ac:dyDescent="0.2">
      <c r="A160" s="66" t="s">
        <v>139</v>
      </c>
      <c r="B160" s="66">
        <v>22587834</v>
      </c>
      <c r="C160" s="66">
        <v>22686401</v>
      </c>
      <c r="D160" s="66">
        <v>98568</v>
      </c>
      <c r="E160" s="66" t="s">
        <v>139</v>
      </c>
      <c r="F160" s="66">
        <v>33214216</v>
      </c>
      <c r="G160" s="66">
        <v>33313375</v>
      </c>
      <c r="H160" s="66">
        <v>99160</v>
      </c>
      <c r="I160" s="66" t="s">
        <v>1616</v>
      </c>
      <c r="J160" s="66" t="s">
        <v>17</v>
      </c>
    </row>
    <row r="161" spans="1:10" ht="15" x14ac:dyDescent="0.2">
      <c r="A161" s="66" t="s">
        <v>139</v>
      </c>
      <c r="B161" s="66">
        <v>24441780</v>
      </c>
      <c r="C161" s="66">
        <v>24498717</v>
      </c>
      <c r="D161" s="66">
        <v>56938</v>
      </c>
      <c r="E161" s="66" t="s">
        <v>139</v>
      </c>
      <c r="F161" s="66">
        <v>35494210</v>
      </c>
      <c r="G161" s="66">
        <v>35551255</v>
      </c>
      <c r="H161" s="66">
        <v>57046</v>
      </c>
      <c r="I161" s="66" t="s">
        <v>1616</v>
      </c>
      <c r="J161" s="66" t="s">
        <v>17</v>
      </c>
    </row>
    <row r="162" spans="1:10" ht="15" x14ac:dyDescent="0.2">
      <c r="A162" s="66" t="s">
        <v>139</v>
      </c>
      <c r="B162" s="66">
        <v>24646628</v>
      </c>
      <c r="C162" s="66">
        <v>24755414</v>
      </c>
      <c r="D162" s="66">
        <v>108787</v>
      </c>
      <c r="E162" s="66" t="s">
        <v>139</v>
      </c>
      <c r="F162" s="66">
        <v>26882722</v>
      </c>
      <c r="G162" s="66">
        <v>26991552</v>
      </c>
      <c r="H162" s="66">
        <v>108831</v>
      </c>
      <c r="I162" s="66" t="s">
        <v>1616</v>
      </c>
      <c r="J162" s="66" t="s">
        <v>17</v>
      </c>
    </row>
    <row r="163" spans="1:10" ht="15" x14ac:dyDescent="0.2">
      <c r="A163" s="66" t="s">
        <v>139</v>
      </c>
      <c r="B163" s="66">
        <v>24951110</v>
      </c>
      <c r="C163" s="66">
        <v>25012550</v>
      </c>
      <c r="D163" s="66">
        <v>61441</v>
      </c>
      <c r="E163" s="66" t="s">
        <v>139</v>
      </c>
      <c r="F163" s="66">
        <v>28067885</v>
      </c>
      <c r="G163" s="66">
        <v>28129384</v>
      </c>
      <c r="H163" s="66">
        <v>61500</v>
      </c>
      <c r="I163" s="66" t="s">
        <v>1616</v>
      </c>
      <c r="J163" s="66" t="s">
        <v>17</v>
      </c>
    </row>
    <row r="164" spans="1:10" ht="15" x14ac:dyDescent="0.2">
      <c r="A164" s="66" t="s">
        <v>139</v>
      </c>
      <c r="B164" s="66">
        <v>25037293</v>
      </c>
      <c r="C164" s="66">
        <v>25098722</v>
      </c>
      <c r="D164" s="66">
        <v>61430</v>
      </c>
      <c r="E164" s="66" t="s">
        <v>139</v>
      </c>
      <c r="F164" s="66">
        <v>26992018</v>
      </c>
      <c r="G164" s="66">
        <v>27053391</v>
      </c>
      <c r="H164" s="66">
        <v>61374</v>
      </c>
      <c r="I164" s="66" t="s">
        <v>1616</v>
      </c>
      <c r="J164" s="66" t="s">
        <v>17</v>
      </c>
    </row>
    <row r="165" spans="1:10" ht="15" x14ac:dyDescent="0.2">
      <c r="A165" s="66" t="s">
        <v>139</v>
      </c>
      <c r="B165" s="66">
        <v>26513633</v>
      </c>
      <c r="C165" s="66">
        <v>26644249</v>
      </c>
      <c r="D165" s="66">
        <v>130617</v>
      </c>
      <c r="E165" s="66" t="s">
        <v>139</v>
      </c>
      <c r="F165" s="66">
        <v>25891960</v>
      </c>
      <c r="G165" s="66">
        <v>26022567</v>
      </c>
      <c r="H165" s="66">
        <v>130608</v>
      </c>
      <c r="I165" s="66" t="s">
        <v>1616</v>
      </c>
      <c r="J165" s="66" t="s">
        <v>17</v>
      </c>
    </row>
    <row r="166" spans="1:10" ht="15" x14ac:dyDescent="0.2">
      <c r="A166" s="66" t="s">
        <v>139</v>
      </c>
      <c r="B166" s="66">
        <v>26649427</v>
      </c>
      <c r="C166" s="66">
        <v>26726706</v>
      </c>
      <c r="D166" s="66">
        <v>77280</v>
      </c>
      <c r="E166" s="66" t="s">
        <v>139</v>
      </c>
      <c r="F166" s="66">
        <v>27095088</v>
      </c>
      <c r="G166" s="66">
        <v>27204413</v>
      </c>
      <c r="H166" s="66">
        <v>109326</v>
      </c>
      <c r="I166" s="66" t="s">
        <v>1616</v>
      </c>
      <c r="J166" s="66" t="s">
        <v>17</v>
      </c>
    </row>
    <row r="167" spans="1:10" ht="15" x14ac:dyDescent="0.2">
      <c r="A167" s="66" t="s">
        <v>139</v>
      </c>
      <c r="B167" s="66">
        <v>27734182</v>
      </c>
      <c r="C167" s="66">
        <v>28011197</v>
      </c>
      <c r="D167" s="66">
        <v>277016</v>
      </c>
      <c r="E167" s="66" t="s">
        <v>139</v>
      </c>
      <c r="F167" s="66">
        <v>22554709</v>
      </c>
      <c r="G167" s="66">
        <v>22831972</v>
      </c>
      <c r="H167" s="66">
        <v>277264</v>
      </c>
      <c r="I167" s="66" t="s">
        <v>1616</v>
      </c>
      <c r="J167" s="66" t="s">
        <v>17</v>
      </c>
    </row>
    <row r="168" spans="1:10" ht="15" x14ac:dyDescent="0.2">
      <c r="A168" s="66" t="s">
        <v>139</v>
      </c>
      <c r="B168" s="66">
        <v>31305278</v>
      </c>
      <c r="C168" s="66">
        <v>31401216</v>
      </c>
      <c r="D168" s="66">
        <v>95939</v>
      </c>
      <c r="E168" s="66" t="s">
        <v>139</v>
      </c>
      <c r="F168" s="66">
        <v>23685204</v>
      </c>
      <c r="G168" s="66">
        <v>23817809</v>
      </c>
      <c r="H168" s="66">
        <v>132606</v>
      </c>
      <c r="I168" s="66" t="s">
        <v>1616</v>
      </c>
      <c r="J168" s="66" t="s">
        <v>17</v>
      </c>
    </row>
    <row r="169" spans="1:10" ht="15" x14ac:dyDescent="0.2">
      <c r="A169" s="66" t="s">
        <v>139</v>
      </c>
      <c r="B169" s="66">
        <v>31627617</v>
      </c>
      <c r="C169" s="66">
        <v>31691558</v>
      </c>
      <c r="D169" s="66">
        <v>63942</v>
      </c>
      <c r="E169" s="66" t="s">
        <v>139</v>
      </c>
      <c r="F169" s="66">
        <v>26387065</v>
      </c>
      <c r="G169" s="66">
        <v>26451024</v>
      </c>
      <c r="H169" s="66">
        <v>63960</v>
      </c>
      <c r="I169" s="66" t="s">
        <v>1616</v>
      </c>
      <c r="J169" s="66" t="s">
        <v>17</v>
      </c>
    </row>
    <row r="170" spans="1:10" ht="15" x14ac:dyDescent="0.2">
      <c r="A170" s="66" t="s">
        <v>139</v>
      </c>
      <c r="B170" s="66">
        <v>31948135</v>
      </c>
      <c r="C170" s="66">
        <v>32000806</v>
      </c>
      <c r="D170" s="66">
        <v>52672</v>
      </c>
      <c r="E170" s="66" t="s">
        <v>139</v>
      </c>
      <c r="F170" s="66">
        <v>33328565</v>
      </c>
      <c r="G170" s="66">
        <v>33381271</v>
      </c>
      <c r="H170" s="66">
        <v>52707</v>
      </c>
      <c r="I170" s="66" t="s">
        <v>1616</v>
      </c>
      <c r="J170" s="66" t="s">
        <v>17</v>
      </c>
    </row>
    <row r="171" spans="1:10" ht="15" x14ac:dyDescent="0.2">
      <c r="A171" s="66" t="s">
        <v>139</v>
      </c>
      <c r="B171" s="66">
        <v>32777534</v>
      </c>
      <c r="C171" s="66">
        <v>32831282</v>
      </c>
      <c r="D171" s="66">
        <v>53749</v>
      </c>
      <c r="E171" s="66" t="s">
        <v>139</v>
      </c>
      <c r="F171" s="66">
        <v>31692616</v>
      </c>
      <c r="G171" s="66">
        <v>31753831</v>
      </c>
      <c r="H171" s="66">
        <v>61216</v>
      </c>
      <c r="I171" s="66" t="s">
        <v>1616</v>
      </c>
      <c r="J171" s="66" t="s">
        <v>17</v>
      </c>
    </row>
    <row r="172" spans="1:10" ht="15" x14ac:dyDescent="0.2">
      <c r="A172" s="66" t="s">
        <v>139</v>
      </c>
      <c r="B172" s="66">
        <v>32982122</v>
      </c>
      <c r="C172" s="66">
        <v>33042587</v>
      </c>
      <c r="D172" s="66">
        <v>60466</v>
      </c>
      <c r="E172" s="66" t="s">
        <v>139</v>
      </c>
      <c r="F172" s="66">
        <v>34964168</v>
      </c>
      <c r="G172" s="66">
        <v>35024802</v>
      </c>
      <c r="H172" s="66">
        <v>60635</v>
      </c>
      <c r="I172" s="66" t="s">
        <v>1616</v>
      </c>
      <c r="J172" s="66" t="s">
        <v>17</v>
      </c>
    </row>
    <row r="173" spans="1:10" ht="15" x14ac:dyDescent="0.2">
      <c r="A173" s="66" t="s">
        <v>139</v>
      </c>
      <c r="B173" s="66">
        <v>33808657</v>
      </c>
      <c r="C173" s="66">
        <v>33886248</v>
      </c>
      <c r="D173" s="66">
        <v>77592</v>
      </c>
      <c r="E173" s="66" t="s">
        <v>139</v>
      </c>
      <c r="F173" s="66">
        <v>34633175</v>
      </c>
      <c r="G173" s="66">
        <v>34709526</v>
      </c>
      <c r="H173" s="66">
        <v>76352</v>
      </c>
      <c r="I173" s="66" t="s">
        <v>1616</v>
      </c>
      <c r="J173" s="66" t="s">
        <v>17</v>
      </c>
    </row>
    <row r="174" spans="1:10" ht="15" x14ac:dyDescent="0.2">
      <c r="A174" s="66" t="s">
        <v>139</v>
      </c>
      <c r="B174" s="66">
        <v>35100010</v>
      </c>
      <c r="C174" s="66">
        <v>35157988</v>
      </c>
      <c r="D174" s="66">
        <v>57979</v>
      </c>
      <c r="E174" s="66" t="s">
        <v>139</v>
      </c>
      <c r="F174" s="66">
        <v>36594920</v>
      </c>
      <c r="G174" s="66">
        <v>36652300</v>
      </c>
      <c r="H174" s="66">
        <v>57381</v>
      </c>
      <c r="I174" s="66" t="s">
        <v>1616</v>
      </c>
      <c r="J174" s="66" t="s">
        <v>17</v>
      </c>
    </row>
    <row r="175" spans="1:10" ht="15" x14ac:dyDescent="0.2">
      <c r="A175" s="66" t="s">
        <v>140</v>
      </c>
      <c r="B175" s="66">
        <v>25543007</v>
      </c>
      <c r="C175" s="66">
        <v>25649267</v>
      </c>
      <c r="D175" s="66">
        <v>106261</v>
      </c>
      <c r="E175" s="66" t="s">
        <v>140</v>
      </c>
      <c r="F175" s="66">
        <v>22396649</v>
      </c>
      <c r="G175" s="66">
        <v>22503408</v>
      </c>
      <c r="H175" s="66">
        <v>106760</v>
      </c>
      <c r="I175" s="66" t="s">
        <v>1616</v>
      </c>
      <c r="J175" s="66" t="s">
        <v>17</v>
      </c>
    </row>
    <row r="176" spans="1:10" ht="15" x14ac:dyDescent="0.2">
      <c r="A176" s="66" t="s">
        <v>140</v>
      </c>
      <c r="B176" s="66">
        <v>26418559</v>
      </c>
      <c r="C176" s="66">
        <v>26562769</v>
      </c>
      <c r="D176" s="66">
        <v>144211</v>
      </c>
      <c r="E176" s="66" t="s">
        <v>140</v>
      </c>
      <c r="F176" s="66">
        <v>23615517</v>
      </c>
      <c r="G176" s="66">
        <v>23762379</v>
      </c>
      <c r="H176" s="66">
        <v>146863</v>
      </c>
      <c r="I176" s="66" t="s">
        <v>1616</v>
      </c>
      <c r="J176" s="66" t="s">
        <v>17</v>
      </c>
    </row>
    <row r="177" spans="1:10" ht="15" x14ac:dyDescent="0.2">
      <c r="A177" s="66" t="s">
        <v>142</v>
      </c>
      <c r="B177" s="66">
        <v>563779</v>
      </c>
      <c r="C177" s="66">
        <v>697304</v>
      </c>
      <c r="D177" s="66">
        <v>133526</v>
      </c>
      <c r="E177" s="66" t="s">
        <v>142</v>
      </c>
      <c r="F177" s="66">
        <v>876816</v>
      </c>
      <c r="G177" s="66">
        <v>999276</v>
      </c>
      <c r="H177" s="66">
        <v>122461</v>
      </c>
      <c r="I177" s="66" t="s">
        <v>1616</v>
      </c>
      <c r="J177" s="66" t="s">
        <v>17</v>
      </c>
    </row>
    <row r="178" spans="1:10" ht="15" x14ac:dyDescent="0.2">
      <c r="A178" s="66" t="s">
        <v>144</v>
      </c>
      <c r="B178" s="66">
        <v>60706768</v>
      </c>
      <c r="C178" s="66">
        <v>60758743</v>
      </c>
      <c r="D178" s="66">
        <v>51976</v>
      </c>
      <c r="E178" s="66" t="s">
        <v>144</v>
      </c>
      <c r="F178" s="66">
        <v>50858800</v>
      </c>
      <c r="G178" s="66">
        <v>50913441</v>
      </c>
      <c r="H178" s="66">
        <v>54642</v>
      </c>
      <c r="I178" s="66" t="s">
        <v>1616</v>
      </c>
      <c r="J178" s="66" t="s">
        <v>17</v>
      </c>
    </row>
    <row r="179" spans="1:10" ht="15" x14ac:dyDescent="0.2">
      <c r="A179" s="66" t="s">
        <v>145</v>
      </c>
      <c r="B179" s="66">
        <v>41261833</v>
      </c>
      <c r="C179" s="66">
        <v>41567026</v>
      </c>
      <c r="D179" s="66">
        <v>305194</v>
      </c>
      <c r="E179" s="66" t="s">
        <v>145</v>
      </c>
      <c r="F179" s="66">
        <v>25440379</v>
      </c>
      <c r="G179" s="66">
        <v>25749987</v>
      </c>
      <c r="H179" s="66">
        <v>309609</v>
      </c>
      <c r="I179" s="66" t="s">
        <v>1616</v>
      </c>
      <c r="J179" s="66" t="s">
        <v>17</v>
      </c>
    </row>
    <row r="180" spans="1:10" ht="15" x14ac:dyDescent="0.2">
      <c r="A180" s="66" t="s">
        <v>145</v>
      </c>
      <c r="B180" s="66">
        <v>41304635</v>
      </c>
      <c r="C180" s="66">
        <v>41649172</v>
      </c>
      <c r="D180" s="66">
        <v>344538</v>
      </c>
      <c r="E180" s="66" t="s">
        <v>145</v>
      </c>
      <c r="F180" s="66">
        <v>25485077</v>
      </c>
      <c r="G180" s="66">
        <v>25855422</v>
      </c>
      <c r="H180" s="66">
        <v>370346</v>
      </c>
      <c r="I180" s="66" t="s">
        <v>1616</v>
      </c>
      <c r="J180" s="66" t="s">
        <v>17</v>
      </c>
    </row>
    <row r="181" spans="1:10" ht="15" x14ac:dyDescent="0.2">
      <c r="A181" s="66" t="s">
        <v>145</v>
      </c>
      <c r="B181" s="66">
        <v>49321386</v>
      </c>
      <c r="C181" s="66">
        <v>49523547</v>
      </c>
      <c r="D181" s="66">
        <v>202162</v>
      </c>
      <c r="E181" s="66" t="s">
        <v>145</v>
      </c>
      <c r="F181" s="66">
        <v>55385341</v>
      </c>
      <c r="G181" s="66">
        <v>55637392</v>
      </c>
      <c r="H181" s="66">
        <v>252052</v>
      </c>
      <c r="I181" s="66" t="s">
        <v>1616</v>
      </c>
      <c r="J181" s="66" t="s">
        <v>17</v>
      </c>
    </row>
    <row r="182" spans="1:10" ht="15" x14ac:dyDescent="0.2">
      <c r="A182" s="66" t="s">
        <v>147</v>
      </c>
      <c r="B182" s="66">
        <v>15291276</v>
      </c>
      <c r="C182" s="66">
        <v>15792937</v>
      </c>
      <c r="D182" s="66">
        <v>501662</v>
      </c>
      <c r="E182" s="66" t="s">
        <v>147</v>
      </c>
      <c r="F182" s="66">
        <v>15362026</v>
      </c>
      <c r="G182" s="66">
        <v>15781359</v>
      </c>
      <c r="H182" s="66">
        <v>419334</v>
      </c>
      <c r="I182" s="66" t="s">
        <v>1616</v>
      </c>
      <c r="J182" s="66" t="s">
        <v>17</v>
      </c>
    </row>
    <row r="183" spans="1:10" ht="15" x14ac:dyDescent="0.2">
      <c r="A183" s="66" t="s">
        <v>147</v>
      </c>
      <c r="B183" s="66">
        <v>16615213</v>
      </c>
      <c r="C183" s="66">
        <v>16725179</v>
      </c>
      <c r="D183" s="66">
        <v>109967</v>
      </c>
      <c r="E183" s="66" t="s">
        <v>147</v>
      </c>
      <c r="F183" s="66">
        <v>14420040</v>
      </c>
      <c r="G183" s="66">
        <v>14530094</v>
      </c>
      <c r="H183" s="66">
        <v>110055</v>
      </c>
      <c r="I183" s="66" t="s">
        <v>1616</v>
      </c>
      <c r="J183" s="66" t="s">
        <v>17</v>
      </c>
    </row>
    <row r="184" spans="1:10" ht="15" x14ac:dyDescent="0.2">
      <c r="A184" s="66" t="s">
        <v>147</v>
      </c>
      <c r="B184" s="66">
        <v>18327262</v>
      </c>
      <c r="C184" s="66">
        <v>18415807</v>
      </c>
      <c r="D184" s="66">
        <v>88546</v>
      </c>
      <c r="E184" s="66" t="s">
        <v>147</v>
      </c>
      <c r="F184" s="66">
        <v>16748581</v>
      </c>
      <c r="G184" s="66">
        <v>16841913</v>
      </c>
      <c r="H184" s="66">
        <v>93333</v>
      </c>
      <c r="I184" s="66" t="s">
        <v>1616</v>
      </c>
      <c r="J184" s="66" t="s">
        <v>17</v>
      </c>
    </row>
    <row r="185" spans="1:10" ht="15" x14ac:dyDescent="0.2">
      <c r="A185" s="66" t="s">
        <v>131</v>
      </c>
      <c r="B185" s="66">
        <v>17041609</v>
      </c>
      <c r="C185" s="66">
        <v>17092239</v>
      </c>
      <c r="D185" s="66">
        <v>50631</v>
      </c>
      <c r="E185" s="66" t="s">
        <v>137</v>
      </c>
      <c r="F185" s="66">
        <v>4164377</v>
      </c>
      <c r="G185" s="66">
        <v>4215013</v>
      </c>
      <c r="H185" s="66">
        <v>50637</v>
      </c>
      <c r="I185" s="66" t="s">
        <v>1617</v>
      </c>
      <c r="J185" s="66" t="s">
        <v>17</v>
      </c>
    </row>
    <row r="186" spans="1:10" ht="15" x14ac:dyDescent="0.2">
      <c r="A186" s="66" t="s">
        <v>131</v>
      </c>
      <c r="B186" s="66">
        <v>34769468</v>
      </c>
      <c r="C186" s="66">
        <v>36091829</v>
      </c>
      <c r="D186" s="66">
        <v>1322362</v>
      </c>
      <c r="E186" s="66" t="s">
        <v>141</v>
      </c>
      <c r="F186" s="66">
        <v>46027952</v>
      </c>
      <c r="G186" s="66">
        <v>47241197</v>
      </c>
      <c r="H186" s="66">
        <v>1213246</v>
      </c>
      <c r="I186" s="66" t="s">
        <v>1617</v>
      </c>
      <c r="J186" s="66" t="s">
        <v>17</v>
      </c>
    </row>
    <row r="187" spans="1:10" ht="15" x14ac:dyDescent="0.2">
      <c r="A187" s="66" t="s">
        <v>132</v>
      </c>
      <c r="B187" s="66">
        <v>4458568</v>
      </c>
      <c r="C187" s="66">
        <v>4513755</v>
      </c>
      <c r="D187" s="66">
        <v>55188</v>
      </c>
      <c r="E187" s="66" t="s">
        <v>142</v>
      </c>
      <c r="F187" s="66">
        <v>3832900</v>
      </c>
      <c r="G187" s="66">
        <v>3893677</v>
      </c>
      <c r="H187" s="66">
        <v>60778</v>
      </c>
      <c r="I187" s="66" t="s">
        <v>1617</v>
      </c>
      <c r="J187" s="66" t="s">
        <v>17</v>
      </c>
    </row>
    <row r="188" spans="1:10" ht="15" x14ac:dyDescent="0.2">
      <c r="A188" s="66" t="s">
        <v>132</v>
      </c>
      <c r="B188" s="66">
        <v>29142297</v>
      </c>
      <c r="C188" s="66">
        <v>29349107</v>
      </c>
      <c r="D188" s="66">
        <v>206811</v>
      </c>
      <c r="E188" s="66" t="s">
        <v>139</v>
      </c>
      <c r="F188" s="66">
        <v>58164155</v>
      </c>
      <c r="G188" s="66">
        <v>58369753</v>
      </c>
      <c r="H188" s="66">
        <v>205599</v>
      </c>
      <c r="I188" s="66" t="s">
        <v>1617</v>
      </c>
      <c r="J188" s="66" t="s">
        <v>17</v>
      </c>
    </row>
    <row r="189" spans="1:10" ht="15" x14ac:dyDescent="0.2">
      <c r="A189" s="66" t="s">
        <v>132</v>
      </c>
      <c r="B189" s="66">
        <v>34110728</v>
      </c>
      <c r="C189" s="66">
        <v>35941133</v>
      </c>
      <c r="D189" s="66">
        <v>1830406</v>
      </c>
      <c r="E189" s="66" t="s">
        <v>142</v>
      </c>
      <c r="F189" s="66">
        <v>62381758</v>
      </c>
      <c r="G189" s="66">
        <v>64184533</v>
      </c>
      <c r="H189" s="66">
        <v>1802776</v>
      </c>
      <c r="I189" s="66" t="s">
        <v>1617</v>
      </c>
      <c r="J189" s="66" t="s">
        <v>17</v>
      </c>
    </row>
    <row r="190" spans="1:10" ht="15" x14ac:dyDescent="0.2">
      <c r="A190" s="66" t="s">
        <v>133</v>
      </c>
      <c r="B190" s="66">
        <v>15604440</v>
      </c>
      <c r="C190" s="66">
        <v>15734927</v>
      </c>
      <c r="D190" s="66">
        <v>130488</v>
      </c>
      <c r="E190" s="66" t="s">
        <v>139</v>
      </c>
      <c r="F190" s="66">
        <v>47339450</v>
      </c>
      <c r="G190" s="66">
        <v>47468424</v>
      </c>
      <c r="H190" s="66">
        <v>128975</v>
      </c>
      <c r="I190" s="66" t="s">
        <v>1617</v>
      </c>
      <c r="J190" s="66" t="s">
        <v>17</v>
      </c>
    </row>
    <row r="191" spans="1:10" ht="15" x14ac:dyDescent="0.2">
      <c r="A191" s="66" t="s">
        <v>133</v>
      </c>
      <c r="B191" s="66">
        <v>15623046</v>
      </c>
      <c r="C191" s="66">
        <v>15776448</v>
      </c>
      <c r="D191" s="66">
        <v>153403</v>
      </c>
      <c r="E191" s="66" t="s">
        <v>139</v>
      </c>
      <c r="F191" s="66">
        <v>47356562</v>
      </c>
      <c r="G191" s="66">
        <v>47509833</v>
      </c>
      <c r="H191" s="66">
        <v>153272</v>
      </c>
      <c r="I191" s="66" t="s">
        <v>1617</v>
      </c>
      <c r="J191" s="66" t="s">
        <v>17</v>
      </c>
    </row>
    <row r="192" spans="1:10" ht="15" x14ac:dyDescent="0.2">
      <c r="A192" s="66" t="s">
        <v>134</v>
      </c>
      <c r="B192" s="66">
        <v>22128003</v>
      </c>
      <c r="C192" s="66">
        <v>22170831</v>
      </c>
      <c r="D192" s="66">
        <v>42829</v>
      </c>
      <c r="E192" s="66" t="s">
        <v>144</v>
      </c>
      <c r="F192" s="66">
        <v>57761152</v>
      </c>
      <c r="G192" s="66">
        <v>57813019</v>
      </c>
      <c r="H192" s="66">
        <v>51868</v>
      </c>
      <c r="I192" s="66" t="s">
        <v>1617</v>
      </c>
      <c r="J192" s="66" t="s">
        <v>17</v>
      </c>
    </row>
    <row r="193" spans="1:10" ht="15" x14ac:dyDescent="0.2">
      <c r="A193" s="66" t="s">
        <v>139</v>
      </c>
      <c r="B193" s="66">
        <v>44442221</v>
      </c>
      <c r="C193" s="66">
        <v>44531716</v>
      </c>
      <c r="D193" s="66">
        <v>89496</v>
      </c>
      <c r="E193" s="66" t="s">
        <v>133</v>
      </c>
      <c r="F193" s="66">
        <v>15529845</v>
      </c>
      <c r="G193" s="66">
        <v>15622221</v>
      </c>
      <c r="H193" s="66">
        <v>92377</v>
      </c>
      <c r="I193" s="66" t="s">
        <v>1617</v>
      </c>
      <c r="J193" s="66" t="s">
        <v>17</v>
      </c>
    </row>
    <row r="194" spans="1:10" ht="15" x14ac:dyDescent="0.2">
      <c r="A194" s="66" t="s">
        <v>139</v>
      </c>
      <c r="B194" s="66">
        <v>64656193</v>
      </c>
      <c r="C194" s="66">
        <v>65848743</v>
      </c>
      <c r="D194" s="66">
        <v>1192551</v>
      </c>
      <c r="E194" s="66" t="s">
        <v>148</v>
      </c>
      <c r="F194" s="66">
        <v>54319621</v>
      </c>
      <c r="G194" s="66">
        <v>55905085</v>
      </c>
      <c r="H194" s="66">
        <v>1585465</v>
      </c>
      <c r="I194" s="66" t="s">
        <v>1617</v>
      </c>
      <c r="J194" s="66" t="s">
        <v>17</v>
      </c>
    </row>
    <row r="195" spans="1:10" ht="15" x14ac:dyDescent="0.2">
      <c r="A195" s="66" t="s">
        <v>141</v>
      </c>
      <c r="B195" s="66">
        <v>50766739</v>
      </c>
      <c r="C195" s="66">
        <v>51389995</v>
      </c>
      <c r="D195" s="66">
        <v>623257</v>
      </c>
      <c r="E195" s="66" t="s">
        <v>143</v>
      </c>
      <c r="F195" s="66">
        <v>31652119</v>
      </c>
      <c r="G195" s="66">
        <v>32281771</v>
      </c>
      <c r="H195" s="66">
        <v>629653</v>
      </c>
      <c r="I195" s="66" t="s">
        <v>1617</v>
      </c>
      <c r="J195" s="66" t="s">
        <v>17</v>
      </c>
    </row>
    <row r="196" spans="1:10" ht="15" x14ac:dyDescent="0.2">
      <c r="A196" s="66" t="s">
        <v>141</v>
      </c>
      <c r="B196" s="66">
        <v>54219957</v>
      </c>
      <c r="C196" s="66">
        <v>54481402</v>
      </c>
      <c r="D196" s="66">
        <v>261446</v>
      </c>
      <c r="E196" s="66" t="s">
        <v>131</v>
      </c>
      <c r="F196" s="66">
        <v>31724392</v>
      </c>
      <c r="G196" s="66">
        <v>31990673</v>
      </c>
      <c r="H196" s="66">
        <v>266282</v>
      </c>
      <c r="I196" s="66" t="s">
        <v>1617</v>
      </c>
      <c r="J196" s="66" t="s">
        <v>17</v>
      </c>
    </row>
    <row r="197" spans="1:10" ht="15" x14ac:dyDescent="0.2">
      <c r="A197" s="66" t="s">
        <v>141</v>
      </c>
      <c r="B197" s="66">
        <v>55357865</v>
      </c>
      <c r="C197" s="66">
        <v>55481868</v>
      </c>
      <c r="D197" s="66">
        <v>124004</v>
      </c>
      <c r="E197" s="66" t="s">
        <v>147</v>
      </c>
      <c r="F197" s="66">
        <v>15230687</v>
      </c>
      <c r="G197" s="66">
        <v>15323558</v>
      </c>
      <c r="H197" s="66">
        <v>92872</v>
      </c>
      <c r="I197" s="66" t="s">
        <v>1617</v>
      </c>
      <c r="J197" s="66" t="s">
        <v>17</v>
      </c>
    </row>
    <row r="198" spans="1:10" ht="15" x14ac:dyDescent="0.2">
      <c r="A198" s="66" t="s">
        <v>142</v>
      </c>
      <c r="B198" s="66">
        <v>6557566</v>
      </c>
      <c r="C198" s="66">
        <v>6899123</v>
      </c>
      <c r="D198" s="66">
        <v>341558</v>
      </c>
      <c r="E198" s="66" t="s">
        <v>132</v>
      </c>
      <c r="F198" s="66">
        <v>4250723</v>
      </c>
      <c r="G198" s="66">
        <v>4589123</v>
      </c>
      <c r="H198" s="66">
        <v>338401</v>
      </c>
      <c r="I198" s="66" t="s">
        <v>1617</v>
      </c>
      <c r="J198" s="66" t="s">
        <v>17</v>
      </c>
    </row>
    <row r="199" spans="1:10" ht="15" x14ac:dyDescent="0.2">
      <c r="A199" s="66" t="s">
        <v>142</v>
      </c>
      <c r="B199" s="66">
        <v>40300282</v>
      </c>
      <c r="C199" s="66">
        <v>40702305</v>
      </c>
      <c r="D199" s="66">
        <v>402024</v>
      </c>
      <c r="E199" s="66" t="s">
        <v>143</v>
      </c>
      <c r="F199" s="66">
        <v>36309926</v>
      </c>
      <c r="G199" s="66">
        <v>36717301</v>
      </c>
      <c r="H199" s="66">
        <v>407376</v>
      </c>
      <c r="I199" s="66" t="s">
        <v>1617</v>
      </c>
      <c r="J199" s="66" t="s">
        <v>17</v>
      </c>
    </row>
    <row r="200" spans="1:10" ht="15" x14ac:dyDescent="0.2">
      <c r="A200" s="66" t="s">
        <v>143</v>
      </c>
      <c r="B200" s="66">
        <v>2331911</v>
      </c>
      <c r="C200" s="66">
        <v>2473870</v>
      </c>
      <c r="D200" s="66">
        <v>141960</v>
      </c>
      <c r="E200" s="66" t="s">
        <v>133</v>
      </c>
      <c r="F200" s="66">
        <v>1764328</v>
      </c>
      <c r="G200" s="66">
        <v>1915988</v>
      </c>
      <c r="H200" s="66">
        <v>151661</v>
      </c>
      <c r="I200" s="66" t="s">
        <v>1617</v>
      </c>
      <c r="J200" s="66" t="s">
        <v>17</v>
      </c>
    </row>
    <row r="201" spans="1:10" ht="15" x14ac:dyDescent="0.2">
      <c r="A201" s="66" t="s">
        <v>144</v>
      </c>
      <c r="B201" s="66">
        <v>43531623</v>
      </c>
      <c r="C201" s="66">
        <v>46182868</v>
      </c>
      <c r="D201" s="66">
        <v>2651246</v>
      </c>
      <c r="E201" s="66" t="s">
        <v>142</v>
      </c>
      <c r="F201" s="66">
        <v>50509549</v>
      </c>
      <c r="G201" s="66">
        <v>52708117</v>
      </c>
      <c r="H201" s="66">
        <v>2198569</v>
      </c>
      <c r="I201" s="66" t="s">
        <v>1617</v>
      </c>
      <c r="J201" s="66" t="s">
        <v>17</v>
      </c>
    </row>
    <row r="202" spans="1:10" ht="15" x14ac:dyDescent="0.2">
      <c r="A202" s="66" t="s">
        <v>144</v>
      </c>
      <c r="B202" s="66">
        <v>46167598</v>
      </c>
      <c r="C202" s="66">
        <v>46814252</v>
      </c>
      <c r="D202" s="66">
        <v>646655</v>
      </c>
      <c r="E202" s="66" t="s">
        <v>142</v>
      </c>
      <c r="F202" s="66">
        <v>49852529</v>
      </c>
      <c r="G202" s="66">
        <v>50493043</v>
      </c>
      <c r="H202" s="66">
        <v>640515</v>
      </c>
      <c r="I202" s="66" t="s">
        <v>1617</v>
      </c>
      <c r="J202" s="66" t="s">
        <v>17</v>
      </c>
    </row>
    <row r="203" spans="1:10" ht="15" x14ac:dyDescent="0.2">
      <c r="A203" s="66" t="s">
        <v>144</v>
      </c>
      <c r="B203" s="66">
        <v>66713760</v>
      </c>
      <c r="C203" s="66">
        <v>67045799</v>
      </c>
      <c r="D203" s="66">
        <v>332040</v>
      </c>
      <c r="E203" s="66" t="s">
        <v>134</v>
      </c>
      <c r="F203" s="66">
        <v>21409959</v>
      </c>
      <c r="G203" s="66">
        <v>21725703</v>
      </c>
      <c r="H203" s="66">
        <v>315745</v>
      </c>
      <c r="I203" s="66" t="s">
        <v>1617</v>
      </c>
      <c r="J203" s="66" t="s">
        <v>17</v>
      </c>
    </row>
    <row r="204" spans="1:10" ht="15" x14ac:dyDescent="0.2">
      <c r="A204" s="66" t="s">
        <v>145</v>
      </c>
      <c r="B204" s="66">
        <v>53815547</v>
      </c>
      <c r="C204" s="66">
        <v>53869970</v>
      </c>
      <c r="D204" s="66">
        <v>54424</v>
      </c>
      <c r="E204" s="66" t="s">
        <v>135</v>
      </c>
      <c r="F204" s="66">
        <v>36529878</v>
      </c>
      <c r="G204" s="66">
        <v>36584323</v>
      </c>
      <c r="H204" s="66">
        <v>54446</v>
      </c>
      <c r="I204" s="66" t="s">
        <v>1617</v>
      </c>
      <c r="J204" s="66" t="s">
        <v>17</v>
      </c>
    </row>
    <row r="205" spans="1:10" ht="15" x14ac:dyDescent="0.2">
      <c r="A205" s="66" t="s">
        <v>147</v>
      </c>
      <c r="B205" s="66">
        <v>31404519</v>
      </c>
      <c r="C205" s="66">
        <v>31951102</v>
      </c>
      <c r="D205" s="66">
        <v>546584</v>
      </c>
      <c r="E205" s="66" t="s">
        <v>145</v>
      </c>
      <c r="F205" s="66">
        <v>43915082</v>
      </c>
      <c r="G205" s="66">
        <v>44429653</v>
      </c>
      <c r="H205" s="66">
        <v>514572</v>
      </c>
      <c r="I205" s="66" t="s">
        <v>1617</v>
      </c>
      <c r="J205" s="66" t="s">
        <v>17</v>
      </c>
    </row>
    <row r="206" spans="1:10" ht="15" x14ac:dyDescent="0.2">
      <c r="A206" s="66" t="s">
        <v>149</v>
      </c>
      <c r="B206" s="66">
        <v>11450816</v>
      </c>
      <c r="C206" s="66">
        <v>11552920</v>
      </c>
      <c r="D206" s="66">
        <v>102105</v>
      </c>
      <c r="E206" s="66" t="s">
        <v>147</v>
      </c>
      <c r="F206" s="66">
        <v>25535994</v>
      </c>
      <c r="G206" s="66">
        <v>25637398</v>
      </c>
      <c r="H206" s="66">
        <v>101405</v>
      </c>
      <c r="I206" s="66" t="s">
        <v>1617</v>
      </c>
      <c r="J206" s="66" t="s">
        <v>17</v>
      </c>
    </row>
    <row r="207" spans="1:10" ht="15" x14ac:dyDescent="0.2">
      <c r="A207" s="66" t="s">
        <v>131</v>
      </c>
      <c r="B207" s="66">
        <v>19825666</v>
      </c>
      <c r="C207" s="66">
        <v>19885004</v>
      </c>
      <c r="D207" s="66">
        <v>59339</v>
      </c>
      <c r="E207" s="66" t="s">
        <v>131</v>
      </c>
      <c r="F207" s="66">
        <v>17510030</v>
      </c>
      <c r="G207" s="66">
        <v>17569922</v>
      </c>
      <c r="H207" s="66">
        <v>59893</v>
      </c>
      <c r="I207" s="66" t="s">
        <v>1616</v>
      </c>
      <c r="J207" s="66" t="s">
        <v>15</v>
      </c>
    </row>
    <row r="208" spans="1:10" ht="15" x14ac:dyDescent="0.2">
      <c r="A208" s="66" t="s">
        <v>131</v>
      </c>
      <c r="B208" s="66">
        <v>22812008</v>
      </c>
      <c r="C208" s="66">
        <v>22961336</v>
      </c>
      <c r="D208" s="66">
        <v>149329</v>
      </c>
      <c r="E208" s="66" t="s">
        <v>131</v>
      </c>
      <c r="F208" s="66">
        <v>20301616</v>
      </c>
      <c r="G208" s="66">
        <v>20476322</v>
      </c>
      <c r="H208" s="66">
        <v>174707</v>
      </c>
      <c r="I208" s="66" t="s">
        <v>1616</v>
      </c>
      <c r="J208" s="66" t="s">
        <v>15</v>
      </c>
    </row>
    <row r="209" spans="1:10" ht="15" x14ac:dyDescent="0.2">
      <c r="A209" s="66" t="s">
        <v>131</v>
      </c>
      <c r="B209" s="66">
        <v>34270656</v>
      </c>
      <c r="C209" s="66">
        <v>34312155</v>
      </c>
      <c r="D209" s="66">
        <v>41500</v>
      </c>
      <c r="E209" s="66" t="s">
        <v>131</v>
      </c>
      <c r="F209" s="66">
        <v>35302354</v>
      </c>
      <c r="G209" s="66">
        <v>35370757</v>
      </c>
      <c r="H209" s="66">
        <v>68404</v>
      </c>
      <c r="I209" s="66" t="s">
        <v>1616</v>
      </c>
      <c r="J209" s="66" t="s">
        <v>15</v>
      </c>
    </row>
    <row r="210" spans="1:10" ht="15" x14ac:dyDescent="0.2">
      <c r="A210" s="66" t="s">
        <v>132</v>
      </c>
      <c r="B210" s="66">
        <v>299218</v>
      </c>
      <c r="C210" s="66">
        <v>358751</v>
      </c>
      <c r="D210" s="66">
        <v>59534</v>
      </c>
      <c r="E210" s="66" t="s">
        <v>132</v>
      </c>
      <c r="F210" s="66">
        <v>4700243</v>
      </c>
      <c r="G210" s="66">
        <v>4759850</v>
      </c>
      <c r="H210" s="66">
        <v>59608</v>
      </c>
      <c r="I210" s="66" t="s">
        <v>1616</v>
      </c>
      <c r="J210" s="66" t="s">
        <v>15</v>
      </c>
    </row>
    <row r="211" spans="1:10" ht="15" x14ac:dyDescent="0.2">
      <c r="A211" s="66" t="s">
        <v>132</v>
      </c>
      <c r="B211" s="66">
        <v>2284047</v>
      </c>
      <c r="C211" s="66">
        <v>2543948</v>
      </c>
      <c r="D211" s="66">
        <v>259902</v>
      </c>
      <c r="E211" s="66" t="s">
        <v>132</v>
      </c>
      <c r="F211" s="66">
        <v>3186354</v>
      </c>
      <c r="G211" s="66">
        <v>3359985</v>
      </c>
      <c r="H211" s="66">
        <v>173632</v>
      </c>
      <c r="I211" s="66" t="s">
        <v>1616</v>
      </c>
      <c r="J211" s="66" t="s">
        <v>15</v>
      </c>
    </row>
    <row r="212" spans="1:10" ht="15" x14ac:dyDescent="0.2">
      <c r="A212" s="66" t="s">
        <v>132</v>
      </c>
      <c r="B212" s="66">
        <v>2449257</v>
      </c>
      <c r="C212" s="66">
        <v>2842453</v>
      </c>
      <c r="D212" s="66">
        <v>393197</v>
      </c>
      <c r="E212" s="66" t="s">
        <v>132</v>
      </c>
      <c r="F212" s="66">
        <v>3246306</v>
      </c>
      <c r="G212" s="66">
        <v>3485327</v>
      </c>
      <c r="H212" s="66">
        <v>239022</v>
      </c>
      <c r="I212" s="66" t="s">
        <v>1616</v>
      </c>
      <c r="J212" s="66" t="s">
        <v>15</v>
      </c>
    </row>
    <row r="213" spans="1:10" ht="15" x14ac:dyDescent="0.2">
      <c r="A213" s="66" t="s">
        <v>132</v>
      </c>
      <c r="B213" s="66">
        <v>6261528</v>
      </c>
      <c r="C213" s="66">
        <v>6339625</v>
      </c>
      <c r="D213" s="66">
        <v>78098</v>
      </c>
      <c r="E213" s="66" t="s">
        <v>132</v>
      </c>
      <c r="F213" s="66">
        <v>6489246</v>
      </c>
      <c r="G213" s="66">
        <v>6567525</v>
      </c>
      <c r="H213" s="66">
        <v>78280</v>
      </c>
      <c r="I213" s="66" t="s">
        <v>1616</v>
      </c>
      <c r="J213" s="66" t="s">
        <v>15</v>
      </c>
    </row>
    <row r="214" spans="1:10" ht="15" x14ac:dyDescent="0.2">
      <c r="A214" s="66" t="s">
        <v>132</v>
      </c>
      <c r="B214" s="66">
        <v>19192075</v>
      </c>
      <c r="C214" s="66">
        <v>19703389</v>
      </c>
      <c r="D214" s="66">
        <v>511315</v>
      </c>
      <c r="E214" s="66" t="s">
        <v>132</v>
      </c>
      <c r="F214" s="66">
        <v>16584431</v>
      </c>
      <c r="G214" s="66">
        <v>17085457</v>
      </c>
      <c r="H214" s="66">
        <v>501027</v>
      </c>
      <c r="I214" s="66" t="s">
        <v>1616</v>
      </c>
      <c r="J214" s="66" t="s">
        <v>15</v>
      </c>
    </row>
    <row r="215" spans="1:10" ht="15" x14ac:dyDescent="0.2">
      <c r="A215" s="66" t="s">
        <v>133</v>
      </c>
      <c r="B215" s="66">
        <v>33893256</v>
      </c>
      <c r="C215" s="66">
        <v>33967218</v>
      </c>
      <c r="D215" s="66">
        <v>73963</v>
      </c>
      <c r="E215" s="66" t="s">
        <v>133</v>
      </c>
      <c r="F215" s="66">
        <v>33545660</v>
      </c>
      <c r="G215" s="66">
        <v>33619635</v>
      </c>
      <c r="H215" s="66">
        <v>73976</v>
      </c>
      <c r="I215" s="66" t="s">
        <v>1616</v>
      </c>
      <c r="J215" s="66" t="s">
        <v>15</v>
      </c>
    </row>
    <row r="216" spans="1:10" ht="15" x14ac:dyDescent="0.2">
      <c r="A216" s="66" t="s">
        <v>133</v>
      </c>
      <c r="B216" s="66">
        <v>35240865</v>
      </c>
      <c r="C216" s="66">
        <v>35355521</v>
      </c>
      <c r="D216" s="66">
        <v>114657</v>
      </c>
      <c r="E216" s="66" t="s">
        <v>133</v>
      </c>
      <c r="F216" s="66">
        <v>33194598</v>
      </c>
      <c r="G216" s="66">
        <v>33374236</v>
      </c>
      <c r="H216" s="66">
        <v>179639</v>
      </c>
      <c r="I216" s="66" t="s">
        <v>1616</v>
      </c>
      <c r="J216" s="66" t="s">
        <v>15</v>
      </c>
    </row>
    <row r="217" spans="1:10" ht="15" x14ac:dyDescent="0.2">
      <c r="A217" s="66" t="s">
        <v>133</v>
      </c>
      <c r="B217" s="66">
        <v>35440151</v>
      </c>
      <c r="C217" s="66">
        <v>35532150</v>
      </c>
      <c r="D217" s="66">
        <v>92000</v>
      </c>
      <c r="E217" s="66" t="s">
        <v>133</v>
      </c>
      <c r="F217" s="66">
        <v>34372822</v>
      </c>
      <c r="G217" s="66">
        <v>34464851</v>
      </c>
      <c r="H217" s="66">
        <v>92030</v>
      </c>
      <c r="I217" s="66" t="s">
        <v>1616</v>
      </c>
      <c r="J217" s="66" t="s">
        <v>15</v>
      </c>
    </row>
    <row r="218" spans="1:10" ht="15" x14ac:dyDescent="0.2">
      <c r="A218" s="66" t="s">
        <v>133</v>
      </c>
      <c r="B218" s="66">
        <v>36951639</v>
      </c>
      <c r="C218" s="66">
        <v>37085709</v>
      </c>
      <c r="D218" s="66">
        <v>134071</v>
      </c>
      <c r="E218" s="66" t="s">
        <v>133</v>
      </c>
      <c r="F218" s="66">
        <v>33664917</v>
      </c>
      <c r="G218" s="66">
        <v>33799207</v>
      </c>
      <c r="H218" s="66">
        <v>134291</v>
      </c>
      <c r="I218" s="66" t="s">
        <v>1616</v>
      </c>
      <c r="J218" s="66" t="s">
        <v>15</v>
      </c>
    </row>
    <row r="219" spans="1:10" ht="15" x14ac:dyDescent="0.2">
      <c r="A219" s="66" t="s">
        <v>133</v>
      </c>
      <c r="B219" s="66">
        <v>37158170</v>
      </c>
      <c r="C219" s="66">
        <v>37221111</v>
      </c>
      <c r="D219" s="66">
        <v>62942</v>
      </c>
      <c r="E219" s="66" t="s">
        <v>133</v>
      </c>
      <c r="F219" s="66">
        <v>34697912</v>
      </c>
      <c r="G219" s="66">
        <v>34760917</v>
      </c>
      <c r="H219" s="66">
        <v>63006</v>
      </c>
      <c r="I219" s="66" t="s">
        <v>1616</v>
      </c>
      <c r="J219" s="66" t="s">
        <v>15</v>
      </c>
    </row>
    <row r="220" spans="1:10" ht="15" x14ac:dyDescent="0.2">
      <c r="A220" s="66" t="s">
        <v>133</v>
      </c>
      <c r="B220" s="66">
        <v>37335805</v>
      </c>
      <c r="C220" s="66">
        <v>37450277</v>
      </c>
      <c r="D220" s="66">
        <v>114473</v>
      </c>
      <c r="E220" s="66" t="s">
        <v>133</v>
      </c>
      <c r="F220" s="66">
        <v>34588034</v>
      </c>
      <c r="G220" s="66">
        <v>34702633</v>
      </c>
      <c r="H220" s="66">
        <v>114600</v>
      </c>
      <c r="I220" s="66" t="s">
        <v>1616</v>
      </c>
      <c r="J220" s="66" t="s">
        <v>15</v>
      </c>
    </row>
    <row r="221" spans="1:10" ht="15" x14ac:dyDescent="0.2">
      <c r="A221" s="66" t="s">
        <v>133</v>
      </c>
      <c r="B221" s="66">
        <v>37439454</v>
      </c>
      <c r="C221" s="66">
        <v>37524120</v>
      </c>
      <c r="D221" s="66">
        <v>84667</v>
      </c>
      <c r="E221" s="66" t="s">
        <v>133</v>
      </c>
      <c r="F221" s="66">
        <v>34269251</v>
      </c>
      <c r="G221" s="66">
        <v>34353985</v>
      </c>
      <c r="H221" s="66">
        <v>84735</v>
      </c>
      <c r="I221" s="66" t="s">
        <v>1616</v>
      </c>
      <c r="J221" s="66" t="s">
        <v>15</v>
      </c>
    </row>
    <row r="222" spans="1:10" ht="15" x14ac:dyDescent="0.2">
      <c r="A222" s="66" t="s">
        <v>133</v>
      </c>
      <c r="B222" s="66">
        <v>37640702</v>
      </c>
      <c r="C222" s="66">
        <v>37791108</v>
      </c>
      <c r="D222" s="66">
        <v>150407</v>
      </c>
      <c r="E222" s="66" t="s">
        <v>133</v>
      </c>
      <c r="F222" s="66">
        <v>33957938</v>
      </c>
      <c r="G222" s="66">
        <v>34107645</v>
      </c>
      <c r="H222" s="66">
        <v>149708</v>
      </c>
      <c r="I222" s="66" t="s">
        <v>1616</v>
      </c>
      <c r="J222" s="66" t="s">
        <v>15</v>
      </c>
    </row>
    <row r="223" spans="1:10" ht="15" x14ac:dyDescent="0.2">
      <c r="A223" s="66" t="s">
        <v>135</v>
      </c>
      <c r="B223" s="66">
        <v>14664090</v>
      </c>
      <c r="C223" s="66">
        <v>14706482</v>
      </c>
      <c r="D223" s="66">
        <v>42393</v>
      </c>
      <c r="E223" s="66" t="s">
        <v>135</v>
      </c>
      <c r="F223" s="66">
        <v>12748863</v>
      </c>
      <c r="G223" s="66">
        <v>12811846</v>
      </c>
      <c r="H223" s="66">
        <v>62984</v>
      </c>
      <c r="I223" s="66" t="s">
        <v>1616</v>
      </c>
      <c r="J223" s="66" t="s">
        <v>15</v>
      </c>
    </row>
    <row r="224" spans="1:10" ht="15" x14ac:dyDescent="0.2">
      <c r="A224" s="66" t="s">
        <v>135</v>
      </c>
      <c r="B224" s="66">
        <v>16372205</v>
      </c>
      <c r="C224" s="66">
        <v>16437424</v>
      </c>
      <c r="D224" s="66">
        <v>65220</v>
      </c>
      <c r="E224" s="66" t="s">
        <v>135</v>
      </c>
      <c r="F224" s="66">
        <v>14649222</v>
      </c>
      <c r="G224" s="66">
        <v>14714496</v>
      </c>
      <c r="H224" s="66">
        <v>65275</v>
      </c>
      <c r="I224" s="66" t="s">
        <v>1616</v>
      </c>
      <c r="J224" s="66" t="s">
        <v>15</v>
      </c>
    </row>
    <row r="225" spans="1:10" ht="15" x14ac:dyDescent="0.2">
      <c r="A225" s="66" t="s">
        <v>135</v>
      </c>
      <c r="B225" s="66">
        <v>19651606</v>
      </c>
      <c r="C225" s="66">
        <v>19770325</v>
      </c>
      <c r="D225" s="66">
        <v>118720</v>
      </c>
      <c r="E225" s="66" t="s">
        <v>135</v>
      </c>
      <c r="F225" s="66">
        <v>13132856</v>
      </c>
      <c r="G225" s="66">
        <v>13239388</v>
      </c>
      <c r="H225" s="66">
        <v>106533</v>
      </c>
      <c r="I225" s="66" t="s">
        <v>1616</v>
      </c>
      <c r="J225" s="66" t="s">
        <v>15</v>
      </c>
    </row>
    <row r="226" spans="1:10" ht="15" x14ac:dyDescent="0.2">
      <c r="A226" s="66" t="s">
        <v>135</v>
      </c>
      <c r="B226" s="66">
        <v>21589467</v>
      </c>
      <c r="C226" s="66">
        <v>21712403</v>
      </c>
      <c r="D226" s="66">
        <v>122937</v>
      </c>
      <c r="E226" s="66" t="s">
        <v>135</v>
      </c>
      <c r="F226" s="66">
        <v>19606270</v>
      </c>
      <c r="G226" s="66">
        <v>19720573</v>
      </c>
      <c r="H226" s="66">
        <v>114304</v>
      </c>
      <c r="I226" s="66" t="s">
        <v>1616</v>
      </c>
      <c r="J226" s="66" t="s">
        <v>15</v>
      </c>
    </row>
    <row r="227" spans="1:10" ht="15" x14ac:dyDescent="0.2">
      <c r="A227" s="66" t="s">
        <v>135</v>
      </c>
      <c r="B227" s="66">
        <v>21919312</v>
      </c>
      <c r="C227" s="66">
        <v>21984837</v>
      </c>
      <c r="D227" s="66">
        <v>65526</v>
      </c>
      <c r="E227" s="66" t="s">
        <v>135</v>
      </c>
      <c r="F227" s="66">
        <v>20178469</v>
      </c>
      <c r="G227" s="66">
        <v>20255476</v>
      </c>
      <c r="H227" s="66">
        <v>77008</v>
      </c>
      <c r="I227" s="66" t="s">
        <v>1616</v>
      </c>
      <c r="J227" s="66" t="s">
        <v>15</v>
      </c>
    </row>
    <row r="228" spans="1:10" ht="15" x14ac:dyDescent="0.2">
      <c r="A228" s="66" t="s">
        <v>135</v>
      </c>
      <c r="B228" s="66">
        <v>41509378</v>
      </c>
      <c r="C228" s="66">
        <v>41739488</v>
      </c>
      <c r="D228" s="66">
        <v>230111</v>
      </c>
      <c r="E228" s="66" t="s">
        <v>135</v>
      </c>
      <c r="F228" s="66">
        <v>38486729</v>
      </c>
      <c r="G228" s="66">
        <v>38713665</v>
      </c>
      <c r="H228" s="66">
        <v>226937</v>
      </c>
      <c r="I228" s="66" t="s">
        <v>1616</v>
      </c>
      <c r="J228" s="66" t="s">
        <v>15</v>
      </c>
    </row>
    <row r="229" spans="1:10" ht="15" x14ac:dyDescent="0.2">
      <c r="A229" s="66" t="s">
        <v>136</v>
      </c>
      <c r="B229" s="66">
        <v>14970696</v>
      </c>
      <c r="C229" s="66">
        <v>15036301</v>
      </c>
      <c r="D229" s="66">
        <v>65606</v>
      </c>
      <c r="E229" s="66" t="s">
        <v>136</v>
      </c>
      <c r="F229" s="66">
        <v>15017511</v>
      </c>
      <c r="G229" s="66">
        <v>15140766</v>
      </c>
      <c r="H229" s="66">
        <v>123256</v>
      </c>
      <c r="I229" s="66" t="s">
        <v>1616</v>
      </c>
      <c r="J229" s="66" t="s">
        <v>15</v>
      </c>
    </row>
    <row r="230" spans="1:10" ht="15" x14ac:dyDescent="0.2">
      <c r="A230" s="66" t="s">
        <v>136</v>
      </c>
      <c r="B230" s="66">
        <v>20362671</v>
      </c>
      <c r="C230" s="66">
        <v>20464720</v>
      </c>
      <c r="D230" s="66">
        <v>102050</v>
      </c>
      <c r="E230" s="66" t="s">
        <v>136</v>
      </c>
      <c r="F230" s="66">
        <v>28259843</v>
      </c>
      <c r="G230" s="66">
        <v>28361767</v>
      </c>
      <c r="H230" s="66">
        <v>101925</v>
      </c>
      <c r="I230" s="66" t="s">
        <v>1616</v>
      </c>
      <c r="J230" s="66" t="s">
        <v>15</v>
      </c>
    </row>
    <row r="231" spans="1:10" ht="15" x14ac:dyDescent="0.2">
      <c r="A231" s="66" t="s">
        <v>136</v>
      </c>
      <c r="B231" s="66">
        <v>31545003</v>
      </c>
      <c r="C231" s="66">
        <v>31999204</v>
      </c>
      <c r="D231" s="66">
        <v>454202</v>
      </c>
      <c r="E231" s="66" t="s">
        <v>136</v>
      </c>
      <c r="F231" s="66">
        <v>33488023</v>
      </c>
      <c r="G231" s="66">
        <v>33752197</v>
      </c>
      <c r="H231" s="66">
        <v>264175</v>
      </c>
      <c r="I231" s="66" t="s">
        <v>1616</v>
      </c>
      <c r="J231" s="66" t="s">
        <v>15</v>
      </c>
    </row>
    <row r="232" spans="1:10" ht="15" x14ac:dyDescent="0.2">
      <c r="A232" s="66" t="s">
        <v>137</v>
      </c>
      <c r="B232" s="66">
        <v>4450559</v>
      </c>
      <c r="C232" s="66">
        <v>4574925</v>
      </c>
      <c r="D232" s="66">
        <v>124367</v>
      </c>
      <c r="E232" s="66" t="s">
        <v>137</v>
      </c>
      <c r="F232" s="66">
        <v>3025789</v>
      </c>
      <c r="G232" s="66">
        <v>3161789</v>
      </c>
      <c r="H232" s="66">
        <v>136001</v>
      </c>
      <c r="I232" s="66" t="s">
        <v>1616</v>
      </c>
      <c r="J232" s="66" t="s">
        <v>15</v>
      </c>
    </row>
    <row r="233" spans="1:10" ht="15" x14ac:dyDescent="0.2">
      <c r="A233" s="66" t="s">
        <v>139</v>
      </c>
      <c r="B233" s="66">
        <v>543209</v>
      </c>
      <c r="C233" s="66">
        <v>589676</v>
      </c>
      <c r="D233" s="66">
        <v>46468</v>
      </c>
      <c r="E233" s="66" t="s">
        <v>139</v>
      </c>
      <c r="F233" s="66">
        <v>289181</v>
      </c>
      <c r="G233" s="66">
        <v>341426</v>
      </c>
      <c r="H233" s="66">
        <v>52246</v>
      </c>
      <c r="I233" s="66" t="s">
        <v>1616</v>
      </c>
      <c r="J233" s="66" t="s">
        <v>15</v>
      </c>
    </row>
    <row r="234" spans="1:10" ht="15" x14ac:dyDescent="0.2">
      <c r="A234" s="66" t="s">
        <v>139</v>
      </c>
      <c r="B234" s="66">
        <v>1775119</v>
      </c>
      <c r="C234" s="66">
        <v>1863740</v>
      </c>
      <c r="D234" s="66">
        <v>88622</v>
      </c>
      <c r="E234" s="66" t="s">
        <v>139</v>
      </c>
      <c r="F234" s="66">
        <v>1094829</v>
      </c>
      <c r="G234" s="66">
        <v>1173186</v>
      </c>
      <c r="H234" s="66">
        <v>78358</v>
      </c>
      <c r="I234" s="66" t="s">
        <v>1616</v>
      </c>
      <c r="J234" s="66" t="s">
        <v>15</v>
      </c>
    </row>
    <row r="235" spans="1:10" ht="15" x14ac:dyDescent="0.2">
      <c r="A235" s="66" t="s">
        <v>139</v>
      </c>
      <c r="B235" s="66">
        <v>3637809</v>
      </c>
      <c r="C235" s="66">
        <v>3689205</v>
      </c>
      <c r="D235" s="66">
        <v>51397</v>
      </c>
      <c r="E235" s="66" t="s">
        <v>139</v>
      </c>
      <c r="F235" s="66">
        <v>3479630</v>
      </c>
      <c r="G235" s="66">
        <v>3531027</v>
      </c>
      <c r="H235" s="66">
        <v>51398</v>
      </c>
      <c r="I235" s="66" t="s">
        <v>1616</v>
      </c>
      <c r="J235" s="66" t="s">
        <v>15</v>
      </c>
    </row>
    <row r="236" spans="1:10" ht="15" x14ac:dyDescent="0.2">
      <c r="A236" s="66" t="s">
        <v>139</v>
      </c>
      <c r="B236" s="66">
        <v>4301841</v>
      </c>
      <c r="C236" s="66">
        <v>4406559</v>
      </c>
      <c r="D236" s="66">
        <v>104719</v>
      </c>
      <c r="E236" s="66" t="s">
        <v>139</v>
      </c>
      <c r="F236" s="66">
        <v>5623818</v>
      </c>
      <c r="G236" s="66">
        <v>5750313</v>
      </c>
      <c r="H236" s="66">
        <v>126496</v>
      </c>
      <c r="I236" s="66" t="s">
        <v>1616</v>
      </c>
      <c r="J236" s="66" t="s">
        <v>15</v>
      </c>
    </row>
    <row r="237" spans="1:10" ht="15" x14ac:dyDescent="0.2">
      <c r="A237" s="66" t="s">
        <v>139</v>
      </c>
      <c r="B237" s="66">
        <v>4325326</v>
      </c>
      <c r="C237" s="66">
        <v>4413439</v>
      </c>
      <c r="D237" s="66">
        <v>88114</v>
      </c>
      <c r="E237" s="66" t="s">
        <v>139</v>
      </c>
      <c r="F237" s="66">
        <v>5661956</v>
      </c>
      <c r="G237" s="66">
        <v>5762104</v>
      </c>
      <c r="H237" s="66">
        <v>100149</v>
      </c>
      <c r="I237" s="66" t="s">
        <v>1616</v>
      </c>
      <c r="J237" s="66" t="s">
        <v>15</v>
      </c>
    </row>
    <row r="238" spans="1:10" ht="15" x14ac:dyDescent="0.2">
      <c r="A238" s="66" t="s">
        <v>139</v>
      </c>
      <c r="B238" s="66">
        <v>4707984</v>
      </c>
      <c r="C238" s="66">
        <v>4822402</v>
      </c>
      <c r="D238" s="66">
        <v>114419</v>
      </c>
      <c r="E238" s="66" t="s">
        <v>139</v>
      </c>
      <c r="F238" s="66">
        <v>5908656</v>
      </c>
      <c r="G238" s="66">
        <v>6007973</v>
      </c>
      <c r="H238" s="66">
        <v>99318</v>
      </c>
      <c r="I238" s="66" t="s">
        <v>1616</v>
      </c>
      <c r="J238" s="66" t="s">
        <v>15</v>
      </c>
    </row>
    <row r="239" spans="1:10" ht="15" x14ac:dyDescent="0.2">
      <c r="A239" s="66" t="s">
        <v>139</v>
      </c>
      <c r="B239" s="66">
        <v>4777866</v>
      </c>
      <c r="C239" s="66">
        <v>4831206</v>
      </c>
      <c r="D239" s="66">
        <v>53341</v>
      </c>
      <c r="E239" s="66" t="s">
        <v>139</v>
      </c>
      <c r="F239" s="66">
        <v>5961172</v>
      </c>
      <c r="G239" s="66">
        <v>6024901</v>
      </c>
      <c r="H239" s="66">
        <v>63730</v>
      </c>
      <c r="I239" s="66" t="s">
        <v>1616</v>
      </c>
      <c r="J239" s="66" t="s">
        <v>15</v>
      </c>
    </row>
    <row r="240" spans="1:10" ht="15" x14ac:dyDescent="0.2">
      <c r="A240" s="66" t="s">
        <v>139</v>
      </c>
      <c r="B240" s="66">
        <v>5480648</v>
      </c>
      <c r="C240" s="66">
        <v>5712928</v>
      </c>
      <c r="D240" s="66">
        <v>232281</v>
      </c>
      <c r="E240" s="66" t="s">
        <v>139</v>
      </c>
      <c r="F240" s="66">
        <v>6362746</v>
      </c>
      <c r="G240" s="66">
        <v>6627708</v>
      </c>
      <c r="H240" s="66">
        <v>264963</v>
      </c>
      <c r="I240" s="66" t="s">
        <v>1616</v>
      </c>
      <c r="J240" s="66" t="s">
        <v>15</v>
      </c>
    </row>
    <row r="241" spans="1:10" ht="15" x14ac:dyDescent="0.2">
      <c r="A241" s="66" t="s">
        <v>139</v>
      </c>
      <c r="B241" s="66">
        <v>5882086</v>
      </c>
      <c r="C241" s="66">
        <v>5972352</v>
      </c>
      <c r="D241" s="66">
        <v>90267</v>
      </c>
      <c r="E241" s="66" t="s">
        <v>139</v>
      </c>
      <c r="F241" s="66">
        <v>6822608</v>
      </c>
      <c r="G241" s="66">
        <v>6901500</v>
      </c>
      <c r="H241" s="66">
        <v>78893</v>
      </c>
      <c r="I241" s="66" t="s">
        <v>1616</v>
      </c>
      <c r="J241" s="66" t="s">
        <v>15</v>
      </c>
    </row>
    <row r="242" spans="1:10" ht="15" x14ac:dyDescent="0.2">
      <c r="A242" s="66" t="s">
        <v>139</v>
      </c>
      <c r="B242" s="66">
        <v>6876805</v>
      </c>
      <c r="C242" s="66">
        <v>7438472</v>
      </c>
      <c r="D242" s="66">
        <v>561668</v>
      </c>
      <c r="E242" s="66" t="s">
        <v>139</v>
      </c>
      <c r="F242" s="66">
        <v>10718690</v>
      </c>
      <c r="G242" s="66">
        <v>11237132</v>
      </c>
      <c r="H242" s="66">
        <v>518443</v>
      </c>
      <c r="I242" s="66" t="s">
        <v>1616</v>
      </c>
      <c r="J242" s="66" t="s">
        <v>15</v>
      </c>
    </row>
    <row r="243" spans="1:10" ht="15" x14ac:dyDescent="0.2">
      <c r="A243" s="66" t="s">
        <v>139</v>
      </c>
      <c r="B243" s="66">
        <v>7879323</v>
      </c>
      <c r="C243" s="66">
        <v>7955894</v>
      </c>
      <c r="D243" s="66">
        <v>76572</v>
      </c>
      <c r="E243" s="66" t="s">
        <v>139</v>
      </c>
      <c r="F243" s="66">
        <v>10573661</v>
      </c>
      <c r="G243" s="66">
        <v>10647012</v>
      </c>
      <c r="H243" s="66">
        <v>73352</v>
      </c>
      <c r="I243" s="66" t="s">
        <v>1616</v>
      </c>
      <c r="J243" s="66" t="s">
        <v>15</v>
      </c>
    </row>
    <row r="244" spans="1:10" ht="15" x14ac:dyDescent="0.2">
      <c r="A244" s="66" t="s">
        <v>139</v>
      </c>
      <c r="B244" s="66">
        <v>8138872</v>
      </c>
      <c r="C244" s="66">
        <v>8198337</v>
      </c>
      <c r="D244" s="66">
        <v>59466</v>
      </c>
      <c r="E244" s="66" t="s">
        <v>139</v>
      </c>
      <c r="F244" s="66">
        <v>12015031</v>
      </c>
      <c r="G244" s="66">
        <v>12078787</v>
      </c>
      <c r="H244" s="66">
        <v>63757</v>
      </c>
      <c r="I244" s="66" t="s">
        <v>1616</v>
      </c>
      <c r="J244" s="66" t="s">
        <v>15</v>
      </c>
    </row>
    <row r="245" spans="1:10" ht="15" x14ac:dyDescent="0.2">
      <c r="A245" s="66" t="s">
        <v>139</v>
      </c>
      <c r="B245" s="66">
        <v>26649460</v>
      </c>
      <c r="C245" s="66">
        <v>26722649</v>
      </c>
      <c r="D245" s="66">
        <v>73190</v>
      </c>
      <c r="E245" s="66" t="s">
        <v>139</v>
      </c>
      <c r="F245" s="66">
        <v>30271135</v>
      </c>
      <c r="G245" s="66">
        <v>30376724</v>
      </c>
      <c r="H245" s="66">
        <v>105590</v>
      </c>
      <c r="I245" s="66" t="s">
        <v>1616</v>
      </c>
      <c r="J245" s="66" t="s">
        <v>15</v>
      </c>
    </row>
    <row r="246" spans="1:10" ht="15" x14ac:dyDescent="0.2">
      <c r="A246" s="66" t="s">
        <v>139</v>
      </c>
      <c r="B246" s="66">
        <v>27734182</v>
      </c>
      <c r="C246" s="66">
        <v>28056216</v>
      </c>
      <c r="D246" s="66">
        <v>322035</v>
      </c>
      <c r="E246" s="66" t="s">
        <v>139</v>
      </c>
      <c r="F246" s="66">
        <v>26564507</v>
      </c>
      <c r="G246" s="66">
        <v>26886667</v>
      </c>
      <c r="H246" s="66">
        <v>322161</v>
      </c>
      <c r="I246" s="66" t="s">
        <v>1616</v>
      </c>
      <c r="J246" s="66" t="s">
        <v>15</v>
      </c>
    </row>
    <row r="247" spans="1:10" ht="15" x14ac:dyDescent="0.2">
      <c r="A247" s="66" t="s">
        <v>139</v>
      </c>
      <c r="B247" s="66">
        <v>31320130</v>
      </c>
      <c r="C247" s="66">
        <v>31440385</v>
      </c>
      <c r="D247" s="66">
        <v>120256</v>
      </c>
      <c r="E247" s="66" t="s">
        <v>139</v>
      </c>
      <c r="F247" s="66">
        <v>28102204</v>
      </c>
      <c r="G247" s="66">
        <v>28260943</v>
      </c>
      <c r="H247" s="66">
        <v>158740</v>
      </c>
      <c r="I247" s="66" t="s">
        <v>1616</v>
      </c>
      <c r="J247" s="66" t="s">
        <v>15</v>
      </c>
    </row>
    <row r="248" spans="1:10" ht="15" x14ac:dyDescent="0.2">
      <c r="A248" s="66" t="s">
        <v>139</v>
      </c>
      <c r="B248" s="66">
        <v>31948134</v>
      </c>
      <c r="C248" s="66">
        <v>32000806</v>
      </c>
      <c r="D248" s="66">
        <v>52673</v>
      </c>
      <c r="E248" s="66" t="s">
        <v>139</v>
      </c>
      <c r="F248" s="66">
        <v>27234089</v>
      </c>
      <c r="G248" s="66">
        <v>27286795</v>
      </c>
      <c r="H248" s="66">
        <v>52707</v>
      </c>
      <c r="I248" s="66" t="s">
        <v>1616</v>
      </c>
      <c r="J248" s="66" t="s">
        <v>15</v>
      </c>
    </row>
    <row r="249" spans="1:10" ht="15" x14ac:dyDescent="0.2">
      <c r="A249" s="66" t="s">
        <v>139</v>
      </c>
      <c r="B249" s="66">
        <v>33503206</v>
      </c>
      <c r="C249" s="66">
        <v>33560896</v>
      </c>
      <c r="D249" s="66">
        <v>57691</v>
      </c>
      <c r="E249" s="66" t="s">
        <v>139</v>
      </c>
      <c r="F249" s="66">
        <v>37789966</v>
      </c>
      <c r="G249" s="66">
        <v>37847572</v>
      </c>
      <c r="H249" s="66">
        <v>57607</v>
      </c>
      <c r="I249" s="66" t="s">
        <v>1616</v>
      </c>
      <c r="J249" s="66" t="s">
        <v>15</v>
      </c>
    </row>
    <row r="250" spans="1:10" ht="15" x14ac:dyDescent="0.2">
      <c r="A250" s="66" t="s">
        <v>139</v>
      </c>
      <c r="B250" s="66">
        <v>34574779</v>
      </c>
      <c r="C250" s="66">
        <v>34674616</v>
      </c>
      <c r="D250" s="66">
        <v>99838</v>
      </c>
      <c r="E250" s="66" t="s">
        <v>139</v>
      </c>
      <c r="F250" s="66">
        <v>34349988</v>
      </c>
      <c r="G250" s="66">
        <v>34487255</v>
      </c>
      <c r="H250" s="66">
        <v>137268</v>
      </c>
      <c r="I250" s="66" t="s">
        <v>1616</v>
      </c>
      <c r="J250" s="66" t="s">
        <v>15</v>
      </c>
    </row>
    <row r="251" spans="1:10" ht="15" x14ac:dyDescent="0.2">
      <c r="A251" s="66" t="s">
        <v>139</v>
      </c>
      <c r="B251" s="66">
        <v>64358124</v>
      </c>
      <c r="C251" s="66">
        <v>64413766</v>
      </c>
      <c r="D251" s="66">
        <v>55643</v>
      </c>
      <c r="E251" s="66" t="s">
        <v>139</v>
      </c>
      <c r="F251" s="66">
        <v>69901590</v>
      </c>
      <c r="G251" s="66">
        <v>69965349</v>
      </c>
      <c r="H251" s="66">
        <v>63760</v>
      </c>
      <c r="I251" s="66" t="s">
        <v>1616</v>
      </c>
      <c r="J251" s="66" t="s">
        <v>15</v>
      </c>
    </row>
    <row r="252" spans="1:10" ht="15" x14ac:dyDescent="0.2">
      <c r="A252" s="66" t="s">
        <v>139</v>
      </c>
      <c r="B252" s="66">
        <v>64530777</v>
      </c>
      <c r="C252" s="66">
        <v>64592299</v>
      </c>
      <c r="D252" s="66">
        <v>61523</v>
      </c>
      <c r="E252" s="66" t="s">
        <v>139</v>
      </c>
      <c r="F252" s="66">
        <v>68361979</v>
      </c>
      <c r="G252" s="66">
        <v>68428375</v>
      </c>
      <c r="H252" s="66">
        <v>66397</v>
      </c>
      <c r="I252" s="66" t="s">
        <v>1616</v>
      </c>
      <c r="J252" s="66" t="s">
        <v>15</v>
      </c>
    </row>
    <row r="253" spans="1:10" ht="15" x14ac:dyDescent="0.2">
      <c r="A253" s="66" t="s">
        <v>140</v>
      </c>
      <c r="B253" s="66">
        <v>2027763</v>
      </c>
      <c r="C253" s="66">
        <v>2095625</v>
      </c>
      <c r="D253" s="66">
        <v>67863</v>
      </c>
      <c r="E253" s="66" t="s">
        <v>140</v>
      </c>
      <c r="F253" s="66">
        <v>2957682</v>
      </c>
      <c r="G253" s="66">
        <v>3025607</v>
      </c>
      <c r="H253" s="66">
        <v>67926</v>
      </c>
      <c r="I253" s="66" t="s">
        <v>1616</v>
      </c>
      <c r="J253" s="66" t="s">
        <v>15</v>
      </c>
    </row>
    <row r="254" spans="1:10" ht="15" x14ac:dyDescent="0.2">
      <c r="A254" s="66" t="s">
        <v>141</v>
      </c>
      <c r="B254" s="66">
        <v>56734995</v>
      </c>
      <c r="C254" s="66">
        <v>56803774</v>
      </c>
      <c r="D254" s="66">
        <v>68780</v>
      </c>
      <c r="E254" s="66" t="s">
        <v>141</v>
      </c>
      <c r="F254" s="66">
        <v>51051669</v>
      </c>
      <c r="G254" s="66">
        <v>51114261</v>
      </c>
      <c r="H254" s="66">
        <v>62593</v>
      </c>
      <c r="I254" s="66" t="s">
        <v>1616</v>
      </c>
      <c r="J254" s="66" t="s">
        <v>15</v>
      </c>
    </row>
    <row r="255" spans="1:10" ht="15" x14ac:dyDescent="0.2">
      <c r="A255" s="66" t="s">
        <v>142</v>
      </c>
      <c r="B255" s="66">
        <v>58598587</v>
      </c>
      <c r="C255" s="66">
        <v>58645471</v>
      </c>
      <c r="D255" s="66">
        <v>46885</v>
      </c>
      <c r="E255" s="66" t="s">
        <v>142</v>
      </c>
      <c r="F255" s="66">
        <v>53479961</v>
      </c>
      <c r="G255" s="66">
        <v>53534065</v>
      </c>
      <c r="H255" s="66">
        <v>54105</v>
      </c>
      <c r="I255" s="66" t="s">
        <v>1616</v>
      </c>
      <c r="J255" s="66" t="s">
        <v>15</v>
      </c>
    </row>
    <row r="256" spans="1:10" ht="15" x14ac:dyDescent="0.2">
      <c r="A256" s="66" t="s">
        <v>143</v>
      </c>
      <c r="B256" s="66">
        <v>46736953</v>
      </c>
      <c r="C256" s="66">
        <v>46854428</v>
      </c>
      <c r="D256" s="66">
        <v>117476</v>
      </c>
      <c r="E256" s="66" t="s">
        <v>143</v>
      </c>
      <c r="F256" s="66">
        <v>41150091</v>
      </c>
      <c r="G256" s="66">
        <v>41267652</v>
      </c>
      <c r="H256" s="66">
        <v>117562</v>
      </c>
      <c r="I256" s="66" t="s">
        <v>1616</v>
      </c>
      <c r="J256" s="66" t="s">
        <v>15</v>
      </c>
    </row>
    <row r="257" spans="1:10" ht="15" x14ac:dyDescent="0.2">
      <c r="A257" s="66" t="s">
        <v>143</v>
      </c>
      <c r="B257" s="66">
        <v>61721363</v>
      </c>
      <c r="C257" s="66">
        <v>61828810</v>
      </c>
      <c r="D257" s="66">
        <v>107448</v>
      </c>
      <c r="E257" s="66" t="s">
        <v>143</v>
      </c>
      <c r="F257" s="66">
        <v>55082936</v>
      </c>
      <c r="G257" s="66">
        <v>55184045</v>
      </c>
      <c r="H257" s="66">
        <v>101110</v>
      </c>
      <c r="I257" s="66" t="s">
        <v>1616</v>
      </c>
      <c r="J257" s="66" t="s">
        <v>15</v>
      </c>
    </row>
    <row r="258" spans="1:10" ht="15" x14ac:dyDescent="0.2">
      <c r="A258" s="66" t="s">
        <v>143</v>
      </c>
      <c r="B258" s="66">
        <v>61776644</v>
      </c>
      <c r="C258" s="66">
        <v>61868484</v>
      </c>
      <c r="D258" s="66">
        <v>91841</v>
      </c>
      <c r="E258" s="66" t="s">
        <v>143</v>
      </c>
      <c r="F258" s="66">
        <v>55131863</v>
      </c>
      <c r="G258" s="66">
        <v>55230916</v>
      </c>
      <c r="H258" s="66">
        <v>99054</v>
      </c>
      <c r="I258" s="66" t="s">
        <v>1616</v>
      </c>
      <c r="J258" s="66" t="s">
        <v>15</v>
      </c>
    </row>
    <row r="259" spans="1:10" ht="15" x14ac:dyDescent="0.2">
      <c r="A259" s="66" t="s">
        <v>144</v>
      </c>
      <c r="B259" s="66">
        <v>21647339</v>
      </c>
      <c r="C259" s="66">
        <v>21877948</v>
      </c>
      <c r="D259" s="66">
        <v>230610</v>
      </c>
      <c r="E259" s="66" t="s">
        <v>144</v>
      </c>
      <c r="F259" s="66">
        <v>20989843</v>
      </c>
      <c r="G259" s="66">
        <v>21222868</v>
      </c>
      <c r="H259" s="66">
        <v>233026</v>
      </c>
      <c r="I259" s="66" t="s">
        <v>1616</v>
      </c>
      <c r="J259" s="66" t="s">
        <v>15</v>
      </c>
    </row>
    <row r="260" spans="1:10" ht="15" x14ac:dyDescent="0.2">
      <c r="A260" s="66" t="s">
        <v>144</v>
      </c>
      <c r="B260" s="66">
        <v>23862465</v>
      </c>
      <c r="C260" s="66">
        <v>24216267</v>
      </c>
      <c r="D260" s="66">
        <v>353803</v>
      </c>
      <c r="E260" s="66" t="s">
        <v>144</v>
      </c>
      <c r="F260" s="66">
        <v>25759498</v>
      </c>
      <c r="G260" s="66">
        <v>26068659</v>
      </c>
      <c r="H260" s="66">
        <v>309162</v>
      </c>
      <c r="I260" s="66" t="s">
        <v>1616</v>
      </c>
      <c r="J260" s="66" t="s">
        <v>15</v>
      </c>
    </row>
    <row r="261" spans="1:10" ht="15" x14ac:dyDescent="0.2">
      <c r="A261" s="66" t="s">
        <v>144</v>
      </c>
      <c r="B261" s="66">
        <v>24774652</v>
      </c>
      <c r="C261" s="66">
        <v>24810892</v>
      </c>
      <c r="D261" s="66">
        <v>36241</v>
      </c>
      <c r="E261" s="66" t="s">
        <v>144</v>
      </c>
      <c r="F261" s="66">
        <v>25271029</v>
      </c>
      <c r="G261" s="66">
        <v>25324773</v>
      </c>
      <c r="H261" s="66">
        <v>53745</v>
      </c>
      <c r="I261" s="66" t="s">
        <v>1616</v>
      </c>
      <c r="J261" s="66" t="s">
        <v>15</v>
      </c>
    </row>
    <row r="262" spans="1:10" ht="15" x14ac:dyDescent="0.2">
      <c r="A262" s="66" t="s">
        <v>144</v>
      </c>
      <c r="B262" s="66">
        <v>45034204</v>
      </c>
      <c r="C262" s="66">
        <v>45141205</v>
      </c>
      <c r="D262" s="66">
        <v>107002</v>
      </c>
      <c r="E262" s="66" t="s">
        <v>144</v>
      </c>
      <c r="F262" s="66">
        <v>45246703</v>
      </c>
      <c r="G262" s="66">
        <v>45375302</v>
      </c>
      <c r="H262" s="66">
        <v>128600</v>
      </c>
      <c r="I262" s="66" t="s">
        <v>1616</v>
      </c>
      <c r="J262" s="66" t="s">
        <v>15</v>
      </c>
    </row>
    <row r="263" spans="1:10" ht="15" x14ac:dyDescent="0.2">
      <c r="A263" s="66" t="s">
        <v>145</v>
      </c>
      <c r="B263" s="66">
        <v>42209115</v>
      </c>
      <c r="C263" s="66">
        <v>45912442</v>
      </c>
      <c r="D263" s="66">
        <v>3703328</v>
      </c>
      <c r="E263" s="66" t="s">
        <v>145</v>
      </c>
      <c r="F263" s="66">
        <v>3140794</v>
      </c>
      <c r="G263" s="66">
        <v>6462284</v>
      </c>
      <c r="H263" s="66">
        <v>3321491</v>
      </c>
      <c r="I263" s="66" t="s">
        <v>1616</v>
      </c>
      <c r="J263" s="66" t="s">
        <v>15</v>
      </c>
    </row>
    <row r="264" spans="1:10" ht="15" x14ac:dyDescent="0.2">
      <c r="A264" s="66" t="s">
        <v>145</v>
      </c>
      <c r="B264" s="66">
        <v>56731203</v>
      </c>
      <c r="C264" s="66">
        <v>56812083</v>
      </c>
      <c r="D264" s="66">
        <v>80881</v>
      </c>
      <c r="E264" s="66" t="s">
        <v>145</v>
      </c>
      <c r="F264" s="66">
        <v>54208953</v>
      </c>
      <c r="G264" s="66">
        <v>54292260</v>
      </c>
      <c r="H264" s="66">
        <v>83308</v>
      </c>
      <c r="I264" s="66" t="s">
        <v>1616</v>
      </c>
      <c r="J264" s="66" t="s">
        <v>15</v>
      </c>
    </row>
    <row r="265" spans="1:10" ht="15" x14ac:dyDescent="0.2">
      <c r="A265" s="66" t="s">
        <v>146</v>
      </c>
      <c r="B265" s="66">
        <v>2079587</v>
      </c>
      <c r="C265" s="66">
        <v>2129630</v>
      </c>
      <c r="D265" s="66">
        <v>50044</v>
      </c>
      <c r="E265" s="66" t="s">
        <v>146</v>
      </c>
      <c r="F265" s="66">
        <v>917555</v>
      </c>
      <c r="G265" s="66">
        <v>967657</v>
      </c>
      <c r="H265" s="66">
        <v>50103</v>
      </c>
      <c r="I265" s="66" t="s">
        <v>1616</v>
      </c>
      <c r="J265" s="66" t="s">
        <v>15</v>
      </c>
    </row>
    <row r="266" spans="1:10" ht="15" x14ac:dyDescent="0.2">
      <c r="A266" s="66" t="s">
        <v>146</v>
      </c>
      <c r="B266" s="66">
        <v>4345928</v>
      </c>
      <c r="C266" s="66">
        <v>4407399</v>
      </c>
      <c r="D266" s="66">
        <v>61472</v>
      </c>
      <c r="E266" s="66" t="s">
        <v>146</v>
      </c>
      <c r="F266" s="66">
        <v>4191737</v>
      </c>
      <c r="G266" s="66">
        <v>4253483</v>
      </c>
      <c r="H266" s="66">
        <v>61747</v>
      </c>
      <c r="I266" s="66" t="s">
        <v>1616</v>
      </c>
      <c r="J266" s="66" t="s">
        <v>15</v>
      </c>
    </row>
    <row r="267" spans="1:10" ht="15" x14ac:dyDescent="0.2">
      <c r="A267" s="66" t="s">
        <v>146</v>
      </c>
      <c r="B267" s="66">
        <v>8767132</v>
      </c>
      <c r="C267" s="66">
        <v>8818068</v>
      </c>
      <c r="D267" s="66">
        <v>50937</v>
      </c>
      <c r="E267" s="66" t="s">
        <v>146</v>
      </c>
      <c r="F267" s="66">
        <v>7517998</v>
      </c>
      <c r="G267" s="66">
        <v>7568929</v>
      </c>
      <c r="H267" s="66">
        <v>50932</v>
      </c>
      <c r="I267" s="66" t="s">
        <v>1616</v>
      </c>
      <c r="J267" s="66" t="s">
        <v>15</v>
      </c>
    </row>
    <row r="268" spans="1:10" ht="15" x14ac:dyDescent="0.2">
      <c r="A268" s="66" t="s">
        <v>147</v>
      </c>
      <c r="B268" s="66">
        <v>15291276</v>
      </c>
      <c r="C268" s="66">
        <v>15792937</v>
      </c>
      <c r="D268" s="66">
        <v>501662</v>
      </c>
      <c r="E268" s="66" t="s">
        <v>147</v>
      </c>
      <c r="F268" s="66">
        <v>15269511</v>
      </c>
      <c r="G268" s="66">
        <v>15692497</v>
      </c>
      <c r="H268" s="66">
        <v>422987</v>
      </c>
      <c r="I268" s="66" t="s">
        <v>1616</v>
      </c>
      <c r="J268" s="66" t="s">
        <v>15</v>
      </c>
    </row>
    <row r="269" spans="1:10" ht="15" x14ac:dyDescent="0.2">
      <c r="A269" s="66" t="s">
        <v>147</v>
      </c>
      <c r="B269" s="66">
        <v>15831323</v>
      </c>
      <c r="C269" s="66">
        <v>15933251</v>
      </c>
      <c r="D269" s="66">
        <v>101929</v>
      </c>
      <c r="E269" s="66" t="s">
        <v>147</v>
      </c>
      <c r="F269" s="66">
        <v>16194877</v>
      </c>
      <c r="G269" s="66">
        <v>16297368</v>
      </c>
      <c r="H269" s="66">
        <v>102492</v>
      </c>
      <c r="I269" s="66" t="s">
        <v>1616</v>
      </c>
      <c r="J269" s="66" t="s">
        <v>15</v>
      </c>
    </row>
    <row r="270" spans="1:10" ht="15" x14ac:dyDescent="0.2">
      <c r="A270" s="66" t="s">
        <v>147</v>
      </c>
      <c r="B270" s="66">
        <v>25945496</v>
      </c>
      <c r="C270" s="66">
        <v>26011602</v>
      </c>
      <c r="D270" s="66">
        <v>66107</v>
      </c>
      <c r="E270" s="66" t="s">
        <v>147</v>
      </c>
      <c r="F270" s="66">
        <v>25527975</v>
      </c>
      <c r="G270" s="66">
        <v>25594101</v>
      </c>
      <c r="H270" s="66">
        <v>66127</v>
      </c>
      <c r="I270" s="66" t="s">
        <v>1616</v>
      </c>
      <c r="J270" s="66" t="s">
        <v>15</v>
      </c>
    </row>
    <row r="271" spans="1:10" ht="15" x14ac:dyDescent="0.2">
      <c r="A271" s="66" t="s">
        <v>148</v>
      </c>
      <c r="B271" s="66">
        <v>14879479</v>
      </c>
      <c r="C271" s="66">
        <v>14981109</v>
      </c>
      <c r="D271" s="66">
        <v>101631</v>
      </c>
      <c r="E271" s="66" t="s">
        <v>148</v>
      </c>
      <c r="F271" s="66">
        <v>13440586</v>
      </c>
      <c r="G271" s="66">
        <v>13542237</v>
      </c>
      <c r="H271" s="66">
        <v>101652</v>
      </c>
      <c r="I271" s="66" t="s">
        <v>1616</v>
      </c>
      <c r="J271" s="66" t="s">
        <v>15</v>
      </c>
    </row>
    <row r="272" spans="1:10" ht="15" x14ac:dyDescent="0.2">
      <c r="A272" s="66" t="s">
        <v>131</v>
      </c>
      <c r="B272" s="66">
        <v>17037584</v>
      </c>
      <c r="C272" s="66">
        <v>17092239</v>
      </c>
      <c r="D272" s="66">
        <v>54656</v>
      </c>
      <c r="E272" s="66" t="s">
        <v>137</v>
      </c>
      <c r="F272" s="66">
        <v>6033639</v>
      </c>
      <c r="G272" s="66">
        <v>6088311</v>
      </c>
      <c r="H272" s="66">
        <v>54673</v>
      </c>
      <c r="I272" s="66" t="s">
        <v>1617</v>
      </c>
      <c r="J272" s="66" t="s">
        <v>15</v>
      </c>
    </row>
    <row r="273" spans="1:10" ht="15" x14ac:dyDescent="0.2">
      <c r="A273" s="66" t="s">
        <v>132</v>
      </c>
      <c r="B273" s="66">
        <v>3134983</v>
      </c>
      <c r="C273" s="66">
        <v>3554972</v>
      </c>
      <c r="D273" s="66">
        <v>419990</v>
      </c>
      <c r="E273" s="66" t="s">
        <v>142</v>
      </c>
      <c r="F273" s="66">
        <v>123058</v>
      </c>
      <c r="G273" s="66">
        <v>579753</v>
      </c>
      <c r="H273" s="66">
        <v>456696</v>
      </c>
      <c r="I273" s="66" t="s">
        <v>1617</v>
      </c>
      <c r="J273" s="66" t="s">
        <v>15</v>
      </c>
    </row>
    <row r="274" spans="1:10" ht="15" x14ac:dyDescent="0.2">
      <c r="A274" s="66" t="s">
        <v>132</v>
      </c>
      <c r="B274" s="66">
        <v>7259313</v>
      </c>
      <c r="C274" s="66">
        <v>7314645</v>
      </c>
      <c r="D274" s="66">
        <v>55333</v>
      </c>
      <c r="E274" s="66" t="s">
        <v>142</v>
      </c>
      <c r="F274" s="66">
        <v>6419450</v>
      </c>
      <c r="G274" s="66">
        <v>6478559</v>
      </c>
      <c r="H274" s="66">
        <v>59110</v>
      </c>
      <c r="I274" s="66" t="s">
        <v>1617</v>
      </c>
      <c r="J274" s="66" t="s">
        <v>15</v>
      </c>
    </row>
    <row r="275" spans="1:10" ht="15" x14ac:dyDescent="0.2">
      <c r="A275" s="66" t="s">
        <v>132</v>
      </c>
      <c r="B275" s="66">
        <v>20566301</v>
      </c>
      <c r="C275" s="66">
        <v>20625417</v>
      </c>
      <c r="D275" s="66">
        <v>59117</v>
      </c>
      <c r="E275" s="66" t="s">
        <v>139</v>
      </c>
      <c r="F275" s="66">
        <v>29911044</v>
      </c>
      <c r="G275" s="66">
        <v>29970209</v>
      </c>
      <c r="H275" s="66">
        <v>59166</v>
      </c>
      <c r="I275" s="66" t="s">
        <v>1617</v>
      </c>
      <c r="J275" s="66" t="s">
        <v>15</v>
      </c>
    </row>
    <row r="276" spans="1:10" ht="15" x14ac:dyDescent="0.2">
      <c r="A276" s="66" t="s">
        <v>133</v>
      </c>
      <c r="B276" s="66">
        <v>15604440</v>
      </c>
      <c r="C276" s="66">
        <v>15756267</v>
      </c>
      <c r="D276" s="66">
        <v>151828</v>
      </c>
      <c r="E276" s="66" t="s">
        <v>139</v>
      </c>
      <c r="F276" s="66">
        <v>47154333</v>
      </c>
      <c r="G276" s="66">
        <v>47305893</v>
      </c>
      <c r="H276" s="66">
        <v>151561</v>
      </c>
      <c r="I276" s="66" t="s">
        <v>1617</v>
      </c>
      <c r="J276" s="66" t="s">
        <v>15</v>
      </c>
    </row>
    <row r="277" spans="1:10" ht="15" x14ac:dyDescent="0.2">
      <c r="A277" s="66" t="s">
        <v>133</v>
      </c>
      <c r="B277" s="66">
        <v>36791680</v>
      </c>
      <c r="C277" s="66">
        <v>36846545</v>
      </c>
      <c r="D277" s="66">
        <v>54866</v>
      </c>
      <c r="E277" s="66" t="s">
        <v>139</v>
      </c>
      <c r="F277" s="66">
        <v>42629745</v>
      </c>
      <c r="G277" s="66">
        <v>42684651</v>
      </c>
      <c r="H277" s="66">
        <v>54907</v>
      </c>
      <c r="I277" s="66" t="s">
        <v>1617</v>
      </c>
      <c r="J277" s="66" t="s">
        <v>15</v>
      </c>
    </row>
    <row r="278" spans="1:10" ht="15" x14ac:dyDescent="0.2">
      <c r="A278" s="66" t="s">
        <v>134</v>
      </c>
      <c r="B278" s="66">
        <v>8154751</v>
      </c>
      <c r="C278" s="66">
        <v>8205074</v>
      </c>
      <c r="D278" s="66">
        <v>50324</v>
      </c>
      <c r="E278" s="66" t="s">
        <v>139</v>
      </c>
      <c r="F278" s="66">
        <v>40279891</v>
      </c>
      <c r="G278" s="66">
        <v>40330232</v>
      </c>
      <c r="H278" s="66">
        <v>50342</v>
      </c>
      <c r="I278" s="66" t="s">
        <v>1617</v>
      </c>
      <c r="J278" s="66" t="s">
        <v>15</v>
      </c>
    </row>
    <row r="279" spans="1:10" ht="15" x14ac:dyDescent="0.2">
      <c r="A279" s="66" t="s">
        <v>136</v>
      </c>
      <c r="B279" s="66">
        <v>28295874</v>
      </c>
      <c r="C279" s="66">
        <v>28330233</v>
      </c>
      <c r="D279" s="66">
        <v>34360</v>
      </c>
      <c r="E279" s="66" t="s">
        <v>133</v>
      </c>
      <c r="F279" s="66">
        <v>38479514</v>
      </c>
      <c r="G279" s="66">
        <v>38535380</v>
      </c>
      <c r="H279" s="66">
        <v>55867</v>
      </c>
      <c r="I279" s="66" t="s">
        <v>1617</v>
      </c>
      <c r="J279" s="66" t="s">
        <v>15</v>
      </c>
    </row>
    <row r="280" spans="1:10" ht="15" x14ac:dyDescent="0.2">
      <c r="A280" s="66" t="s">
        <v>136</v>
      </c>
      <c r="B280" s="66">
        <v>31504867</v>
      </c>
      <c r="C280" s="66">
        <v>31572491</v>
      </c>
      <c r="D280" s="66">
        <v>67625</v>
      </c>
      <c r="E280" s="66" t="s">
        <v>139</v>
      </c>
      <c r="F280" s="66">
        <v>36143556</v>
      </c>
      <c r="G280" s="66">
        <v>36211192</v>
      </c>
      <c r="H280" s="66">
        <v>67637</v>
      </c>
      <c r="I280" s="66" t="s">
        <v>1617</v>
      </c>
      <c r="J280" s="66" t="s">
        <v>15</v>
      </c>
    </row>
    <row r="281" spans="1:10" ht="15" x14ac:dyDescent="0.2">
      <c r="A281" s="66" t="s">
        <v>139</v>
      </c>
      <c r="B281" s="66">
        <v>8563620</v>
      </c>
      <c r="C281" s="66">
        <v>8640070</v>
      </c>
      <c r="D281" s="66">
        <v>76451</v>
      </c>
      <c r="E281" s="66" t="s">
        <v>149</v>
      </c>
      <c r="F281" s="66">
        <v>208268</v>
      </c>
      <c r="G281" s="66">
        <v>300921</v>
      </c>
      <c r="H281" s="66">
        <v>92654</v>
      </c>
      <c r="I281" s="66" t="s">
        <v>1617</v>
      </c>
      <c r="J281" s="66" t="s">
        <v>15</v>
      </c>
    </row>
    <row r="282" spans="1:10" ht="15" x14ac:dyDescent="0.2">
      <c r="A282" s="66" t="s">
        <v>139</v>
      </c>
      <c r="B282" s="66">
        <v>30810335</v>
      </c>
      <c r="C282" s="66">
        <v>30869984</v>
      </c>
      <c r="D282" s="66">
        <v>59650</v>
      </c>
      <c r="E282" s="66" t="s">
        <v>136</v>
      </c>
      <c r="F282" s="66">
        <v>32628514</v>
      </c>
      <c r="G282" s="66">
        <v>32688209</v>
      </c>
      <c r="H282" s="66">
        <v>59696</v>
      </c>
      <c r="I282" s="66" t="s">
        <v>1617</v>
      </c>
      <c r="J282" s="66" t="s">
        <v>15</v>
      </c>
    </row>
    <row r="283" spans="1:10" ht="15" x14ac:dyDescent="0.2">
      <c r="A283" s="66" t="s">
        <v>139</v>
      </c>
      <c r="B283" s="66">
        <v>44442221</v>
      </c>
      <c r="C283" s="66">
        <v>44531716</v>
      </c>
      <c r="D283" s="66">
        <v>89496</v>
      </c>
      <c r="E283" s="66" t="s">
        <v>133</v>
      </c>
      <c r="F283" s="66">
        <v>12177333</v>
      </c>
      <c r="G283" s="66">
        <v>12275664</v>
      </c>
      <c r="H283" s="66">
        <v>98332</v>
      </c>
      <c r="I283" s="66" t="s">
        <v>1617</v>
      </c>
      <c r="J283" s="66" t="s">
        <v>15</v>
      </c>
    </row>
    <row r="284" spans="1:10" ht="15" x14ac:dyDescent="0.2">
      <c r="A284" s="66" t="s">
        <v>141</v>
      </c>
      <c r="B284" s="66">
        <v>54220252</v>
      </c>
      <c r="C284" s="66">
        <v>54372341</v>
      </c>
      <c r="D284" s="66">
        <v>152090</v>
      </c>
      <c r="E284" s="66" t="s">
        <v>131</v>
      </c>
      <c r="F284" s="66">
        <v>32636387</v>
      </c>
      <c r="G284" s="66">
        <v>32802668</v>
      </c>
      <c r="H284" s="66">
        <v>166282</v>
      </c>
      <c r="I284" s="66" t="s">
        <v>1617</v>
      </c>
      <c r="J284" s="66" t="s">
        <v>15</v>
      </c>
    </row>
    <row r="285" spans="1:10" ht="15" x14ac:dyDescent="0.2">
      <c r="A285" s="66" t="s">
        <v>141</v>
      </c>
      <c r="B285" s="66">
        <v>54413560</v>
      </c>
      <c r="C285" s="66">
        <v>54511880</v>
      </c>
      <c r="D285" s="66">
        <v>98321</v>
      </c>
      <c r="E285" s="66" t="s">
        <v>131</v>
      </c>
      <c r="F285" s="66">
        <v>32846852</v>
      </c>
      <c r="G285" s="66">
        <v>32951698</v>
      </c>
      <c r="H285" s="66">
        <v>104847</v>
      </c>
      <c r="I285" s="66" t="s">
        <v>1617</v>
      </c>
      <c r="J285" s="66" t="s">
        <v>15</v>
      </c>
    </row>
    <row r="286" spans="1:10" ht="15" x14ac:dyDescent="0.2">
      <c r="A286" s="66" t="s">
        <v>141</v>
      </c>
      <c r="B286" s="66">
        <v>55357865</v>
      </c>
      <c r="C286" s="66">
        <v>55481868</v>
      </c>
      <c r="D286" s="66">
        <v>124004</v>
      </c>
      <c r="E286" s="66" t="s">
        <v>147</v>
      </c>
      <c r="F286" s="66">
        <v>15136816</v>
      </c>
      <c r="G286" s="66">
        <v>15229784</v>
      </c>
      <c r="H286" s="66">
        <v>92969</v>
      </c>
      <c r="I286" s="66" t="s">
        <v>1617</v>
      </c>
      <c r="J286" s="66" t="s">
        <v>15</v>
      </c>
    </row>
    <row r="287" spans="1:10" ht="15" x14ac:dyDescent="0.2">
      <c r="A287" s="66" t="s">
        <v>142</v>
      </c>
      <c r="B287" s="66">
        <v>63076870</v>
      </c>
      <c r="C287" s="66">
        <v>63460471</v>
      </c>
      <c r="D287" s="66">
        <v>383602</v>
      </c>
      <c r="E287" s="66" t="s">
        <v>132</v>
      </c>
      <c r="F287" s="66">
        <v>35322762</v>
      </c>
      <c r="G287" s="66">
        <v>35631612</v>
      </c>
      <c r="H287" s="66">
        <v>308851</v>
      </c>
      <c r="I287" s="66" t="s">
        <v>1617</v>
      </c>
      <c r="J287" s="66" t="s">
        <v>15</v>
      </c>
    </row>
    <row r="288" spans="1:10" ht="15" x14ac:dyDescent="0.2">
      <c r="A288" s="66" t="s">
        <v>144</v>
      </c>
      <c r="B288" s="66">
        <v>53227797</v>
      </c>
      <c r="C288" s="66">
        <v>53310328</v>
      </c>
      <c r="D288" s="66">
        <v>82532</v>
      </c>
      <c r="E288" s="66" t="s">
        <v>149</v>
      </c>
      <c r="F288" s="66">
        <v>44954110</v>
      </c>
      <c r="G288" s="66">
        <v>45040197</v>
      </c>
      <c r="H288" s="66">
        <v>86088</v>
      </c>
      <c r="I288" s="66" t="s">
        <v>1617</v>
      </c>
      <c r="J288" s="66" t="s">
        <v>15</v>
      </c>
    </row>
    <row r="289" spans="1:10" ht="15" x14ac:dyDescent="0.2">
      <c r="A289" s="66" t="s">
        <v>144</v>
      </c>
      <c r="B289" s="66">
        <v>53251271</v>
      </c>
      <c r="C289" s="66">
        <v>53386503</v>
      </c>
      <c r="D289" s="66">
        <v>135233</v>
      </c>
      <c r="E289" s="66" t="s">
        <v>149</v>
      </c>
      <c r="F289" s="66">
        <v>44981140</v>
      </c>
      <c r="G289" s="66">
        <v>45116380</v>
      </c>
      <c r="H289" s="66">
        <v>135241</v>
      </c>
      <c r="I289" s="66" t="s">
        <v>1617</v>
      </c>
      <c r="J289" s="66" t="s">
        <v>15</v>
      </c>
    </row>
    <row r="290" spans="1:10" ht="15" x14ac:dyDescent="0.2">
      <c r="A290" s="66" t="s">
        <v>144</v>
      </c>
      <c r="B290" s="66">
        <v>66713760</v>
      </c>
      <c r="C290" s="66">
        <v>66975712</v>
      </c>
      <c r="D290" s="66">
        <v>261953</v>
      </c>
      <c r="E290" s="66" t="s">
        <v>134</v>
      </c>
      <c r="F290" s="66">
        <v>14117826</v>
      </c>
      <c r="G290" s="66">
        <v>14375334</v>
      </c>
      <c r="H290" s="66">
        <v>257509</v>
      </c>
      <c r="I290" s="66" t="s">
        <v>1617</v>
      </c>
      <c r="J290" s="66" t="s">
        <v>15</v>
      </c>
    </row>
    <row r="291" spans="1:10" ht="15" x14ac:dyDescent="0.2">
      <c r="A291" s="66" t="s">
        <v>145</v>
      </c>
      <c r="B291" s="66">
        <v>20916796</v>
      </c>
      <c r="C291" s="66">
        <v>21814750</v>
      </c>
      <c r="D291" s="66">
        <v>897955</v>
      </c>
      <c r="E291" s="66" t="s">
        <v>149</v>
      </c>
      <c r="F291" s="66">
        <v>54278564</v>
      </c>
      <c r="G291" s="66">
        <v>55165217</v>
      </c>
      <c r="H291" s="66">
        <v>886654</v>
      </c>
      <c r="I291" s="66" t="s">
        <v>1617</v>
      </c>
      <c r="J291" s="66" t="s">
        <v>15</v>
      </c>
    </row>
    <row r="292" spans="1:10" ht="15" x14ac:dyDescent="0.2">
      <c r="A292" s="66" t="s">
        <v>145</v>
      </c>
      <c r="B292" s="66">
        <v>51198459</v>
      </c>
      <c r="C292" s="66">
        <v>51898466</v>
      </c>
      <c r="D292" s="66">
        <v>700008</v>
      </c>
      <c r="E292" s="66" t="s">
        <v>146</v>
      </c>
      <c r="F292" s="66">
        <v>37498635</v>
      </c>
      <c r="G292" s="66">
        <v>38198821</v>
      </c>
      <c r="H292" s="66">
        <v>700187</v>
      </c>
      <c r="I292" s="66" t="s">
        <v>1617</v>
      </c>
      <c r="J292" s="66" t="s">
        <v>15</v>
      </c>
    </row>
    <row r="293" spans="1:10" ht="15" x14ac:dyDescent="0.2">
      <c r="A293" s="66" t="s">
        <v>145</v>
      </c>
      <c r="B293" s="66">
        <v>53815547</v>
      </c>
      <c r="C293" s="66">
        <v>53869970</v>
      </c>
      <c r="D293" s="66">
        <v>54424</v>
      </c>
      <c r="E293" s="66" t="s">
        <v>135</v>
      </c>
      <c r="F293" s="66">
        <v>38690773</v>
      </c>
      <c r="G293" s="66">
        <v>38747828</v>
      </c>
      <c r="H293" s="66">
        <v>57056</v>
      </c>
      <c r="I293" s="66" t="s">
        <v>1617</v>
      </c>
      <c r="J293" s="66" t="s">
        <v>15</v>
      </c>
    </row>
    <row r="294" spans="1:10" ht="15" x14ac:dyDescent="0.2">
      <c r="A294" s="66" t="s">
        <v>149</v>
      </c>
      <c r="B294" s="66">
        <v>4095360</v>
      </c>
      <c r="C294" s="66">
        <v>4399686</v>
      </c>
      <c r="D294" s="66">
        <v>304327</v>
      </c>
      <c r="E294" s="66" t="s">
        <v>139</v>
      </c>
      <c r="F294" s="66">
        <v>4775972</v>
      </c>
      <c r="G294" s="66">
        <v>5084682</v>
      </c>
      <c r="H294" s="66">
        <v>308711</v>
      </c>
      <c r="I294" s="66" t="s">
        <v>1617</v>
      </c>
      <c r="J294" s="66" t="s">
        <v>15</v>
      </c>
    </row>
    <row r="295" spans="1:10" ht="15" x14ac:dyDescent="0.2">
      <c r="A295" s="66" t="s">
        <v>149</v>
      </c>
      <c r="B295" s="66">
        <v>11450816</v>
      </c>
      <c r="C295" s="66">
        <v>11552920</v>
      </c>
      <c r="D295" s="66">
        <v>102105</v>
      </c>
      <c r="E295" s="66" t="s">
        <v>147</v>
      </c>
      <c r="F295" s="66">
        <v>26056316</v>
      </c>
      <c r="G295" s="66">
        <v>26182633</v>
      </c>
      <c r="H295" s="66">
        <v>126318</v>
      </c>
      <c r="I295" s="66" t="s">
        <v>1617</v>
      </c>
      <c r="J295" s="66" t="s">
        <v>15</v>
      </c>
    </row>
    <row r="296" spans="1:10" ht="15" x14ac:dyDescent="0.2">
      <c r="A296" s="66" t="s">
        <v>131</v>
      </c>
      <c r="B296" s="66">
        <v>18795912</v>
      </c>
      <c r="C296" s="66">
        <v>18840481</v>
      </c>
      <c r="D296" s="66">
        <v>44570</v>
      </c>
      <c r="E296" s="66" t="s">
        <v>131</v>
      </c>
      <c r="F296" s="66">
        <v>16341064</v>
      </c>
      <c r="G296" s="66">
        <v>16397729</v>
      </c>
      <c r="H296" s="66">
        <v>56666</v>
      </c>
      <c r="I296" s="66" t="s">
        <v>1616</v>
      </c>
      <c r="J296" s="66" t="s">
        <v>16</v>
      </c>
    </row>
    <row r="297" spans="1:10" ht="15" x14ac:dyDescent="0.2">
      <c r="A297" s="66" t="s">
        <v>131</v>
      </c>
      <c r="B297" s="66">
        <v>19923830</v>
      </c>
      <c r="C297" s="66">
        <v>19970278</v>
      </c>
      <c r="D297" s="66">
        <v>46449</v>
      </c>
      <c r="E297" s="66" t="s">
        <v>131</v>
      </c>
      <c r="F297" s="66">
        <v>16138964</v>
      </c>
      <c r="G297" s="66">
        <v>16214429</v>
      </c>
      <c r="H297" s="66">
        <v>75466</v>
      </c>
      <c r="I297" s="66" t="s">
        <v>1616</v>
      </c>
      <c r="J297" s="66" t="s">
        <v>16</v>
      </c>
    </row>
    <row r="298" spans="1:10" ht="15" x14ac:dyDescent="0.2">
      <c r="A298" s="66" t="s">
        <v>131</v>
      </c>
      <c r="B298" s="66">
        <v>22616433</v>
      </c>
      <c r="C298" s="66">
        <v>22823610</v>
      </c>
      <c r="D298" s="66">
        <v>207178</v>
      </c>
      <c r="E298" s="66" t="s">
        <v>131</v>
      </c>
      <c r="F298" s="66">
        <v>19506123</v>
      </c>
      <c r="G298" s="66">
        <v>19728896</v>
      </c>
      <c r="H298" s="66">
        <v>222774</v>
      </c>
      <c r="I298" s="66" t="s">
        <v>1616</v>
      </c>
      <c r="J298" s="66" t="s">
        <v>16</v>
      </c>
    </row>
    <row r="299" spans="1:10" ht="15" x14ac:dyDescent="0.2">
      <c r="A299" s="66" t="s">
        <v>131</v>
      </c>
      <c r="B299" s="66">
        <v>22733556</v>
      </c>
      <c r="C299" s="66">
        <v>22839069</v>
      </c>
      <c r="D299" s="66">
        <v>105514</v>
      </c>
      <c r="E299" s="66" t="s">
        <v>131</v>
      </c>
      <c r="F299" s="66">
        <v>19649666</v>
      </c>
      <c r="G299" s="66">
        <v>19766228</v>
      </c>
      <c r="H299" s="66">
        <v>116563</v>
      </c>
      <c r="I299" s="66" t="s">
        <v>1616</v>
      </c>
      <c r="J299" s="66" t="s">
        <v>16</v>
      </c>
    </row>
    <row r="300" spans="1:10" ht="15" x14ac:dyDescent="0.2">
      <c r="A300" s="66" t="s">
        <v>133</v>
      </c>
      <c r="B300" s="66">
        <v>33912889</v>
      </c>
      <c r="C300" s="66">
        <v>33967218</v>
      </c>
      <c r="D300" s="66">
        <v>54330</v>
      </c>
      <c r="E300" s="66" t="s">
        <v>133</v>
      </c>
      <c r="F300" s="66">
        <v>38173857</v>
      </c>
      <c r="G300" s="66">
        <v>38228188</v>
      </c>
      <c r="H300" s="66">
        <v>54332</v>
      </c>
      <c r="I300" s="66" t="s">
        <v>1616</v>
      </c>
      <c r="J300" s="66" t="s">
        <v>16</v>
      </c>
    </row>
    <row r="301" spans="1:10" ht="15" x14ac:dyDescent="0.2">
      <c r="A301" s="66" t="s">
        <v>133</v>
      </c>
      <c r="B301" s="66">
        <v>35441948</v>
      </c>
      <c r="C301" s="66">
        <v>35532150</v>
      </c>
      <c r="D301" s="66">
        <v>90203</v>
      </c>
      <c r="E301" s="66" t="s">
        <v>133</v>
      </c>
      <c r="F301" s="66">
        <v>38969243</v>
      </c>
      <c r="G301" s="66">
        <v>39047297</v>
      </c>
      <c r="H301" s="66">
        <v>78055</v>
      </c>
      <c r="I301" s="66" t="s">
        <v>1616</v>
      </c>
      <c r="J301" s="66" t="s">
        <v>16</v>
      </c>
    </row>
    <row r="302" spans="1:10" ht="15" x14ac:dyDescent="0.2">
      <c r="A302" s="66" t="s">
        <v>133</v>
      </c>
      <c r="B302" s="66">
        <v>36951639</v>
      </c>
      <c r="C302" s="66">
        <v>37085709</v>
      </c>
      <c r="D302" s="66">
        <v>134071</v>
      </c>
      <c r="E302" s="66" t="s">
        <v>133</v>
      </c>
      <c r="F302" s="66">
        <v>38273470</v>
      </c>
      <c r="G302" s="66">
        <v>38410044</v>
      </c>
      <c r="H302" s="66">
        <v>136575</v>
      </c>
      <c r="I302" s="66" t="s">
        <v>1616</v>
      </c>
      <c r="J302" s="66" t="s">
        <v>16</v>
      </c>
    </row>
    <row r="303" spans="1:10" ht="15" x14ac:dyDescent="0.2">
      <c r="A303" s="66" t="s">
        <v>133</v>
      </c>
      <c r="B303" s="66">
        <v>37158170</v>
      </c>
      <c r="C303" s="66">
        <v>37326308</v>
      </c>
      <c r="D303" s="66">
        <v>168139</v>
      </c>
      <c r="E303" s="66" t="s">
        <v>133</v>
      </c>
      <c r="F303" s="66">
        <v>39271828</v>
      </c>
      <c r="G303" s="66">
        <v>39561822</v>
      </c>
      <c r="H303" s="66">
        <v>289995</v>
      </c>
      <c r="I303" s="66" t="s">
        <v>1616</v>
      </c>
      <c r="J303" s="66" t="s">
        <v>16</v>
      </c>
    </row>
    <row r="304" spans="1:10" ht="15" x14ac:dyDescent="0.2">
      <c r="A304" s="66" t="s">
        <v>133</v>
      </c>
      <c r="B304" s="66">
        <v>37337498</v>
      </c>
      <c r="C304" s="66">
        <v>37450277</v>
      </c>
      <c r="D304" s="66">
        <v>112780</v>
      </c>
      <c r="E304" s="66" t="s">
        <v>133</v>
      </c>
      <c r="F304" s="66">
        <v>39163637</v>
      </c>
      <c r="G304" s="66">
        <v>39276549</v>
      </c>
      <c r="H304" s="66">
        <v>112913</v>
      </c>
      <c r="I304" s="66" t="s">
        <v>1616</v>
      </c>
      <c r="J304" s="66" t="s">
        <v>16</v>
      </c>
    </row>
    <row r="305" spans="1:10" ht="15" x14ac:dyDescent="0.2">
      <c r="A305" s="66" t="s">
        <v>133</v>
      </c>
      <c r="B305" s="66">
        <v>37441812</v>
      </c>
      <c r="C305" s="66">
        <v>37524120</v>
      </c>
      <c r="D305" s="66">
        <v>82309</v>
      </c>
      <c r="E305" s="66" t="s">
        <v>133</v>
      </c>
      <c r="F305" s="66">
        <v>38879852</v>
      </c>
      <c r="G305" s="66">
        <v>38954640</v>
      </c>
      <c r="H305" s="66">
        <v>74789</v>
      </c>
      <c r="I305" s="66" t="s">
        <v>1616</v>
      </c>
      <c r="J305" s="66" t="s">
        <v>16</v>
      </c>
    </row>
    <row r="306" spans="1:10" ht="15" x14ac:dyDescent="0.2">
      <c r="A306" s="66" t="s">
        <v>133</v>
      </c>
      <c r="B306" s="66">
        <v>37640702</v>
      </c>
      <c r="C306" s="66">
        <v>37791108</v>
      </c>
      <c r="D306" s="66">
        <v>150407</v>
      </c>
      <c r="E306" s="66" t="s">
        <v>133</v>
      </c>
      <c r="F306" s="66">
        <v>38568772</v>
      </c>
      <c r="G306" s="66">
        <v>38722443</v>
      </c>
      <c r="H306" s="66">
        <v>153672</v>
      </c>
      <c r="I306" s="66" t="s">
        <v>1616</v>
      </c>
      <c r="J306" s="66" t="s">
        <v>16</v>
      </c>
    </row>
    <row r="307" spans="1:10" ht="15" x14ac:dyDescent="0.2">
      <c r="A307" s="66" t="s">
        <v>135</v>
      </c>
      <c r="B307" s="66">
        <v>34791666</v>
      </c>
      <c r="C307" s="66">
        <v>36433315</v>
      </c>
      <c r="D307" s="66">
        <v>1641650</v>
      </c>
      <c r="E307" s="66" t="s">
        <v>135</v>
      </c>
      <c r="F307" s="66">
        <v>9829315</v>
      </c>
      <c r="G307" s="66">
        <v>11345484</v>
      </c>
      <c r="H307" s="66">
        <v>1516170</v>
      </c>
      <c r="I307" s="66" t="s">
        <v>1616</v>
      </c>
      <c r="J307" s="66" t="s">
        <v>16</v>
      </c>
    </row>
    <row r="308" spans="1:10" ht="15" x14ac:dyDescent="0.2">
      <c r="A308" s="66" t="s">
        <v>136</v>
      </c>
      <c r="B308" s="66">
        <v>22654940</v>
      </c>
      <c r="C308" s="66">
        <v>22716964</v>
      </c>
      <c r="D308" s="66">
        <v>62025</v>
      </c>
      <c r="E308" s="66" t="s">
        <v>136</v>
      </c>
      <c r="F308" s="66">
        <v>32911457</v>
      </c>
      <c r="G308" s="66">
        <v>32984162</v>
      </c>
      <c r="H308" s="66">
        <v>72706</v>
      </c>
      <c r="I308" s="66" t="s">
        <v>1616</v>
      </c>
      <c r="J308" s="66" t="s">
        <v>16</v>
      </c>
    </row>
    <row r="309" spans="1:10" ht="15" x14ac:dyDescent="0.2">
      <c r="A309" s="66" t="s">
        <v>136</v>
      </c>
      <c r="B309" s="66">
        <v>22674386</v>
      </c>
      <c r="C309" s="66">
        <v>22726892</v>
      </c>
      <c r="D309" s="66">
        <v>52507</v>
      </c>
      <c r="E309" s="66" t="s">
        <v>136</v>
      </c>
      <c r="F309" s="66">
        <v>32923828</v>
      </c>
      <c r="G309" s="66">
        <v>33001890</v>
      </c>
      <c r="H309" s="66">
        <v>78063</v>
      </c>
      <c r="I309" s="66" t="s">
        <v>1616</v>
      </c>
      <c r="J309" s="66" t="s">
        <v>16</v>
      </c>
    </row>
    <row r="310" spans="1:10" ht="15" x14ac:dyDescent="0.2">
      <c r="A310" s="66" t="s">
        <v>136</v>
      </c>
      <c r="B310" s="66">
        <v>22691241</v>
      </c>
      <c r="C310" s="66">
        <v>22734156</v>
      </c>
      <c r="D310" s="66">
        <v>42916</v>
      </c>
      <c r="E310" s="66" t="s">
        <v>136</v>
      </c>
      <c r="F310" s="66">
        <v>32958570</v>
      </c>
      <c r="G310" s="66">
        <v>33013346</v>
      </c>
      <c r="H310" s="66">
        <v>54777</v>
      </c>
      <c r="I310" s="66" t="s">
        <v>1616</v>
      </c>
      <c r="J310" s="66" t="s">
        <v>16</v>
      </c>
    </row>
    <row r="311" spans="1:10" ht="15" x14ac:dyDescent="0.2">
      <c r="A311" s="66" t="s">
        <v>137</v>
      </c>
      <c r="B311" s="66">
        <v>4448928</v>
      </c>
      <c r="C311" s="66">
        <v>4579937</v>
      </c>
      <c r="D311" s="66">
        <v>131010</v>
      </c>
      <c r="E311" s="66" t="s">
        <v>137</v>
      </c>
      <c r="F311" s="66">
        <v>4070879</v>
      </c>
      <c r="G311" s="66">
        <v>4168803</v>
      </c>
      <c r="H311" s="66">
        <v>97925</v>
      </c>
      <c r="I311" s="66" t="s">
        <v>1616</v>
      </c>
      <c r="J311" s="66" t="s">
        <v>16</v>
      </c>
    </row>
    <row r="312" spans="1:10" ht="15" x14ac:dyDescent="0.2">
      <c r="A312" s="66" t="s">
        <v>137</v>
      </c>
      <c r="B312" s="66">
        <v>8709965</v>
      </c>
      <c r="C312" s="66">
        <v>8755735</v>
      </c>
      <c r="D312" s="66">
        <v>45771</v>
      </c>
      <c r="E312" s="66" t="s">
        <v>137</v>
      </c>
      <c r="F312" s="66">
        <v>7979651</v>
      </c>
      <c r="G312" s="66">
        <v>8037102</v>
      </c>
      <c r="H312" s="66">
        <v>57452</v>
      </c>
      <c r="I312" s="66" t="s">
        <v>1616</v>
      </c>
      <c r="J312" s="66" t="s">
        <v>16</v>
      </c>
    </row>
    <row r="313" spans="1:10" ht="15" x14ac:dyDescent="0.2">
      <c r="A313" s="66" t="s">
        <v>139</v>
      </c>
      <c r="B313" s="66">
        <v>62148342</v>
      </c>
      <c r="C313" s="66">
        <v>62903782</v>
      </c>
      <c r="D313" s="66">
        <v>755441</v>
      </c>
      <c r="E313" s="66" t="s">
        <v>139</v>
      </c>
      <c r="F313" s="66">
        <v>60820624</v>
      </c>
      <c r="G313" s="66">
        <v>61669659</v>
      </c>
      <c r="H313" s="66">
        <v>849036</v>
      </c>
      <c r="I313" s="66" t="s">
        <v>1616</v>
      </c>
      <c r="J313" s="66" t="s">
        <v>16</v>
      </c>
    </row>
    <row r="314" spans="1:10" ht="15" x14ac:dyDescent="0.2">
      <c r="A314" s="66" t="s">
        <v>139</v>
      </c>
      <c r="B314" s="66">
        <v>64785898</v>
      </c>
      <c r="C314" s="66">
        <v>64858318</v>
      </c>
      <c r="D314" s="66">
        <v>72421</v>
      </c>
      <c r="E314" s="66" t="s">
        <v>139</v>
      </c>
      <c r="F314" s="66">
        <v>59878263</v>
      </c>
      <c r="G314" s="66">
        <v>59951871</v>
      </c>
      <c r="H314" s="66">
        <v>73609</v>
      </c>
      <c r="I314" s="66" t="s">
        <v>1616</v>
      </c>
      <c r="J314" s="66" t="s">
        <v>16</v>
      </c>
    </row>
    <row r="315" spans="1:10" ht="15" x14ac:dyDescent="0.2">
      <c r="A315" s="66" t="s">
        <v>142</v>
      </c>
      <c r="B315" s="66">
        <v>42424513</v>
      </c>
      <c r="C315" s="66">
        <v>42479825</v>
      </c>
      <c r="D315" s="66">
        <v>55313</v>
      </c>
      <c r="E315" s="66" t="s">
        <v>142</v>
      </c>
      <c r="F315" s="66">
        <v>37273380</v>
      </c>
      <c r="G315" s="66">
        <v>37336874</v>
      </c>
      <c r="H315" s="66">
        <v>63495</v>
      </c>
      <c r="I315" s="66" t="s">
        <v>1616</v>
      </c>
      <c r="J315" s="66" t="s">
        <v>16</v>
      </c>
    </row>
    <row r="316" spans="1:10" ht="15" x14ac:dyDescent="0.2">
      <c r="A316" s="66" t="s">
        <v>142</v>
      </c>
      <c r="B316" s="66">
        <v>63067220</v>
      </c>
      <c r="C316" s="66">
        <v>63260360</v>
      </c>
      <c r="D316" s="66">
        <v>193141</v>
      </c>
      <c r="E316" s="66" t="s">
        <v>142</v>
      </c>
      <c r="F316" s="66">
        <v>58466774</v>
      </c>
      <c r="G316" s="66">
        <v>58637394</v>
      </c>
      <c r="H316" s="66">
        <v>170621</v>
      </c>
      <c r="I316" s="66" t="s">
        <v>1616</v>
      </c>
      <c r="J316" s="66" t="s">
        <v>16</v>
      </c>
    </row>
    <row r="317" spans="1:10" ht="15" x14ac:dyDescent="0.2">
      <c r="A317" s="66" t="s">
        <v>143</v>
      </c>
      <c r="B317" s="66">
        <v>46736953</v>
      </c>
      <c r="C317" s="66">
        <v>46944504</v>
      </c>
      <c r="D317" s="66">
        <v>207552</v>
      </c>
      <c r="E317" s="66" t="s">
        <v>143</v>
      </c>
      <c r="F317" s="66">
        <v>45424075</v>
      </c>
      <c r="G317" s="66">
        <v>45629575</v>
      </c>
      <c r="H317" s="66">
        <v>205501</v>
      </c>
      <c r="I317" s="66" t="s">
        <v>1616</v>
      </c>
      <c r="J317" s="66" t="s">
        <v>16</v>
      </c>
    </row>
    <row r="318" spans="1:10" ht="15" x14ac:dyDescent="0.2">
      <c r="A318" s="66" t="s">
        <v>143</v>
      </c>
      <c r="B318" s="66">
        <v>48675083</v>
      </c>
      <c r="C318" s="66">
        <v>48747051</v>
      </c>
      <c r="D318" s="66">
        <v>71969</v>
      </c>
      <c r="E318" s="66" t="s">
        <v>143</v>
      </c>
      <c r="F318" s="66">
        <v>47263282</v>
      </c>
      <c r="G318" s="66">
        <v>47328457</v>
      </c>
      <c r="H318" s="66">
        <v>65176</v>
      </c>
      <c r="I318" s="66" t="s">
        <v>1616</v>
      </c>
      <c r="J318" s="66" t="s">
        <v>16</v>
      </c>
    </row>
    <row r="319" spans="1:10" ht="15" x14ac:dyDescent="0.2">
      <c r="A319" s="66" t="s">
        <v>143</v>
      </c>
      <c r="B319" s="66">
        <v>49091795</v>
      </c>
      <c r="C319" s="66">
        <v>49142984</v>
      </c>
      <c r="D319" s="66">
        <v>51190</v>
      </c>
      <c r="E319" s="66" t="s">
        <v>143</v>
      </c>
      <c r="F319" s="66">
        <v>49045594</v>
      </c>
      <c r="G319" s="66">
        <v>49098554</v>
      </c>
      <c r="H319" s="66">
        <v>52961</v>
      </c>
      <c r="I319" s="66" t="s">
        <v>1616</v>
      </c>
      <c r="J319" s="66" t="s">
        <v>16</v>
      </c>
    </row>
    <row r="320" spans="1:10" ht="15" x14ac:dyDescent="0.2">
      <c r="A320" s="66" t="s">
        <v>143</v>
      </c>
      <c r="B320" s="66">
        <v>50272893</v>
      </c>
      <c r="C320" s="66">
        <v>50339659</v>
      </c>
      <c r="D320" s="66">
        <v>66767</v>
      </c>
      <c r="E320" s="66" t="s">
        <v>143</v>
      </c>
      <c r="F320" s="66">
        <v>47367698</v>
      </c>
      <c r="G320" s="66">
        <v>47431866</v>
      </c>
      <c r="H320" s="66">
        <v>64169</v>
      </c>
      <c r="I320" s="66" t="s">
        <v>1616</v>
      </c>
      <c r="J320" s="66" t="s">
        <v>16</v>
      </c>
    </row>
    <row r="321" spans="1:10" ht="15" x14ac:dyDescent="0.2">
      <c r="A321" s="66" t="s">
        <v>144</v>
      </c>
      <c r="B321" s="66">
        <v>45106497</v>
      </c>
      <c r="C321" s="66">
        <v>45187905</v>
      </c>
      <c r="D321" s="66">
        <v>81409</v>
      </c>
      <c r="E321" s="66" t="s">
        <v>144</v>
      </c>
      <c r="F321" s="66">
        <v>40899999</v>
      </c>
      <c r="G321" s="66">
        <v>41026367</v>
      </c>
      <c r="H321" s="66">
        <v>126369</v>
      </c>
      <c r="I321" s="66" t="s">
        <v>1616</v>
      </c>
      <c r="J321" s="66" t="s">
        <v>16</v>
      </c>
    </row>
    <row r="322" spans="1:10" ht="15" x14ac:dyDescent="0.2">
      <c r="A322" s="66" t="s">
        <v>144</v>
      </c>
      <c r="B322" s="66">
        <v>45107664</v>
      </c>
      <c r="C322" s="66">
        <v>45277946</v>
      </c>
      <c r="D322" s="66">
        <v>170283</v>
      </c>
      <c r="E322" s="66" t="s">
        <v>144</v>
      </c>
      <c r="F322" s="66">
        <v>40936048</v>
      </c>
      <c r="G322" s="66">
        <v>41102409</v>
      </c>
      <c r="H322" s="66">
        <v>166362</v>
      </c>
      <c r="I322" s="66" t="s">
        <v>1616</v>
      </c>
      <c r="J322" s="66" t="s">
        <v>16</v>
      </c>
    </row>
    <row r="323" spans="1:10" ht="15" x14ac:dyDescent="0.2">
      <c r="A323" s="66" t="s">
        <v>145</v>
      </c>
      <c r="B323" s="66">
        <v>57754593</v>
      </c>
      <c r="C323" s="66">
        <v>57810001</v>
      </c>
      <c r="D323" s="66">
        <v>55409</v>
      </c>
      <c r="E323" s="66" t="s">
        <v>145</v>
      </c>
      <c r="F323" s="66">
        <v>55059996</v>
      </c>
      <c r="G323" s="66">
        <v>55119278</v>
      </c>
      <c r="H323" s="66">
        <v>59283</v>
      </c>
      <c r="I323" s="66" t="s">
        <v>1616</v>
      </c>
      <c r="J323" s="66" t="s">
        <v>16</v>
      </c>
    </row>
    <row r="324" spans="1:10" ht="15" x14ac:dyDescent="0.2">
      <c r="A324" s="66" t="s">
        <v>146</v>
      </c>
      <c r="B324" s="66">
        <v>4338887</v>
      </c>
      <c r="C324" s="66">
        <v>4404176</v>
      </c>
      <c r="D324" s="66">
        <v>65290</v>
      </c>
      <c r="E324" s="66" t="s">
        <v>146</v>
      </c>
      <c r="F324" s="66">
        <v>4882158</v>
      </c>
      <c r="G324" s="66">
        <v>4947791</v>
      </c>
      <c r="H324" s="66">
        <v>65634</v>
      </c>
      <c r="I324" s="66" t="s">
        <v>1616</v>
      </c>
      <c r="J324" s="66" t="s">
        <v>16</v>
      </c>
    </row>
    <row r="325" spans="1:10" ht="15" x14ac:dyDescent="0.2">
      <c r="A325" s="66" t="s">
        <v>147</v>
      </c>
      <c r="B325" s="66">
        <v>15074458</v>
      </c>
      <c r="C325" s="66">
        <v>15149512</v>
      </c>
      <c r="D325" s="66">
        <v>75055</v>
      </c>
      <c r="E325" s="66" t="s">
        <v>147</v>
      </c>
      <c r="F325" s="66">
        <v>14815163</v>
      </c>
      <c r="G325" s="66">
        <v>14881524</v>
      </c>
      <c r="H325" s="66">
        <v>66362</v>
      </c>
      <c r="I325" s="66" t="s">
        <v>1616</v>
      </c>
      <c r="J325" s="66" t="s">
        <v>16</v>
      </c>
    </row>
    <row r="326" spans="1:10" ht="15" x14ac:dyDescent="0.2">
      <c r="A326" s="66" t="s">
        <v>147</v>
      </c>
      <c r="B326" s="66">
        <v>15291276</v>
      </c>
      <c r="C326" s="66">
        <v>15792937</v>
      </c>
      <c r="D326" s="66">
        <v>501662</v>
      </c>
      <c r="E326" s="66" t="s">
        <v>147</v>
      </c>
      <c r="F326" s="66">
        <v>16454615</v>
      </c>
      <c r="G326" s="66">
        <v>16890698</v>
      </c>
      <c r="H326" s="66">
        <v>436084</v>
      </c>
      <c r="I326" s="66" t="s">
        <v>1616</v>
      </c>
      <c r="J326" s="66" t="s">
        <v>16</v>
      </c>
    </row>
    <row r="327" spans="1:10" ht="15" x14ac:dyDescent="0.2">
      <c r="A327" s="66" t="s">
        <v>147</v>
      </c>
      <c r="B327" s="66">
        <v>16455298</v>
      </c>
      <c r="C327" s="66">
        <v>16725179</v>
      </c>
      <c r="D327" s="66">
        <v>269882</v>
      </c>
      <c r="E327" s="66" t="s">
        <v>147</v>
      </c>
      <c r="F327" s="66">
        <v>15266452</v>
      </c>
      <c r="G327" s="66">
        <v>15614840</v>
      </c>
      <c r="H327" s="66">
        <v>348389</v>
      </c>
      <c r="I327" s="66" t="s">
        <v>1616</v>
      </c>
      <c r="J327" s="66" t="s">
        <v>16</v>
      </c>
    </row>
    <row r="328" spans="1:10" ht="15" x14ac:dyDescent="0.2">
      <c r="A328" s="66" t="s">
        <v>148</v>
      </c>
      <c r="B328" s="66">
        <v>29531358</v>
      </c>
      <c r="C328" s="66">
        <v>29588987</v>
      </c>
      <c r="D328" s="66">
        <v>57630</v>
      </c>
      <c r="E328" s="66" t="s">
        <v>148</v>
      </c>
      <c r="F328" s="66">
        <v>29547066</v>
      </c>
      <c r="G328" s="66">
        <v>29606889</v>
      </c>
      <c r="H328" s="66">
        <v>59824</v>
      </c>
      <c r="I328" s="66" t="s">
        <v>1616</v>
      </c>
      <c r="J328" s="66" t="s">
        <v>16</v>
      </c>
    </row>
    <row r="329" spans="1:10" ht="15" x14ac:dyDescent="0.2">
      <c r="A329" s="66" t="s">
        <v>131</v>
      </c>
      <c r="B329" s="66">
        <v>11521839</v>
      </c>
      <c r="C329" s="66">
        <v>11830678</v>
      </c>
      <c r="D329" s="66">
        <v>308840</v>
      </c>
      <c r="E329" s="66" t="s">
        <v>141</v>
      </c>
      <c r="F329" s="66">
        <v>14563648</v>
      </c>
      <c r="G329" s="66">
        <v>14877518</v>
      </c>
      <c r="H329" s="66">
        <v>313871</v>
      </c>
      <c r="I329" s="66" t="s">
        <v>1617</v>
      </c>
      <c r="J329" s="66" t="s">
        <v>16</v>
      </c>
    </row>
    <row r="330" spans="1:10" ht="15" x14ac:dyDescent="0.2">
      <c r="A330" s="66" t="s">
        <v>132</v>
      </c>
      <c r="B330" s="66">
        <v>415547</v>
      </c>
      <c r="C330" s="66">
        <v>676140</v>
      </c>
      <c r="D330" s="66">
        <v>260594</v>
      </c>
      <c r="E330" s="66" t="s">
        <v>142</v>
      </c>
      <c r="F330" s="66">
        <v>501</v>
      </c>
      <c r="G330" s="66">
        <v>335640</v>
      </c>
      <c r="H330" s="66">
        <v>335140</v>
      </c>
      <c r="I330" s="66" t="s">
        <v>1617</v>
      </c>
      <c r="J330" s="66" t="s">
        <v>16</v>
      </c>
    </row>
    <row r="331" spans="1:10" ht="15" x14ac:dyDescent="0.2">
      <c r="A331" s="66" t="s">
        <v>132</v>
      </c>
      <c r="B331" s="66">
        <v>1733961</v>
      </c>
      <c r="C331" s="66">
        <v>1792158</v>
      </c>
      <c r="D331" s="66">
        <v>58198</v>
      </c>
      <c r="E331" s="66" t="s">
        <v>142</v>
      </c>
      <c r="F331" s="66">
        <v>2175869</v>
      </c>
      <c r="G331" s="66">
        <v>2239593</v>
      </c>
      <c r="H331" s="66">
        <v>63725</v>
      </c>
      <c r="I331" s="66" t="s">
        <v>1617</v>
      </c>
      <c r="J331" s="66" t="s">
        <v>16</v>
      </c>
    </row>
    <row r="332" spans="1:10" ht="15" x14ac:dyDescent="0.2">
      <c r="A332" s="66" t="s">
        <v>132</v>
      </c>
      <c r="B332" s="66">
        <v>34483440</v>
      </c>
      <c r="C332" s="66">
        <v>35926382</v>
      </c>
      <c r="D332" s="66">
        <v>1442943</v>
      </c>
      <c r="E332" s="66" t="s">
        <v>142</v>
      </c>
      <c r="F332" s="66">
        <v>57004201</v>
      </c>
      <c r="G332" s="66">
        <v>58464854</v>
      </c>
      <c r="H332" s="66">
        <v>1460654</v>
      </c>
      <c r="I332" s="66" t="s">
        <v>1617</v>
      </c>
      <c r="J332" s="66" t="s">
        <v>16</v>
      </c>
    </row>
    <row r="333" spans="1:10" ht="15" x14ac:dyDescent="0.2">
      <c r="A333" s="66" t="s">
        <v>133</v>
      </c>
      <c r="B333" s="66">
        <v>1441343</v>
      </c>
      <c r="C333" s="66">
        <v>2446639</v>
      </c>
      <c r="D333" s="66">
        <v>1005297</v>
      </c>
      <c r="E333" s="66" t="s">
        <v>143</v>
      </c>
      <c r="F333" s="66">
        <v>88830</v>
      </c>
      <c r="G333" s="66">
        <v>1071231</v>
      </c>
      <c r="H333" s="66">
        <v>982402</v>
      </c>
      <c r="I333" s="66" t="s">
        <v>1617</v>
      </c>
      <c r="J333" s="66" t="s">
        <v>16</v>
      </c>
    </row>
    <row r="334" spans="1:10" ht="15" x14ac:dyDescent="0.2">
      <c r="A334" s="66" t="s">
        <v>133</v>
      </c>
      <c r="B334" s="66">
        <v>15604440</v>
      </c>
      <c r="C334" s="66">
        <v>15776448</v>
      </c>
      <c r="D334" s="66">
        <v>172009</v>
      </c>
      <c r="E334" s="66" t="s">
        <v>139</v>
      </c>
      <c r="F334" s="66">
        <v>40500309</v>
      </c>
      <c r="G334" s="66">
        <v>40661330</v>
      </c>
      <c r="H334" s="66">
        <v>161022</v>
      </c>
      <c r="I334" s="66" t="s">
        <v>1617</v>
      </c>
      <c r="J334" s="66" t="s">
        <v>16</v>
      </c>
    </row>
    <row r="335" spans="1:10" ht="15" x14ac:dyDescent="0.2">
      <c r="A335" s="66" t="s">
        <v>134</v>
      </c>
      <c r="B335" s="66">
        <v>21439316</v>
      </c>
      <c r="C335" s="66">
        <v>21584548</v>
      </c>
      <c r="D335" s="66">
        <v>145233</v>
      </c>
      <c r="E335" s="66" t="s">
        <v>144</v>
      </c>
      <c r="F335" s="66">
        <v>62205806</v>
      </c>
      <c r="G335" s="66">
        <v>62356115</v>
      </c>
      <c r="H335" s="66">
        <v>150310</v>
      </c>
      <c r="I335" s="66" t="s">
        <v>1617</v>
      </c>
      <c r="J335" s="66" t="s">
        <v>16</v>
      </c>
    </row>
    <row r="336" spans="1:10" ht="15" x14ac:dyDescent="0.2">
      <c r="A336" s="66" t="s">
        <v>137</v>
      </c>
      <c r="B336" s="66">
        <v>7668173</v>
      </c>
      <c r="C336" s="66">
        <v>7791248</v>
      </c>
      <c r="D336" s="66">
        <v>123076</v>
      </c>
      <c r="E336" s="66" t="s">
        <v>131</v>
      </c>
      <c r="F336" s="66">
        <v>13402761</v>
      </c>
      <c r="G336" s="66">
        <v>13539976</v>
      </c>
      <c r="H336" s="66">
        <v>137216</v>
      </c>
      <c r="I336" s="66" t="s">
        <v>1617</v>
      </c>
      <c r="J336" s="66" t="s">
        <v>16</v>
      </c>
    </row>
    <row r="337" spans="1:10" ht="15" x14ac:dyDescent="0.2">
      <c r="A337" s="66" t="s">
        <v>138</v>
      </c>
      <c r="B337" s="66">
        <v>16077765</v>
      </c>
      <c r="C337" s="66">
        <v>16725203</v>
      </c>
      <c r="D337" s="66">
        <v>647439</v>
      </c>
      <c r="E337" s="66" t="s">
        <v>133</v>
      </c>
      <c r="F337" s="66">
        <v>29020828</v>
      </c>
      <c r="G337" s="66">
        <v>29668429</v>
      </c>
      <c r="H337" s="66">
        <v>647602</v>
      </c>
      <c r="I337" s="66" t="s">
        <v>1617</v>
      </c>
      <c r="J337" s="66" t="s">
        <v>16</v>
      </c>
    </row>
    <row r="338" spans="1:10" ht="15" x14ac:dyDescent="0.2">
      <c r="A338" s="66" t="s">
        <v>139</v>
      </c>
      <c r="B338" s="66">
        <v>7915308</v>
      </c>
      <c r="C338" s="66">
        <v>8188360</v>
      </c>
      <c r="D338" s="66">
        <v>273053</v>
      </c>
      <c r="E338" s="66" t="s">
        <v>149</v>
      </c>
      <c r="F338" s="66">
        <v>10852304</v>
      </c>
      <c r="G338" s="66">
        <v>11097385</v>
      </c>
      <c r="H338" s="66">
        <v>245082</v>
      </c>
      <c r="I338" s="66" t="s">
        <v>1617</v>
      </c>
      <c r="J338" s="66" t="s">
        <v>16</v>
      </c>
    </row>
    <row r="339" spans="1:10" ht="15" x14ac:dyDescent="0.2">
      <c r="A339" s="66" t="s">
        <v>139</v>
      </c>
      <c r="B339" s="66">
        <v>44442221</v>
      </c>
      <c r="C339" s="66">
        <v>44531716</v>
      </c>
      <c r="D339" s="66">
        <v>89496</v>
      </c>
      <c r="E339" s="66" t="s">
        <v>133</v>
      </c>
      <c r="F339" s="66">
        <v>16801944</v>
      </c>
      <c r="G339" s="66">
        <v>16892833</v>
      </c>
      <c r="H339" s="66">
        <v>90890</v>
      </c>
      <c r="I339" s="66" t="s">
        <v>1617</v>
      </c>
      <c r="J339" s="66" t="s">
        <v>16</v>
      </c>
    </row>
    <row r="340" spans="1:10" ht="15" x14ac:dyDescent="0.2">
      <c r="A340" s="66" t="s">
        <v>141</v>
      </c>
      <c r="B340" s="66">
        <v>54219957</v>
      </c>
      <c r="C340" s="66">
        <v>54454004</v>
      </c>
      <c r="D340" s="66">
        <v>234048</v>
      </c>
      <c r="E340" s="66" t="s">
        <v>131</v>
      </c>
      <c r="F340" s="66">
        <v>31332859</v>
      </c>
      <c r="G340" s="66">
        <v>31571196</v>
      </c>
      <c r="H340" s="66">
        <v>238338</v>
      </c>
      <c r="I340" s="66" t="s">
        <v>1617</v>
      </c>
      <c r="J340" s="66" t="s">
        <v>16</v>
      </c>
    </row>
    <row r="341" spans="1:10" ht="15" x14ac:dyDescent="0.2">
      <c r="A341" s="66" t="s">
        <v>141</v>
      </c>
      <c r="B341" s="66">
        <v>55357865</v>
      </c>
      <c r="C341" s="66">
        <v>55481868</v>
      </c>
      <c r="D341" s="66">
        <v>124004</v>
      </c>
      <c r="E341" s="66" t="s">
        <v>147</v>
      </c>
      <c r="F341" s="66">
        <v>16320752</v>
      </c>
      <c r="G341" s="66">
        <v>16416640</v>
      </c>
      <c r="H341" s="66">
        <v>95889</v>
      </c>
      <c r="I341" s="66" t="s">
        <v>1617</v>
      </c>
      <c r="J341" s="66" t="s">
        <v>16</v>
      </c>
    </row>
    <row r="342" spans="1:10" ht="15" x14ac:dyDescent="0.2">
      <c r="A342" s="66" t="s">
        <v>142</v>
      </c>
      <c r="B342" s="66">
        <v>6557566</v>
      </c>
      <c r="C342" s="66">
        <v>6627549</v>
      </c>
      <c r="D342" s="66">
        <v>69984</v>
      </c>
      <c r="E342" s="66" t="s">
        <v>132</v>
      </c>
      <c r="F342" s="66">
        <v>2936615</v>
      </c>
      <c r="G342" s="66">
        <v>3006625</v>
      </c>
      <c r="H342" s="66">
        <v>70011</v>
      </c>
      <c r="I342" s="66" t="s">
        <v>1617</v>
      </c>
      <c r="J342" s="66" t="s">
        <v>16</v>
      </c>
    </row>
    <row r="343" spans="1:10" ht="15" x14ac:dyDescent="0.2">
      <c r="A343" s="66" t="s">
        <v>142</v>
      </c>
      <c r="B343" s="66">
        <v>55816202</v>
      </c>
      <c r="C343" s="66">
        <v>56829908</v>
      </c>
      <c r="D343" s="66">
        <v>1013707</v>
      </c>
      <c r="E343" s="66" t="s">
        <v>145</v>
      </c>
      <c r="F343" s="66">
        <v>31942364</v>
      </c>
      <c r="G343" s="66">
        <v>32921861</v>
      </c>
      <c r="H343" s="66">
        <v>979498</v>
      </c>
      <c r="I343" s="66" t="s">
        <v>1617</v>
      </c>
      <c r="J343" s="66" t="s">
        <v>16</v>
      </c>
    </row>
    <row r="344" spans="1:10" ht="15" x14ac:dyDescent="0.2">
      <c r="A344" s="66" t="s">
        <v>144</v>
      </c>
      <c r="B344" s="66">
        <v>10763398</v>
      </c>
      <c r="C344" s="66">
        <v>11193997</v>
      </c>
      <c r="D344" s="66">
        <v>430600</v>
      </c>
      <c r="E344" s="66" t="s">
        <v>143</v>
      </c>
      <c r="F344" s="66">
        <v>75198767</v>
      </c>
      <c r="G344" s="66">
        <v>75623036</v>
      </c>
      <c r="H344" s="66">
        <v>424270</v>
      </c>
      <c r="I344" s="66" t="s">
        <v>1617</v>
      </c>
      <c r="J344" s="66" t="s">
        <v>16</v>
      </c>
    </row>
    <row r="345" spans="1:10" ht="15" x14ac:dyDescent="0.2">
      <c r="A345" s="66" t="s">
        <v>145</v>
      </c>
      <c r="B345" s="66">
        <v>30013220</v>
      </c>
      <c r="C345" s="66">
        <v>32205712</v>
      </c>
      <c r="D345" s="66">
        <v>2192493</v>
      </c>
      <c r="E345" s="66" t="s">
        <v>148</v>
      </c>
      <c r="F345" s="66">
        <v>24282977</v>
      </c>
      <c r="G345" s="66">
        <v>26482925</v>
      </c>
      <c r="H345" s="66">
        <v>2199949</v>
      </c>
      <c r="I345" s="66" t="s">
        <v>1617</v>
      </c>
      <c r="J345" s="66" t="s">
        <v>16</v>
      </c>
    </row>
    <row r="346" spans="1:10" ht="15" x14ac:dyDescent="0.2">
      <c r="A346" s="66" t="s">
        <v>145</v>
      </c>
      <c r="B346" s="66">
        <v>51209312</v>
      </c>
      <c r="C346" s="66">
        <v>51402463</v>
      </c>
      <c r="D346" s="66">
        <v>193152</v>
      </c>
      <c r="E346" s="66" t="s">
        <v>143</v>
      </c>
      <c r="F346" s="66">
        <v>14689530</v>
      </c>
      <c r="G346" s="66">
        <v>14896478</v>
      </c>
      <c r="H346" s="66">
        <v>206949</v>
      </c>
      <c r="I346" s="66" t="s">
        <v>1617</v>
      </c>
      <c r="J346" s="66" t="s">
        <v>16</v>
      </c>
    </row>
    <row r="347" spans="1:10" ht="15" x14ac:dyDescent="0.2">
      <c r="A347" s="66" t="s">
        <v>145</v>
      </c>
      <c r="B347" s="66">
        <v>51470018</v>
      </c>
      <c r="C347" s="66">
        <v>52261870</v>
      </c>
      <c r="D347" s="66">
        <v>791853</v>
      </c>
      <c r="E347" s="66" t="s">
        <v>135</v>
      </c>
      <c r="F347" s="66">
        <v>35435488</v>
      </c>
      <c r="G347" s="66">
        <v>36126621</v>
      </c>
      <c r="H347" s="66">
        <v>691134</v>
      </c>
      <c r="I347" s="66" t="s">
        <v>1617</v>
      </c>
      <c r="J347" s="66" t="s">
        <v>16</v>
      </c>
    </row>
    <row r="348" spans="1:10" ht="15" x14ac:dyDescent="0.2">
      <c r="A348" s="66" t="s">
        <v>145</v>
      </c>
      <c r="B348" s="66">
        <v>53815547</v>
      </c>
      <c r="C348" s="66">
        <v>53877539</v>
      </c>
      <c r="D348" s="66">
        <v>61993</v>
      </c>
      <c r="E348" s="66" t="s">
        <v>135</v>
      </c>
      <c r="F348" s="66">
        <v>37948435</v>
      </c>
      <c r="G348" s="66">
        <v>38010436</v>
      </c>
      <c r="H348" s="66">
        <v>62002</v>
      </c>
      <c r="I348" s="66" t="s">
        <v>1617</v>
      </c>
      <c r="J348" s="66" t="s">
        <v>16</v>
      </c>
    </row>
    <row r="349" spans="1:10" ht="15" x14ac:dyDescent="0.2">
      <c r="A349" s="66" t="s">
        <v>148</v>
      </c>
      <c r="B349" s="66">
        <v>50108370</v>
      </c>
      <c r="C349" s="66">
        <v>50164263</v>
      </c>
      <c r="D349" s="66">
        <v>55894</v>
      </c>
      <c r="E349" s="66" t="s">
        <v>139</v>
      </c>
      <c r="F349" s="66">
        <v>57353757</v>
      </c>
      <c r="G349" s="66">
        <v>57409614</v>
      </c>
      <c r="H349" s="66">
        <v>55858</v>
      </c>
      <c r="I349" s="66" t="s">
        <v>1617</v>
      </c>
      <c r="J349" s="66" t="s">
        <v>16</v>
      </c>
    </row>
    <row r="350" spans="1:10" ht="15" x14ac:dyDescent="0.2">
      <c r="A350" s="66" t="s">
        <v>148</v>
      </c>
      <c r="B350" s="66">
        <v>53003713</v>
      </c>
      <c r="C350" s="66">
        <v>53611893</v>
      </c>
      <c r="D350" s="66">
        <v>608181</v>
      </c>
      <c r="E350" s="66" t="s">
        <v>139</v>
      </c>
      <c r="F350" s="66">
        <v>61424333</v>
      </c>
      <c r="G350" s="66">
        <v>62106010</v>
      </c>
      <c r="H350" s="66">
        <v>681678</v>
      </c>
      <c r="I350" s="66" t="s">
        <v>1617</v>
      </c>
      <c r="J350" s="66" t="s">
        <v>16</v>
      </c>
    </row>
    <row r="351" spans="1:10" ht="15" x14ac:dyDescent="0.2">
      <c r="A351" s="66" t="s">
        <v>149</v>
      </c>
      <c r="B351" s="66">
        <v>11450816</v>
      </c>
      <c r="C351" s="66">
        <v>11552920</v>
      </c>
      <c r="D351" s="66">
        <v>102105</v>
      </c>
      <c r="E351" s="66" t="s">
        <v>147</v>
      </c>
      <c r="F351" s="66">
        <v>26959869</v>
      </c>
      <c r="G351" s="66">
        <v>27061264</v>
      </c>
      <c r="H351" s="66">
        <v>101396</v>
      </c>
      <c r="I351" s="66" t="s">
        <v>1617</v>
      </c>
      <c r="J351" s="66" t="s">
        <v>16</v>
      </c>
    </row>
    <row r="352" spans="1:10" ht="15" x14ac:dyDescent="0.2">
      <c r="A352" s="66" t="s">
        <v>131</v>
      </c>
      <c r="B352" s="66">
        <v>3716327</v>
      </c>
      <c r="C352" s="66">
        <v>4485091</v>
      </c>
      <c r="D352" s="66">
        <v>768765</v>
      </c>
      <c r="E352" s="66" t="s">
        <v>131</v>
      </c>
      <c r="F352" s="66">
        <v>11613017</v>
      </c>
      <c r="G352" s="66">
        <v>12391441</v>
      </c>
      <c r="H352" s="66">
        <v>778425</v>
      </c>
      <c r="I352" s="66" t="s">
        <v>1616</v>
      </c>
      <c r="J352" s="66" t="s">
        <v>11</v>
      </c>
    </row>
    <row r="353" spans="1:10" ht="15" x14ac:dyDescent="0.2">
      <c r="A353" s="66" t="s">
        <v>131</v>
      </c>
      <c r="B353" s="66">
        <v>19475782</v>
      </c>
      <c r="C353" s="66">
        <v>19542837</v>
      </c>
      <c r="D353" s="66">
        <v>67056</v>
      </c>
      <c r="E353" s="66" t="s">
        <v>131</v>
      </c>
      <c r="F353" s="66">
        <v>15974009</v>
      </c>
      <c r="G353" s="66">
        <v>16044035</v>
      </c>
      <c r="H353" s="66">
        <v>70027</v>
      </c>
      <c r="I353" s="66" t="s">
        <v>1616</v>
      </c>
      <c r="J353" s="66" t="s">
        <v>11</v>
      </c>
    </row>
    <row r="354" spans="1:10" ht="15" x14ac:dyDescent="0.2">
      <c r="A354" s="66" t="s">
        <v>131</v>
      </c>
      <c r="B354" s="66">
        <v>34270656</v>
      </c>
      <c r="C354" s="66">
        <v>34312155</v>
      </c>
      <c r="D354" s="66">
        <v>41500</v>
      </c>
      <c r="E354" s="66" t="s">
        <v>131</v>
      </c>
      <c r="F354" s="66">
        <v>33055284</v>
      </c>
      <c r="G354" s="66">
        <v>33124648</v>
      </c>
      <c r="H354" s="66">
        <v>69365</v>
      </c>
      <c r="I354" s="66" t="s">
        <v>1616</v>
      </c>
      <c r="J354" s="66" t="s">
        <v>11</v>
      </c>
    </row>
    <row r="355" spans="1:10" ht="15" x14ac:dyDescent="0.2">
      <c r="A355" s="66" t="s">
        <v>131</v>
      </c>
      <c r="B355" s="66">
        <v>37313428</v>
      </c>
      <c r="C355" s="66">
        <v>37415290</v>
      </c>
      <c r="D355" s="66">
        <v>101863</v>
      </c>
      <c r="E355" s="66" t="s">
        <v>131</v>
      </c>
      <c r="F355" s="66">
        <v>33425393</v>
      </c>
      <c r="G355" s="66">
        <v>33527278</v>
      </c>
      <c r="H355" s="66">
        <v>101886</v>
      </c>
      <c r="I355" s="66" t="s">
        <v>1616</v>
      </c>
      <c r="J355" s="66" t="s">
        <v>11</v>
      </c>
    </row>
    <row r="356" spans="1:10" ht="15" x14ac:dyDescent="0.2">
      <c r="A356" s="66" t="s">
        <v>132</v>
      </c>
      <c r="B356" s="66">
        <v>19188944</v>
      </c>
      <c r="C356" s="66">
        <v>19663788</v>
      </c>
      <c r="D356" s="66">
        <v>474845</v>
      </c>
      <c r="E356" s="66" t="s">
        <v>132</v>
      </c>
      <c r="F356" s="66">
        <v>15924239</v>
      </c>
      <c r="G356" s="66">
        <v>16423021</v>
      </c>
      <c r="H356" s="66">
        <v>498783</v>
      </c>
      <c r="I356" s="66" t="s">
        <v>1616</v>
      </c>
      <c r="J356" s="66" t="s">
        <v>11</v>
      </c>
    </row>
    <row r="357" spans="1:10" ht="15" x14ac:dyDescent="0.2">
      <c r="A357" s="66" t="s">
        <v>133</v>
      </c>
      <c r="B357" s="66">
        <v>434394</v>
      </c>
      <c r="C357" s="66">
        <v>536632</v>
      </c>
      <c r="D357" s="66">
        <v>102239</v>
      </c>
      <c r="E357" s="66" t="s">
        <v>133</v>
      </c>
      <c r="F357" s="66">
        <v>22448</v>
      </c>
      <c r="G357" s="66">
        <v>125238</v>
      </c>
      <c r="H357" s="66">
        <v>102791</v>
      </c>
      <c r="I357" s="66" t="s">
        <v>1616</v>
      </c>
      <c r="J357" s="66" t="s">
        <v>11</v>
      </c>
    </row>
    <row r="358" spans="1:10" ht="15" x14ac:dyDescent="0.2">
      <c r="A358" s="66" t="s">
        <v>133</v>
      </c>
      <c r="B358" s="66">
        <v>751606</v>
      </c>
      <c r="C358" s="66">
        <v>838767</v>
      </c>
      <c r="D358" s="66">
        <v>87162</v>
      </c>
      <c r="E358" s="66" t="s">
        <v>133</v>
      </c>
      <c r="F358" s="66">
        <v>150456</v>
      </c>
      <c r="G358" s="66">
        <v>283045</v>
      </c>
      <c r="H358" s="66">
        <v>132590</v>
      </c>
      <c r="I358" s="66" t="s">
        <v>1616</v>
      </c>
      <c r="J358" s="66" t="s">
        <v>11</v>
      </c>
    </row>
    <row r="359" spans="1:10" ht="15" x14ac:dyDescent="0.2">
      <c r="A359" s="66" t="s">
        <v>133</v>
      </c>
      <c r="B359" s="66">
        <v>790804</v>
      </c>
      <c r="C359" s="66">
        <v>850252</v>
      </c>
      <c r="D359" s="66">
        <v>59449</v>
      </c>
      <c r="E359" s="66" t="s">
        <v>133</v>
      </c>
      <c r="F359" s="66">
        <v>237171</v>
      </c>
      <c r="G359" s="66">
        <v>337575</v>
      </c>
      <c r="H359" s="66">
        <v>100405</v>
      </c>
      <c r="I359" s="66" t="s">
        <v>1616</v>
      </c>
      <c r="J359" s="66" t="s">
        <v>11</v>
      </c>
    </row>
    <row r="360" spans="1:10" ht="15" x14ac:dyDescent="0.2">
      <c r="A360" s="66" t="s">
        <v>133</v>
      </c>
      <c r="B360" s="66">
        <v>1481250</v>
      </c>
      <c r="C360" s="66">
        <v>1595008</v>
      </c>
      <c r="D360" s="66">
        <v>113759</v>
      </c>
      <c r="E360" s="66" t="s">
        <v>133</v>
      </c>
      <c r="F360" s="66">
        <v>2268787</v>
      </c>
      <c r="G360" s="66">
        <v>2377810</v>
      </c>
      <c r="H360" s="66">
        <v>109024</v>
      </c>
      <c r="I360" s="66" t="s">
        <v>1616</v>
      </c>
      <c r="J360" s="66" t="s">
        <v>11</v>
      </c>
    </row>
    <row r="361" spans="1:10" ht="15" x14ac:dyDescent="0.2">
      <c r="A361" s="66" t="s">
        <v>133</v>
      </c>
      <c r="B361" s="66">
        <v>33903073</v>
      </c>
      <c r="C361" s="66">
        <v>33967218</v>
      </c>
      <c r="D361" s="66">
        <v>64146</v>
      </c>
      <c r="E361" s="66" t="s">
        <v>133</v>
      </c>
      <c r="F361" s="66">
        <v>36957336</v>
      </c>
      <c r="G361" s="66">
        <v>37021493</v>
      </c>
      <c r="H361" s="66">
        <v>64158</v>
      </c>
      <c r="I361" s="66" t="s">
        <v>1616</v>
      </c>
      <c r="J361" s="66" t="s">
        <v>11</v>
      </c>
    </row>
    <row r="362" spans="1:10" ht="15" x14ac:dyDescent="0.2">
      <c r="A362" s="66" t="s">
        <v>133</v>
      </c>
      <c r="B362" s="66">
        <v>35254638</v>
      </c>
      <c r="C362" s="66">
        <v>35367195</v>
      </c>
      <c r="D362" s="66">
        <v>112558</v>
      </c>
      <c r="E362" s="66" t="s">
        <v>133</v>
      </c>
      <c r="F362" s="66">
        <v>36674338</v>
      </c>
      <c r="G362" s="66">
        <v>36804180</v>
      </c>
      <c r="H362" s="66">
        <v>129843</v>
      </c>
      <c r="I362" s="66" t="s">
        <v>1616</v>
      </c>
      <c r="J362" s="66" t="s">
        <v>11</v>
      </c>
    </row>
    <row r="363" spans="1:10" ht="15" x14ac:dyDescent="0.2">
      <c r="A363" s="66" t="s">
        <v>133</v>
      </c>
      <c r="B363" s="66">
        <v>35441948</v>
      </c>
      <c r="C363" s="66">
        <v>35532150</v>
      </c>
      <c r="D363" s="66">
        <v>90203</v>
      </c>
      <c r="E363" s="66" t="s">
        <v>133</v>
      </c>
      <c r="F363" s="66">
        <v>37700941</v>
      </c>
      <c r="G363" s="66">
        <v>37789023</v>
      </c>
      <c r="H363" s="66">
        <v>88083</v>
      </c>
      <c r="I363" s="66" t="s">
        <v>1616</v>
      </c>
      <c r="J363" s="66" t="s">
        <v>11</v>
      </c>
    </row>
    <row r="364" spans="1:10" ht="15" x14ac:dyDescent="0.2">
      <c r="A364" s="66" t="s">
        <v>133</v>
      </c>
      <c r="B364" s="66">
        <v>36951639</v>
      </c>
      <c r="C364" s="66">
        <v>37085709</v>
      </c>
      <c r="D364" s="66">
        <v>134071</v>
      </c>
      <c r="E364" s="66" t="s">
        <v>133</v>
      </c>
      <c r="F364" s="66">
        <v>37058330</v>
      </c>
      <c r="G364" s="66">
        <v>37162267</v>
      </c>
      <c r="H364" s="66">
        <v>103938</v>
      </c>
      <c r="I364" s="66" t="s">
        <v>1616</v>
      </c>
      <c r="J364" s="66" t="s">
        <v>11</v>
      </c>
    </row>
    <row r="365" spans="1:10" ht="15" x14ac:dyDescent="0.2">
      <c r="A365" s="66" t="s">
        <v>133</v>
      </c>
      <c r="B365" s="66">
        <v>37358671</v>
      </c>
      <c r="C365" s="66">
        <v>37439747</v>
      </c>
      <c r="D365" s="66">
        <v>81077</v>
      </c>
      <c r="E365" s="66" t="s">
        <v>133</v>
      </c>
      <c r="F365" s="66">
        <v>37907466</v>
      </c>
      <c r="G365" s="66">
        <v>38004062</v>
      </c>
      <c r="H365" s="66">
        <v>96597</v>
      </c>
      <c r="I365" s="66" t="s">
        <v>1616</v>
      </c>
      <c r="J365" s="66" t="s">
        <v>11</v>
      </c>
    </row>
    <row r="366" spans="1:10" ht="15" x14ac:dyDescent="0.2">
      <c r="A366" s="66" t="s">
        <v>133</v>
      </c>
      <c r="B366" s="66">
        <v>37648852</v>
      </c>
      <c r="C366" s="66">
        <v>37791108</v>
      </c>
      <c r="D366" s="66">
        <v>142257</v>
      </c>
      <c r="E366" s="66" t="s">
        <v>133</v>
      </c>
      <c r="F366" s="66">
        <v>37318496</v>
      </c>
      <c r="G366" s="66">
        <v>37456679</v>
      </c>
      <c r="H366" s="66">
        <v>138184</v>
      </c>
      <c r="I366" s="66" t="s">
        <v>1616</v>
      </c>
      <c r="J366" s="66" t="s">
        <v>11</v>
      </c>
    </row>
    <row r="367" spans="1:10" ht="15" x14ac:dyDescent="0.2">
      <c r="A367" s="66" t="s">
        <v>133</v>
      </c>
      <c r="B367" s="66">
        <v>38543355</v>
      </c>
      <c r="C367" s="66">
        <v>38690486</v>
      </c>
      <c r="D367" s="66">
        <v>147132</v>
      </c>
      <c r="E367" s="66" t="s">
        <v>133</v>
      </c>
      <c r="F367" s="66">
        <v>36805185</v>
      </c>
      <c r="G367" s="66">
        <v>36957058</v>
      </c>
      <c r="H367" s="66">
        <v>151874</v>
      </c>
      <c r="I367" s="66" t="s">
        <v>1616</v>
      </c>
      <c r="J367" s="66" t="s">
        <v>11</v>
      </c>
    </row>
    <row r="368" spans="1:10" ht="15" x14ac:dyDescent="0.2">
      <c r="A368" s="66" t="s">
        <v>133</v>
      </c>
      <c r="B368" s="66">
        <v>38840252</v>
      </c>
      <c r="C368" s="66">
        <v>38985884</v>
      </c>
      <c r="D368" s="66">
        <v>145633</v>
      </c>
      <c r="E368" s="66" t="s">
        <v>133</v>
      </c>
      <c r="F368" s="66">
        <v>40002382</v>
      </c>
      <c r="G368" s="66">
        <v>40143524</v>
      </c>
      <c r="H368" s="66">
        <v>141143</v>
      </c>
      <c r="I368" s="66" t="s">
        <v>1616</v>
      </c>
      <c r="J368" s="66" t="s">
        <v>11</v>
      </c>
    </row>
    <row r="369" spans="1:10" ht="15" x14ac:dyDescent="0.2">
      <c r="A369" s="66" t="s">
        <v>135</v>
      </c>
      <c r="B369" s="66">
        <v>41509378</v>
      </c>
      <c r="C369" s="66">
        <v>41772035</v>
      </c>
      <c r="D369" s="66">
        <v>262658</v>
      </c>
      <c r="E369" s="66" t="s">
        <v>135</v>
      </c>
      <c r="F369" s="66">
        <v>39727082</v>
      </c>
      <c r="G369" s="66">
        <v>39989766</v>
      </c>
      <c r="H369" s="66">
        <v>262685</v>
      </c>
      <c r="I369" s="66" t="s">
        <v>1616</v>
      </c>
      <c r="J369" s="66" t="s">
        <v>11</v>
      </c>
    </row>
    <row r="370" spans="1:10" ht="15" x14ac:dyDescent="0.2">
      <c r="A370" s="66" t="s">
        <v>136</v>
      </c>
      <c r="B370" s="66">
        <v>22691241</v>
      </c>
      <c r="C370" s="66">
        <v>22734156</v>
      </c>
      <c r="D370" s="66">
        <v>42916</v>
      </c>
      <c r="E370" s="66" t="s">
        <v>136</v>
      </c>
      <c r="F370" s="66">
        <v>25198292</v>
      </c>
      <c r="G370" s="66">
        <v>25253043</v>
      </c>
      <c r="H370" s="66">
        <v>54752</v>
      </c>
      <c r="I370" s="66" t="s">
        <v>1616</v>
      </c>
      <c r="J370" s="66" t="s">
        <v>11</v>
      </c>
    </row>
    <row r="371" spans="1:10" ht="15" x14ac:dyDescent="0.2">
      <c r="A371" s="66" t="s">
        <v>136</v>
      </c>
      <c r="B371" s="66">
        <v>31699517</v>
      </c>
      <c r="C371" s="66">
        <v>31755316</v>
      </c>
      <c r="D371" s="66">
        <v>55800</v>
      </c>
      <c r="E371" s="66" t="s">
        <v>136</v>
      </c>
      <c r="F371" s="66">
        <v>28486661</v>
      </c>
      <c r="G371" s="66">
        <v>28544840</v>
      </c>
      <c r="H371" s="66">
        <v>58180</v>
      </c>
      <c r="I371" s="66" t="s">
        <v>1616</v>
      </c>
      <c r="J371" s="66" t="s">
        <v>11</v>
      </c>
    </row>
    <row r="372" spans="1:10" ht="15" x14ac:dyDescent="0.2">
      <c r="A372" s="66" t="s">
        <v>136</v>
      </c>
      <c r="B372" s="66">
        <v>31737820</v>
      </c>
      <c r="C372" s="66">
        <v>31827573</v>
      </c>
      <c r="D372" s="66">
        <v>89754</v>
      </c>
      <c r="E372" s="66" t="s">
        <v>136</v>
      </c>
      <c r="F372" s="66">
        <v>28526034</v>
      </c>
      <c r="G372" s="66">
        <v>28613733</v>
      </c>
      <c r="H372" s="66">
        <v>87700</v>
      </c>
      <c r="I372" s="66" t="s">
        <v>1616</v>
      </c>
      <c r="J372" s="66" t="s">
        <v>11</v>
      </c>
    </row>
    <row r="373" spans="1:10" ht="15" x14ac:dyDescent="0.2">
      <c r="A373" s="66" t="s">
        <v>136</v>
      </c>
      <c r="B373" s="66">
        <v>31868380</v>
      </c>
      <c r="C373" s="66">
        <v>31947973</v>
      </c>
      <c r="D373" s="66">
        <v>79594</v>
      </c>
      <c r="E373" s="66" t="s">
        <v>136</v>
      </c>
      <c r="F373" s="66">
        <v>28657217</v>
      </c>
      <c r="G373" s="66">
        <v>28741084</v>
      </c>
      <c r="H373" s="66">
        <v>83868</v>
      </c>
      <c r="I373" s="66" t="s">
        <v>1616</v>
      </c>
      <c r="J373" s="66" t="s">
        <v>11</v>
      </c>
    </row>
    <row r="374" spans="1:10" ht="15" x14ac:dyDescent="0.2">
      <c r="A374" s="66" t="s">
        <v>138</v>
      </c>
      <c r="B374" s="66">
        <v>7807601</v>
      </c>
      <c r="C374" s="66">
        <v>7994270</v>
      </c>
      <c r="D374" s="66">
        <v>186670</v>
      </c>
      <c r="E374" s="66" t="s">
        <v>138</v>
      </c>
      <c r="F374" s="66">
        <v>11698645</v>
      </c>
      <c r="G374" s="66">
        <v>11839210</v>
      </c>
      <c r="H374" s="66">
        <v>140566</v>
      </c>
      <c r="I374" s="66" t="s">
        <v>1616</v>
      </c>
      <c r="J374" s="66" t="s">
        <v>11</v>
      </c>
    </row>
    <row r="375" spans="1:10" ht="15" x14ac:dyDescent="0.2">
      <c r="A375" s="66" t="s">
        <v>138</v>
      </c>
      <c r="B375" s="66">
        <v>8413690</v>
      </c>
      <c r="C375" s="66">
        <v>8468306</v>
      </c>
      <c r="D375" s="66">
        <v>54617</v>
      </c>
      <c r="E375" s="66" t="s">
        <v>138</v>
      </c>
      <c r="F375" s="66">
        <v>9991389</v>
      </c>
      <c r="G375" s="66">
        <v>10046093</v>
      </c>
      <c r="H375" s="66">
        <v>54705</v>
      </c>
      <c r="I375" s="66" t="s">
        <v>1616</v>
      </c>
      <c r="J375" s="66" t="s">
        <v>11</v>
      </c>
    </row>
    <row r="376" spans="1:10" ht="15" x14ac:dyDescent="0.2">
      <c r="A376" s="66" t="s">
        <v>138</v>
      </c>
      <c r="B376" s="66">
        <v>11762081</v>
      </c>
      <c r="C376" s="66">
        <v>11853602</v>
      </c>
      <c r="D376" s="66">
        <v>91522</v>
      </c>
      <c r="E376" s="66" t="s">
        <v>138</v>
      </c>
      <c r="F376" s="66">
        <v>8672028</v>
      </c>
      <c r="G376" s="66">
        <v>8763572</v>
      </c>
      <c r="H376" s="66">
        <v>91545</v>
      </c>
      <c r="I376" s="66" t="s">
        <v>1616</v>
      </c>
      <c r="J376" s="66" t="s">
        <v>11</v>
      </c>
    </row>
    <row r="377" spans="1:10" ht="15" x14ac:dyDescent="0.2">
      <c r="A377" s="66" t="s">
        <v>139</v>
      </c>
      <c r="B377" s="66">
        <v>22508999</v>
      </c>
      <c r="C377" s="66">
        <v>22622472</v>
      </c>
      <c r="D377" s="66">
        <v>113474</v>
      </c>
      <c r="E377" s="66" t="s">
        <v>139</v>
      </c>
      <c r="F377" s="66">
        <v>27491324</v>
      </c>
      <c r="G377" s="66">
        <v>27589382</v>
      </c>
      <c r="H377" s="66">
        <v>98059</v>
      </c>
      <c r="I377" s="66" t="s">
        <v>1616</v>
      </c>
      <c r="J377" s="66" t="s">
        <v>11</v>
      </c>
    </row>
    <row r="378" spans="1:10" ht="15" x14ac:dyDescent="0.2">
      <c r="A378" s="66" t="s">
        <v>139</v>
      </c>
      <c r="B378" s="66">
        <v>22587834</v>
      </c>
      <c r="C378" s="66">
        <v>22650840</v>
      </c>
      <c r="D378" s="66">
        <v>63007</v>
      </c>
      <c r="E378" s="66" t="s">
        <v>139</v>
      </c>
      <c r="F378" s="66">
        <v>27558315</v>
      </c>
      <c r="G378" s="66">
        <v>27621666</v>
      </c>
      <c r="H378" s="66">
        <v>63352</v>
      </c>
      <c r="I378" s="66" t="s">
        <v>1616</v>
      </c>
      <c r="J378" s="66" t="s">
        <v>11</v>
      </c>
    </row>
    <row r="379" spans="1:10" ht="15" x14ac:dyDescent="0.2">
      <c r="A379" s="66" t="s">
        <v>139</v>
      </c>
      <c r="B379" s="66">
        <v>26801314</v>
      </c>
      <c r="C379" s="66">
        <v>26860001</v>
      </c>
      <c r="D379" s="66">
        <v>58688</v>
      </c>
      <c r="E379" s="66" t="s">
        <v>139</v>
      </c>
      <c r="F379" s="66">
        <v>32180343</v>
      </c>
      <c r="G379" s="66">
        <v>32254854</v>
      </c>
      <c r="H379" s="66">
        <v>74512</v>
      </c>
      <c r="I379" s="66" t="s">
        <v>1616</v>
      </c>
      <c r="J379" s="66" t="s">
        <v>11</v>
      </c>
    </row>
    <row r="380" spans="1:10" ht="15" x14ac:dyDescent="0.2">
      <c r="A380" s="66" t="s">
        <v>139</v>
      </c>
      <c r="B380" s="66">
        <v>28701250</v>
      </c>
      <c r="C380" s="66">
        <v>28759055</v>
      </c>
      <c r="D380" s="66">
        <v>57806</v>
      </c>
      <c r="E380" s="66" t="s">
        <v>139</v>
      </c>
      <c r="F380" s="66">
        <v>35445992</v>
      </c>
      <c r="G380" s="66">
        <v>35516933</v>
      </c>
      <c r="H380" s="66">
        <v>70942</v>
      </c>
      <c r="I380" s="66" t="s">
        <v>1616</v>
      </c>
      <c r="J380" s="66" t="s">
        <v>11</v>
      </c>
    </row>
    <row r="381" spans="1:10" ht="15" x14ac:dyDescent="0.2">
      <c r="A381" s="66" t="s">
        <v>139</v>
      </c>
      <c r="B381" s="66">
        <v>30040901</v>
      </c>
      <c r="C381" s="66">
        <v>30103657</v>
      </c>
      <c r="D381" s="66">
        <v>62757</v>
      </c>
      <c r="E381" s="66" t="s">
        <v>139</v>
      </c>
      <c r="F381" s="66">
        <v>27132120</v>
      </c>
      <c r="G381" s="66">
        <v>27187030</v>
      </c>
      <c r="H381" s="66">
        <v>54911</v>
      </c>
      <c r="I381" s="66" t="s">
        <v>1616</v>
      </c>
      <c r="J381" s="66" t="s">
        <v>11</v>
      </c>
    </row>
    <row r="382" spans="1:10" ht="15" x14ac:dyDescent="0.2">
      <c r="A382" s="66" t="s">
        <v>139</v>
      </c>
      <c r="B382" s="66">
        <v>30311258</v>
      </c>
      <c r="C382" s="66">
        <v>30353537</v>
      </c>
      <c r="D382" s="66">
        <v>42280</v>
      </c>
      <c r="E382" s="66" t="s">
        <v>139</v>
      </c>
      <c r="F382" s="66">
        <v>27203055</v>
      </c>
      <c r="G382" s="66">
        <v>27288520</v>
      </c>
      <c r="H382" s="66">
        <v>85466</v>
      </c>
      <c r="I382" s="66" t="s">
        <v>1616</v>
      </c>
      <c r="J382" s="66" t="s">
        <v>11</v>
      </c>
    </row>
    <row r="383" spans="1:10" ht="15" x14ac:dyDescent="0.2">
      <c r="A383" s="66" t="s">
        <v>139</v>
      </c>
      <c r="B383" s="66">
        <v>32118544</v>
      </c>
      <c r="C383" s="66">
        <v>32178276</v>
      </c>
      <c r="D383" s="66">
        <v>59733</v>
      </c>
      <c r="E383" s="66" t="s">
        <v>139</v>
      </c>
      <c r="F383" s="66">
        <v>27670071</v>
      </c>
      <c r="G383" s="66">
        <v>27727177</v>
      </c>
      <c r="H383" s="66">
        <v>57107</v>
      </c>
      <c r="I383" s="66" t="s">
        <v>1616</v>
      </c>
      <c r="J383" s="66" t="s">
        <v>11</v>
      </c>
    </row>
    <row r="384" spans="1:10" ht="15" x14ac:dyDescent="0.2">
      <c r="A384" s="66" t="s">
        <v>139</v>
      </c>
      <c r="B384" s="66">
        <v>33079597</v>
      </c>
      <c r="C384" s="66">
        <v>33161369</v>
      </c>
      <c r="D384" s="66">
        <v>81773</v>
      </c>
      <c r="E384" s="66" t="s">
        <v>139</v>
      </c>
      <c r="F384" s="66">
        <v>38437147</v>
      </c>
      <c r="G384" s="66">
        <v>38534354</v>
      </c>
      <c r="H384" s="66">
        <v>97208</v>
      </c>
      <c r="I384" s="66" t="s">
        <v>1616</v>
      </c>
      <c r="J384" s="66" t="s">
        <v>11</v>
      </c>
    </row>
    <row r="385" spans="1:10" ht="15" x14ac:dyDescent="0.2">
      <c r="A385" s="66" t="s">
        <v>139</v>
      </c>
      <c r="B385" s="66">
        <v>33231764</v>
      </c>
      <c r="C385" s="66">
        <v>33343275</v>
      </c>
      <c r="D385" s="66">
        <v>111512</v>
      </c>
      <c r="E385" s="66" t="s">
        <v>139</v>
      </c>
      <c r="F385" s="66">
        <v>38580268</v>
      </c>
      <c r="G385" s="66">
        <v>38674922</v>
      </c>
      <c r="H385" s="66">
        <v>94655</v>
      </c>
      <c r="I385" s="66" t="s">
        <v>1616</v>
      </c>
      <c r="J385" s="66" t="s">
        <v>11</v>
      </c>
    </row>
    <row r="386" spans="1:10" ht="15" x14ac:dyDescent="0.2">
      <c r="A386" s="66" t="s">
        <v>139</v>
      </c>
      <c r="B386" s="66">
        <v>33822160</v>
      </c>
      <c r="C386" s="66">
        <v>33935774</v>
      </c>
      <c r="D386" s="66">
        <v>113615</v>
      </c>
      <c r="E386" s="66" t="s">
        <v>139</v>
      </c>
      <c r="F386" s="66">
        <v>38313366</v>
      </c>
      <c r="G386" s="66">
        <v>38407211</v>
      </c>
      <c r="H386" s="66">
        <v>93846</v>
      </c>
      <c r="I386" s="66" t="s">
        <v>1616</v>
      </c>
      <c r="J386" s="66" t="s">
        <v>11</v>
      </c>
    </row>
    <row r="387" spans="1:10" ht="15" x14ac:dyDescent="0.2">
      <c r="A387" s="66" t="s">
        <v>139</v>
      </c>
      <c r="B387" s="66">
        <v>33978084</v>
      </c>
      <c r="C387" s="66">
        <v>34038365</v>
      </c>
      <c r="D387" s="66">
        <v>60282</v>
      </c>
      <c r="E387" s="66" t="s">
        <v>139</v>
      </c>
      <c r="F387" s="66">
        <v>38832233</v>
      </c>
      <c r="G387" s="66">
        <v>38891893</v>
      </c>
      <c r="H387" s="66">
        <v>59661</v>
      </c>
      <c r="I387" s="66" t="s">
        <v>1616</v>
      </c>
      <c r="J387" s="66" t="s">
        <v>11</v>
      </c>
    </row>
    <row r="388" spans="1:10" ht="15" x14ac:dyDescent="0.2">
      <c r="A388" s="66" t="s">
        <v>139</v>
      </c>
      <c r="B388" s="66">
        <v>64785898</v>
      </c>
      <c r="C388" s="66">
        <v>64858318</v>
      </c>
      <c r="D388" s="66">
        <v>72421</v>
      </c>
      <c r="E388" s="66" t="s">
        <v>139</v>
      </c>
      <c r="F388" s="66">
        <v>66850736</v>
      </c>
      <c r="G388" s="66">
        <v>66924555</v>
      </c>
      <c r="H388" s="66">
        <v>73820</v>
      </c>
      <c r="I388" s="66" t="s">
        <v>1616</v>
      </c>
      <c r="J388" s="66" t="s">
        <v>11</v>
      </c>
    </row>
    <row r="389" spans="1:10" ht="15" x14ac:dyDescent="0.2">
      <c r="A389" s="66" t="s">
        <v>140</v>
      </c>
      <c r="B389" s="66">
        <v>8127759</v>
      </c>
      <c r="C389" s="66">
        <v>8197942</v>
      </c>
      <c r="D389" s="66">
        <v>70184</v>
      </c>
      <c r="E389" s="66" t="s">
        <v>140</v>
      </c>
      <c r="F389" s="66">
        <v>8681207</v>
      </c>
      <c r="G389" s="66">
        <v>8751905</v>
      </c>
      <c r="H389" s="66">
        <v>70699</v>
      </c>
      <c r="I389" s="66" t="s">
        <v>1616</v>
      </c>
      <c r="J389" s="66" t="s">
        <v>11</v>
      </c>
    </row>
    <row r="390" spans="1:10" ht="15" x14ac:dyDescent="0.2">
      <c r="A390" s="66" t="s">
        <v>140</v>
      </c>
      <c r="B390" s="66">
        <v>8426610</v>
      </c>
      <c r="C390" s="66">
        <v>8479883</v>
      </c>
      <c r="D390" s="66">
        <v>53274</v>
      </c>
      <c r="E390" s="66" t="s">
        <v>140</v>
      </c>
      <c r="F390" s="66">
        <v>8547203</v>
      </c>
      <c r="G390" s="66">
        <v>8606175</v>
      </c>
      <c r="H390" s="66">
        <v>58973</v>
      </c>
      <c r="I390" s="66" t="s">
        <v>1616</v>
      </c>
      <c r="J390" s="66" t="s">
        <v>11</v>
      </c>
    </row>
    <row r="391" spans="1:10" ht="15" x14ac:dyDescent="0.2">
      <c r="A391" s="66" t="s">
        <v>140</v>
      </c>
      <c r="B391" s="66">
        <v>8999504</v>
      </c>
      <c r="C391" s="66">
        <v>9144946</v>
      </c>
      <c r="D391" s="66">
        <v>145443</v>
      </c>
      <c r="E391" s="66" t="s">
        <v>140</v>
      </c>
      <c r="F391" s="66">
        <v>7740941</v>
      </c>
      <c r="G391" s="66">
        <v>7843815</v>
      </c>
      <c r="H391" s="66">
        <v>102875</v>
      </c>
      <c r="I391" s="66" t="s">
        <v>1616</v>
      </c>
      <c r="J391" s="66" t="s">
        <v>11</v>
      </c>
    </row>
    <row r="392" spans="1:10" ht="15" x14ac:dyDescent="0.2">
      <c r="A392" s="66" t="s">
        <v>141</v>
      </c>
      <c r="B392" s="66">
        <v>34740295</v>
      </c>
      <c r="C392" s="66">
        <v>34798111</v>
      </c>
      <c r="D392" s="66">
        <v>57817</v>
      </c>
      <c r="E392" s="66" t="s">
        <v>141</v>
      </c>
      <c r="F392" s="66">
        <v>30683495</v>
      </c>
      <c r="G392" s="66">
        <v>30740866</v>
      </c>
      <c r="H392" s="66">
        <v>57372</v>
      </c>
      <c r="I392" s="66" t="s">
        <v>1616</v>
      </c>
      <c r="J392" s="66" t="s">
        <v>11</v>
      </c>
    </row>
    <row r="393" spans="1:10" ht="15" x14ac:dyDescent="0.2">
      <c r="A393" s="66" t="s">
        <v>142</v>
      </c>
      <c r="B393" s="66">
        <v>43199892</v>
      </c>
      <c r="C393" s="66">
        <v>43327660</v>
      </c>
      <c r="D393" s="66">
        <v>127769</v>
      </c>
      <c r="E393" s="66" t="s">
        <v>142</v>
      </c>
      <c r="F393" s="66">
        <v>43390884</v>
      </c>
      <c r="G393" s="66">
        <v>43563524</v>
      </c>
      <c r="H393" s="66">
        <v>172641</v>
      </c>
      <c r="I393" s="66" t="s">
        <v>1616</v>
      </c>
      <c r="J393" s="66" t="s">
        <v>11</v>
      </c>
    </row>
    <row r="394" spans="1:10" ht="15" x14ac:dyDescent="0.2">
      <c r="A394" s="66" t="s">
        <v>142</v>
      </c>
      <c r="B394" s="66">
        <v>43249197</v>
      </c>
      <c r="C394" s="66">
        <v>43343749</v>
      </c>
      <c r="D394" s="66">
        <v>94553</v>
      </c>
      <c r="E394" s="66" t="s">
        <v>142</v>
      </c>
      <c r="F394" s="66">
        <v>43472051</v>
      </c>
      <c r="G394" s="66">
        <v>43586956</v>
      </c>
      <c r="H394" s="66">
        <v>114906</v>
      </c>
      <c r="I394" s="66" t="s">
        <v>1616</v>
      </c>
      <c r="J394" s="66" t="s">
        <v>11</v>
      </c>
    </row>
    <row r="395" spans="1:10" ht="15" x14ac:dyDescent="0.2">
      <c r="A395" s="66" t="s">
        <v>143</v>
      </c>
      <c r="B395" s="66">
        <v>51849872</v>
      </c>
      <c r="C395" s="66">
        <v>51978696</v>
      </c>
      <c r="D395" s="66">
        <v>128825</v>
      </c>
      <c r="E395" s="66" t="s">
        <v>143</v>
      </c>
      <c r="F395" s="66">
        <v>46936122</v>
      </c>
      <c r="G395" s="66">
        <v>47052062</v>
      </c>
      <c r="H395" s="66">
        <v>115941</v>
      </c>
      <c r="I395" s="66" t="s">
        <v>1616</v>
      </c>
      <c r="J395" s="66" t="s">
        <v>11</v>
      </c>
    </row>
    <row r="396" spans="1:10" ht="15" x14ac:dyDescent="0.2">
      <c r="A396" s="66" t="s">
        <v>143</v>
      </c>
      <c r="B396" s="66">
        <v>51927995</v>
      </c>
      <c r="C396" s="66">
        <v>51996401</v>
      </c>
      <c r="D396" s="66">
        <v>68407</v>
      </c>
      <c r="E396" s="66" t="s">
        <v>143</v>
      </c>
      <c r="F396" s="66">
        <v>47011948</v>
      </c>
      <c r="G396" s="66">
        <v>47073909</v>
      </c>
      <c r="H396" s="66">
        <v>61962</v>
      </c>
      <c r="I396" s="66" t="s">
        <v>1616</v>
      </c>
      <c r="J396" s="66" t="s">
        <v>11</v>
      </c>
    </row>
    <row r="397" spans="1:10" ht="15" x14ac:dyDescent="0.2">
      <c r="A397" s="66" t="s">
        <v>144</v>
      </c>
      <c r="B397" s="66">
        <v>27538593</v>
      </c>
      <c r="C397" s="66">
        <v>27619018</v>
      </c>
      <c r="D397" s="66">
        <v>80426</v>
      </c>
      <c r="E397" s="66" t="s">
        <v>144</v>
      </c>
      <c r="F397" s="66">
        <v>28113418</v>
      </c>
      <c r="G397" s="66">
        <v>28184496</v>
      </c>
      <c r="H397" s="66">
        <v>71079</v>
      </c>
      <c r="I397" s="66" t="s">
        <v>1616</v>
      </c>
      <c r="J397" s="66" t="s">
        <v>11</v>
      </c>
    </row>
    <row r="398" spans="1:10" ht="15" x14ac:dyDescent="0.2">
      <c r="A398" s="66" t="s">
        <v>144</v>
      </c>
      <c r="B398" s="66">
        <v>27638271</v>
      </c>
      <c r="C398" s="66">
        <v>27714913</v>
      </c>
      <c r="D398" s="66">
        <v>76643</v>
      </c>
      <c r="E398" s="66" t="s">
        <v>144</v>
      </c>
      <c r="F398" s="66">
        <v>27534271</v>
      </c>
      <c r="G398" s="66">
        <v>27599412</v>
      </c>
      <c r="H398" s="66">
        <v>65142</v>
      </c>
      <c r="I398" s="66" t="s">
        <v>1616</v>
      </c>
      <c r="J398" s="66" t="s">
        <v>11</v>
      </c>
    </row>
    <row r="399" spans="1:10" ht="15" x14ac:dyDescent="0.2">
      <c r="A399" s="66" t="s">
        <v>145</v>
      </c>
      <c r="B399" s="66">
        <v>57730999</v>
      </c>
      <c r="C399" s="66">
        <v>57810001</v>
      </c>
      <c r="D399" s="66">
        <v>79003</v>
      </c>
      <c r="E399" s="66" t="s">
        <v>145</v>
      </c>
      <c r="F399" s="66">
        <v>59143276</v>
      </c>
      <c r="G399" s="66">
        <v>59235428</v>
      </c>
      <c r="H399" s="66">
        <v>92153</v>
      </c>
      <c r="I399" s="66" t="s">
        <v>1616</v>
      </c>
      <c r="J399" s="66" t="s">
        <v>11</v>
      </c>
    </row>
    <row r="400" spans="1:10" ht="15" x14ac:dyDescent="0.2">
      <c r="A400" s="66" t="s">
        <v>147</v>
      </c>
      <c r="B400" s="66">
        <v>1195578</v>
      </c>
      <c r="C400" s="66">
        <v>2116948</v>
      </c>
      <c r="D400" s="66">
        <v>921371</v>
      </c>
      <c r="E400" s="66" t="s">
        <v>147</v>
      </c>
      <c r="F400" s="66">
        <v>6024106</v>
      </c>
      <c r="G400" s="66">
        <v>6942213</v>
      </c>
      <c r="H400" s="66">
        <v>918108</v>
      </c>
      <c r="I400" s="66" t="s">
        <v>1616</v>
      </c>
      <c r="J400" s="66" t="s">
        <v>11</v>
      </c>
    </row>
    <row r="401" spans="1:10" ht="15" x14ac:dyDescent="0.2">
      <c r="A401" s="66" t="s">
        <v>147</v>
      </c>
      <c r="B401" s="66">
        <v>4476063</v>
      </c>
      <c r="C401" s="66">
        <v>4526594</v>
      </c>
      <c r="D401" s="66">
        <v>50532</v>
      </c>
      <c r="E401" s="66" t="s">
        <v>147</v>
      </c>
      <c r="F401" s="66">
        <v>5939060</v>
      </c>
      <c r="G401" s="66">
        <v>5991068</v>
      </c>
      <c r="H401" s="66">
        <v>52009</v>
      </c>
      <c r="I401" s="66" t="s">
        <v>1616</v>
      </c>
      <c r="J401" s="66" t="s">
        <v>11</v>
      </c>
    </row>
    <row r="402" spans="1:10" ht="15" x14ac:dyDescent="0.2">
      <c r="A402" s="66" t="s">
        <v>147</v>
      </c>
      <c r="B402" s="66">
        <v>25943263</v>
      </c>
      <c r="C402" s="66">
        <v>26074559</v>
      </c>
      <c r="D402" s="66">
        <v>131297</v>
      </c>
      <c r="E402" s="66" t="s">
        <v>147</v>
      </c>
      <c r="F402" s="66">
        <v>22086070</v>
      </c>
      <c r="G402" s="66">
        <v>22218468</v>
      </c>
      <c r="H402" s="66">
        <v>132399</v>
      </c>
      <c r="I402" s="66" t="s">
        <v>1616</v>
      </c>
      <c r="J402" s="66" t="s">
        <v>11</v>
      </c>
    </row>
    <row r="403" spans="1:10" ht="15" x14ac:dyDescent="0.2">
      <c r="A403" s="66" t="s">
        <v>131</v>
      </c>
      <c r="B403" s="66">
        <v>34769468</v>
      </c>
      <c r="C403" s="66">
        <v>35235787</v>
      </c>
      <c r="D403" s="66">
        <v>466320</v>
      </c>
      <c r="E403" s="66" t="s">
        <v>141</v>
      </c>
      <c r="F403" s="66">
        <v>52179754</v>
      </c>
      <c r="G403" s="66">
        <v>52670866</v>
      </c>
      <c r="H403" s="66">
        <v>491113</v>
      </c>
      <c r="I403" s="66" t="s">
        <v>1617</v>
      </c>
      <c r="J403" s="66" t="s">
        <v>11</v>
      </c>
    </row>
    <row r="404" spans="1:10" ht="15" x14ac:dyDescent="0.2">
      <c r="A404" s="66" t="s">
        <v>132</v>
      </c>
      <c r="B404" s="66">
        <v>724920</v>
      </c>
      <c r="C404" s="66">
        <v>781932</v>
      </c>
      <c r="D404" s="66">
        <v>57013</v>
      </c>
      <c r="E404" s="66" t="s">
        <v>142</v>
      </c>
      <c r="F404" s="66">
        <v>501</v>
      </c>
      <c r="G404" s="66">
        <v>57506</v>
      </c>
      <c r="H404" s="66">
        <v>57006</v>
      </c>
      <c r="I404" s="66" t="s">
        <v>1617</v>
      </c>
      <c r="J404" s="66" t="s">
        <v>11</v>
      </c>
    </row>
    <row r="405" spans="1:10" ht="15" x14ac:dyDescent="0.2">
      <c r="A405" s="66" t="s">
        <v>134</v>
      </c>
      <c r="B405" s="66">
        <v>22116365</v>
      </c>
      <c r="C405" s="66">
        <v>22160599</v>
      </c>
      <c r="D405" s="66">
        <v>44235</v>
      </c>
      <c r="E405" s="66" t="s">
        <v>144</v>
      </c>
      <c r="F405" s="66">
        <v>67516777</v>
      </c>
      <c r="G405" s="66">
        <v>67578053</v>
      </c>
      <c r="H405" s="66">
        <v>61277</v>
      </c>
      <c r="I405" s="66" t="s">
        <v>1617</v>
      </c>
      <c r="J405" s="66" t="s">
        <v>11</v>
      </c>
    </row>
    <row r="406" spans="1:10" ht="15" x14ac:dyDescent="0.2">
      <c r="A406" s="66" t="s">
        <v>134</v>
      </c>
      <c r="B406" s="66">
        <v>22122569</v>
      </c>
      <c r="C406" s="66">
        <v>22170831</v>
      </c>
      <c r="D406" s="66">
        <v>48263</v>
      </c>
      <c r="E406" s="66" t="s">
        <v>144</v>
      </c>
      <c r="F406" s="66">
        <v>67528726</v>
      </c>
      <c r="G406" s="66">
        <v>67589525</v>
      </c>
      <c r="H406" s="66">
        <v>60800</v>
      </c>
      <c r="I406" s="66" t="s">
        <v>1617</v>
      </c>
      <c r="J406" s="66" t="s">
        <v>11</v>
      </c>
    </row>
    <row r="407" spans="1:10" ht="15" x14ac:dyDescent="0.2">
      <c r="A407" s="66" t="s">
        <v>135</v>
      </c>
      <c r="B407" s="66">
        <v>23368881</v>
      </c>
      <c r="C407" s="66">
        <v>23466006</v>
      </c>
      <c r="D407" s="66">
        <v>97126</v>
      </c>
      <c r="E407" s="66" t="s">
        <v>139</v>
      </c>
      <c r="F407" s="66">
        <v>43677256</v>
      </c>
      <c r="G407" s="66">
        <v>43781425</v>
      </c>
      <c r="H407" s="66">
        <v>104170</v>
      </c>
      <c r="I407" s="66" t="s">
        <v>1617</v>
      </c>
      <c r="J407" s="66" t="s">
        <v>11</v>
      </c>
    </row>
    <row r="408" spans="1:10" ht="15" x14ac:dyDescent="0.2">
      <c r="A408" s="66" t="s">
        <v>137</v>
      </c>
      <c r="B408" s="66">
        <v>23416533</v>
      </c>
      <c r="C408" s="66">
        <v>24057676</v>
      </c>
      <c r="D408" s="66">
        <v>641144</v>
      </c>
      <c r="E408" s="66" t="s">
        <v>146</v>
      </c>
      <c r="F408" s="66">
        <v>36993280</v>
      </c>
      <c r="G408" s="66">
        <v>37635112</v>
      </c>
      <c r="H408" s="66">
        <v>641833</v>
      </c>
      <c r="I408" s="66" t="s">
        <v>1617</v>
      </c>
      <c r="J408" s="66" t="s">
        <v>11</v>
      </c>
    </row>
    <row r="409" spans="1:10" ht="15" x14ac:dyDescent="0.2">
      <c r="A409" s="66" t="s">
        <v>137</v>
      </c>
      <c r="B409" s="66">
        <v>31488561</v>
      </c>
      <c r="C409" s="66">
        <v>32076505</v>
      </c>
      <c r="D409" s="66">
        <v>587945</v>
      </c>
      <c r="E409" s="66" t="s">
        <v>146</v>
      </c>
      <c r="F409" s="66">
        <v>51203509</v>
      </c>
      <c r="G409" s="66">
        <v>51765378</v>
      </c>
      <c r="H409" s="66">
        <v>561870</v>
      </c>
      <c r="I409" s="66" t="s">
        <v>1617</v>
      </c>
      <c r="J409" s="66" t="s">
        <v>11</v>
      </c>
    </row>
    <row r="410" spans="1:10" ht="15" x14ac:dyDescent="0.2">
      <c r="A410" s="66" t="s">
        <v>139</v>
      </c>
      <c r="B410" s="66">
        <v>44442221</v>
      </c>
      <c r="C410" s="66">
        <v>44531716</v>
      </c>
      <c r="D410" s="66">
        <v>89496</v>
      </c>
      <c r="E410" s="66" t="s">
        <v>133</v>
      </c>
      <c r="F410" s="66">
        <v>17059804</v>
      </c>
      <c r="G410" s="66">
        <v>17150324</v>
      </c>
      <c r="H410" s="66">
        <v>90521</v>
      </c>
      <c r="I410" s="66" t="s">
        <v>1617</v>
      </c>
      <c r="J410" s="66" t="s">
        <v>11</v>
      </c>
    </row>
    <row r="411" spans="1:10" ht="15" x14ac:dyDescent="0.2">
      <c r="A411" s="66" t="s">
        <v>139</v>
      </c>
      <c r="B411" s="66">
        <v>65002401</v>
      </c>
      <c r="C411" s="66">
        <v>65454409</v>
      </c>
      <c r="D411" s="66">
        <v>452009</v>
      </c>
      <c r="E411" s="66" t="s">
        <v>148</v>
      </c>
      <c r="F411" s="66">
        <v>51173698</v>
      </c>
      <c r="G411" s="66">
        <v>51699537</v>
      </c>
      <c r="H411" s="66">
        <v>525840</v>
      </c>
      <c r="I411" s="66" t="s">
        <v>1617</v>
      </c>
      <c r="J411" s="66" t="s">
        <v>11</v>
      </c>
    </row>
    <row r="412" spans="1:10" ht="15" x14ac:dyDescent="0.2">
      <c r="A412" s="66" t="s">
        <v>141</v>
      </c>
      <c r="B412" s="66">
        <v>54219957</v>
      </c>
      <c r="C412" s="66">
        <v>54426123</v>
      </c>
      <c r="D412" s="66">
        <v>206167</v>
      </c>
      <c r="E412" s="66" t="s">
        <v>131</v>
      </c>
      <c r="F412" s="66">
        <v>30973466</v>
      </c>
      <c r="G412" s="66">
        <v>31187417</v>
      </c>
      <c r="H412" s="66">
        <v>213952</v>
      </c>
      <c r="I412" s="66" t="s">
        <v>1617</v>
      </c>
      <c r="J412" s="66" t="s">
        <v>11</v>
      </c>
    </row>
    <row r="413" spans="1:10" ht="15" x14ac:dyDescent="0.2">
      <c r="A413" s="66" t="s">
        <v>142</v>
      </c>
      <c r="B413" s="66">
        <v>6557566</v>
      </c>
      <c r="C413" s="66">
        <v>6905781</v>
      </c>
      <c r="D413" s="66">
        <v>348216</v>
      </c>
      <c r="E413" s="66" t="s">
        <v>132</v>
      </c>
      <c r="F413" s="66">
        <v>4218470</v>
      </c>
      <c r="G413" s="66">
        <v>4562329</v>
      </c>
      <c r="H413" s="66">
        <v>343860</v>
      </c>
      <c r="I413" s="66" t="s">
        <v>1617</v>
      </c>
      <c r="J413" s="66" t="s">
        <v>11</v>
      </c>
    </row>
    <row r="414" spans="1:10" ht="15" x14ac:dyDescent="0.2">
      <c r="A414" s="66" t="s">
        <v>143</v>
      </c>
      <c r="B414" s="66">
        <v>2374557</v>
      </c>
      <c r="C414" s="66">
        <v>2415078</v>
      </c>
      <c r="D414" s="66">
        <v>40522</v>
      </c>
      <c r="E414" s="66" t="s">
        <v>133</v>
      </c>
      <c r="F414" s="66">
        <v>2460889</v>
      </c>
      <c r="G414" s="66">
        <v>2511425</v>
      </c>
      <c r="H414" s="66">
        <v>50537</v>
      </c>
      <c r="I414" s="66" t="s">
        <v>1617</v>
      </c>
      <c r="J414" s="66" t="s">
        <v>11</v>
      </c>
    </row>
    <row r="415" spans="1:10" ht="15" x14ac:dyDescent="0.2">
      <c r="A415" s="66" t="s">
        <v>143</v>
      </c>
      <c r="B415" s="66">
        <v>2466874</v>
      </c>
      <c r="C415" s="66">
        <v>2501148</v>
      </c>
      <c r="D415" s="66">
        <v>34275</v>
      </c>
      <c r="E415" s="66" t="s">
        <v>133</v>
      </c>
      <c r="F415" s="66">
        <v>2697886</v>
      </c>
      <c r="G415" s="66">
        <v>2748033</v>
      </c>
      <c r="H415" s="66">
        <v>50148</v>
      </c>
      <c r="I415" s="66" t="s">
        <v>1617</v>
      </c>
      <c r="J415" s="66" t="s">
        <v>11</v>
      </c>
    </row>
    <row r="416" spans="1:10" ht="15" x14ac:dyDescent="0.2">
      <c r="A416" s="66" t="s">
        <v>143</v>
      </c>
      <c r="B416" s="66">
        <v>52236749</v>
      </c>
      <c r="C416" s="66">
        <v>52499738</v>
      </c>
      <c r="D416" s="66">
        <v>262990</v>
      </c>
      <c r="E416" s="66" t="s">
        <v>147</v>
      </c>
      <c r="F416" s="66">
        <v>5661156</v>
      </c>
      <c r="G416" s="66">
        <v>5926199</v>
      </c>
      <c r="H416" s="66">
        <v>265044</v>
      </c>
      <c r="I416" s="66" t="s">
        <v>1617</v>
      </c>
      <c r="J416" s="66" t="s">
        <v>11</v>
      </c>
    </row>
    <row r="417" spans="1:10" ht="15" x14ac:dyDescent="0.2">
      <c r="A417" s="66" t="s">
        <v>144</v>
      </c>
      <c r="B417" s="66">
        <v>66713760</v>
      </c>
      <c r="C417" s="66">
        <v>66917418</v>
      </c>
      <c r="D417" s="66">
        <v>203659</v>
      </c>
      <c r="E417" s="66" t="s">
        <v>134</v>
      </c>
      <c r="F417" s="66">
        <v>21269617</v>
      </c>
      <c r="G417" s="66">
        <v>21487407</v>
      </c>
      <c r="H417" s="66">
        <v>217791</v>
      </c>
      <c r="I417" s="66" t="s">
        <v>1617</v>
      </c>
      <c r="J417" s="66" t="s">
        <v>11</v>
      </c>
    </row>
    <row r="418" spans="1:10" ht="15" x14ac:dyDescent="0.2">
      <c r="A418" s="66" t="s">
        <v>144</v>
      </c>
      <c r="B418" s="66">
        <v>66949468</v>
      </c>
      <c r="C418" s="66">
        <v>67011650</v>
      </c>
      <c r="D418" s="66">
        <v>62183</v>
      </c>
      <c r="E418" s="66" t="s">
        <v>134</v>
      </c>
      <c r="F418" s="66">
        <v>21517086</v>
      </c>
      <c r="G418" s="66">
        <v>21584048</v>
      </c>
      <c r="H418" s="66">
        <v>66963</v>
      </c>
      <c r="I418" s="66" t="s">
        <v>1617</v>
      </c>
      <c r="J418" s="66" t="s">
        <v>11</v>
      </c>
    </row>
    <row r="419" spans="1:10" ht="15" x14ac:dyDescent="0.2">
      <c r="A419" s="66" t="s">
        <v>146</v>
      </c>
      <c r="B419" s="66">
        <v>1817616</v>
      </c>
      <c r="C419" s="66">
        <v>1870721</v>
      </c>
      <c r="D419" s="66">
        <v>53106</v>
      </c>
      <c r="E419" s="66" t="s">
        <v>143</v>
      </c>
      <c r="F419" s="66">
        <v>46293317</v>
      </c>
      <c r="G419" s="66">
        <v>46356925</v>
      </c>
      <c r="H419" s="66">
        <v>63609</v>
      </c>
      <c r="I419" s="66" t="s">
        <v>1617</v>
      </c>
      <c r="J419" s="66" t="s">
        <v>11</v>
      </c>
    </row>
    <row r="420" spans="1:10" ht="15" x14ac:dyDescent="0.2">
      <c r="A420" s="66" t="s">
        <v>146</v>
      </c>
      <c r="B420" s="66">
        <v>36535467</v>
      </c>
      <c r="C420" s="66">
        <v>37925093</v>
      </c>
      <c r="D420" s="66">
        <v>1389627</v>
      </c>
      <c r="E420" s="66" t="s">
        <v>137</v>
      </c>
      <c r="F420" s="66">
        <v>23374742</v>
      </c>
      <c r="G420" s="66">
        <v>24875689</v>
      </c>
      <c r="H420" s="66">
        <v>1500948</v>
      </c>
      <c r="I420" s="66" t="s">
        <v>1617</v>
      </c>
      <c r="J420" s="66" t="s">
        <v>11</v>
      </c>
    </row>
    <row r="421" spans="1:10" ht="15" x14ac:dyDescent="0.2">
      <c r="A421" s="66" t="s">
        <v>148</v>
      </c>
      <c r="B421" s="66">
        <v>31497780</v>
      </c>
      <c r="C421" s="66">
        <v>31550369</v>
      </c>
      <c r="D421" s="66">
        <v>52590</v>
      </c>
      <c r="E421" s="66" t="s">
        <v>149</v>
      </c>
      <c r="F421" s="66">
        <v>14686435</v>
      </c>
      <c r="G421" s="66">
        <v>14739033</v>
      </c>
      <c r="H421" s="66">
        <v>52599</v>
      </c>
      <c r="I421" s="66" t="s">
        <v>1617</v>
      </c>
      <c r="J421" s="66" t="s">
        <v>11</v>
      </c>
    </row>
    <row r="422" spans="1:10" ht="15" x14ac:dyDescent="0.2">
      <c r="A422" s="66" t="s">
        <v>149</v>
      </c>
      <c r="B422" s="66">
        <v>10219</v>
      </c>
      <c r="C422" s="66">
        <v>98375</v>
      </c>
      <c r="D422" s="66">
        <v>88157</v>
      </c>
      <c r="E422" s="66" t="s">
        <v>139</v>
      </c>
      <c r="F422" s="66">
        <v>622342</v>
      </c>
      <c r="G422" s="66">
        <v>713577</v>
      </c>
      <c r="H422" s="66">
        <v>91236</v>
      </c>
      <c r="I422" s="66" t="s">
        <v>1617</v>
      </c>
      <c r="J422" s="66" t="s">
        <v>11</v>
      </c>
    </row>
    <row r="423" spans="1:10" ht="15" x14ac:dyDescent="0.2">
      <c r="A423" s="66" t="s">
        <v>149</v>
      </c>
      <c r="B423" s="66">
        <v>11450816</v>
      </c>
      <c r="C423" s="66">
        <v>11552920</v>
      </c>
      <c r="D423" s="66">
        <v>102105</v>
      </c>
      <c r="E423" s="66" t="s">
        <v>147</v>
      </c>
      <c r="F423" s="66">
        <v>21757600</v>
      </c>
      <c r="G423" s="66">
        <v>21861030</v>
      </c>
      <c r="H423" s="66">
        <v>103431</v>
      </c>
      <c r="I423" s="66" t="s">
        <v>1617</v>
      </c>
      <c r="J423" s="66" t="s">
        <v>11</v>
      </c>
    </row>
    <row r="424" spans="1:10" ht="15" x14ac:dyDescent="0.2">
      <c r="A424" s="66" t="s">
        <v>149</v>
      </c>
      <c r="B424" s="66">
        <v>19109265</v>
      </c>
      <c r="C424" s="66">
        <v>21496745</v>
      </c>
      <c r="D424" s="66">
        <v>2387481</v>
      </c>
      <c r="E424" s="66" t="s">
        <v>147</v>
      </c>
      <c r="F424" s="66">
        <v>28268631</v>
      </c>
      <c r="G424" s="66">
        <v>30942790</v>
      </c>
      <c r="H424" s="66">
        <v>2674160</v>
      </c>
      <c r="I424" s="66" t="s">
        <v>1617</v>
      </c>
      <c r="J424" s="66" t="s">
        <v>11</v>
      </c>
    </row>
    <row r="425" spans="1:10" ht="15" x14ac:dyDescent="0.2">
      <c r="A425" s="66" t="s">
        <v>149</v>
      </c>
      <c r="B425" s="66">
        <v>23043235</v>
      </c>
      <c r="C425" s="66">
        <v>23302725</v>
      </c>
      <c r="D425" s="66">
        <v>259491</v>
      </c>
      <c r="E425" s="66" t="s">
        <v>148</v>
      </c>
      <c r="F425" s="66">
        <v>27864050</v>
      </c>
      <c r="G425" s="66">
        <v>28159102</v>
      </c>
      <c r="H425" s="66">
        <v>295053</v>
      </c>
      <c r="I425" s="66" t="s">
        <v>1617</v>
      </c>
      <c r="J425" s="66" t="s">
        <v>11</v>
      </c>
    </row>
    <row r="426" spans="1:10" ht="15" x14ac:dyDescent="0.2">
      <c r="A426" s="66" t="s">
        <v>149</v>
      </c>
      <c r="B426" s="66">
        <v>23302716</v>
      </c>
      <c r="C426" s="66">
        <v>23800267</v>
      </c>
      <c r="D426" s="66">
        <v>497552</v>
      </c>
      <c r="E426" s="66" t="s">
        <v>148</v>
      </c>
      <c r="F426" s="66">
        <v>27329183</v>
      </c>
      <c r="G426" s="66">
        <v>27845757</v>
      </c>
      <c r="H426" s="66">
        <v>516575</v>
      </c>
      <c r="I426" s="66" t="s">
        <v>1617</v>
      </c>
      <c r="J426" s="66" t="s">
        <v>11</v>
      </c>
    </row>
    <row r="427" spans="1:10" ht="15" x14ac:dyDescent="0.2">
      <c r="A427" s="66" t="s">
        <v>149</v>
      </c>
      <c r="B427" s="66">
        <v>37640217</v>
      </c>
      <c r="C427" s="66">
        <v>38279049</v>
      </c>
      <c r="D427" s="66">
        <v>638833</v>
      </c>
      <c r="E427" s="66" t="s">
        <v>144</v>
      </c>
      <c r="F427" s="66">
        <v>18999594</v>
      </c>
      <c r="G427" s="66">
        <v>19616203</v>
      </c>
      <c r="H427" s="66">
        <v>616610</v>
      </c>
      <c r="I427" s="66" t="s">
        <v>1617</v>
      </c>
      <c r="J427" s="66" t="s">
        <v>11</v>
      </c>
    </row>
    <row r="428" spans="1:10" ht="15" x14ac:dyDescent="0.2">
      <c r="A428" s="66" t="s">
        <v>149</v>
      </c>
      <c r="B428" s="66">
        <v>67906401</v>
      </c>
      <c r="C428" s="66">
        <v>68366561</v>
      </c>
      <c r="D428" s="66">
        <v>460161</v>
      </c>
      <c r="E428" s="66" t="s">
        <v>140</v>
      </c>
      <c r="F428" s="66">
        <v>26129731</v>
      </c>
      <c r="G428" s="66">
        <v>26528574</v>
      </c>
      <c r="H428" s="66">
        <v>398844</v>
      </c>
      <c r="I428" s="66" t="s">
        <v>1617</v>
      </c>
      <c r="J428" s="66" t="s">
        <v>11</v>
      </c>
    </row>
    <row r="429" spans="1:10" ht="15" x14ac:dyDescent="0.2">
      <c r="A429" s="66" t="s">
        <v>132</v>
      </c>
      <c r="B429" s="66">
        <v>299218</v>
      </c>
      <c r="C429" s="66">
        <v>358751</v>
      </c>
      <c r="D429" s="66">
        <v>59534</v>
      </c>
      <c r="E429" s="66" t="s">
        <v>132</v>
      </c>
      <c r="F429" s="66">
        <v>5006496</v>
      </c>
      <c r="G429" s="66">
        <v>5066927</v>
      </c>
      <c r="H429" s="66">
        <v>60432</v>
      </c>
      <c r="I429" s="66" t="s">
        <v>1616</v>
      </c>
      <c r="J429" s="66" t="s">
        <v>13</v>
      </c>
    </row>
    <row r="430" spans="1:10" ht="15" x14ac:dyDescent="0.2">
      <c r="A430" s="66" t="s">
        <v>132</v>
      </c>
      <c r="B430" s="66">
        <v>3251772</v>
      </c>
      <c r="C430" s="66">
        <v>3306171</v>
      </c>
      <c r="D430" s="66">
        <v>54400</v>
      </c>
      <c r="E430" s="66" t="s">
        <v>132</v>
      </c>
      <c r="F430" s="66">
        <v>4109190</v>
      </c>
      <c r="G430" s="66">
        <v>4163623</v>
      </c>
      <c r="H430" s="66">
        <v>54434</v>
      </c>
      <c r="I430" s="66" t="s">
        <v>1616</v>
      </c>
      <c r="J430" s="66" t="s">
        <v>13</v>
      </c>
    </row>
    <row r="431" spans="1:10" ht="15" x14ac:dyDescent="0.2">
      <c r="A431" s="66" t="s">
        <v>132</v>
      </c>
      <c r="B431" s="66">
        <v>3662636</v>
      </c>
      <c r="C431" s="66">
        <v>3985465</v>
      </c>
      <c r="D431" s="66">
        <v>322830</v>
      </c>
      <c r="E431" s="66" t="s">
        <v>132</v>
      </c>
      <c r="F431" s="66">
        <v>4164124</v>
      </c>
      <c r="G431" s="66">
        <v>4567950</v>
      </c>
      <c r="H431" s="66">
        <v>403827</v>
      </c>
      <c r="I431" s="66" t="s">
        <v>1616</v>
      </c>
      <c r="J431" s="66" t="s">
        <v>13</v>
      </c>
    </row>
    <row r="432" spans="1:10" ht="15" x14ac:dyDescent="0.2">
      <c r="A432" s="66" t="s">
        <v>132</v>
      </c>
      <c r="B432" s="66">
        <v>4783205</v>
      </c>
      <c r="C432" s="66">
        <v>4817666</v>
      </c>
      <c r="D432" s="66">
        <v>34462</v>
      </c>
      <c r="E432" s="66" t="s">
        <v>132</v>
      </c>
      <c r="F432" s="66">
        <v>6171135</v>
      </c>
      <c r="G432" s="66">
        <v>6221391</v>
      </c>
      <c r="H432" s="66">
        <v>50257</v>
      </c>
      <c r="I432" s="66" t="s">
        <v>1616</v>
      </c>
      <c r="J432" s="66" t="s">
        <v>13</v>
      </c>
    </row>
    <row r="433" spans="1:10" ht="15" x14ac:dyDescent="0.2">
      <c r="A433" s="66" t="s">
        <v>132</v>
      </c>
      <c r="B433" s="66">
        <v>4964760</v>
      </c>
      <c r="C433" s="66">
        <v>5050815</v>
      </c>
      <c r="D433" s="66">
        <v>86056</v>
      </c>
      <c r="E433" s="66" t="s">
        <v>132</v>
      </c>
      <c r="F433" s="66">
        <v>6272643</v>
      </c>
      <c r="G433" s="66">
        <v>6335855</v>
      </c>
      <c r="H433" s="66">
        <v>63213</v>
      </c>
      <c r="I433" s="66" t="s">
        <v>1616</v>
      </c>
      <c r="J433" s="66" t="s">
        <v>13</v>
      </c>
    </row>
    <row r="434" spans="1:10" ht="15" x14ac:dyDescent="0.2">
      <c r="A434" s="66" t="s">
        <v>132</v>
      </c>
      <c r="B434" s="66">
        <v>6259760</v>
      </c>
      <c r="C434" s="66">
        <v>6349599</v>
      </c>
      <c r="D434" s="66">
        <v>89840</v>
      </c>
      <c r="E434" s="66" t="s">
        <v>132</v>
      </c>
      <c r="F434" s="66">
        <v>7440155</v>
      </c>
      <c r="G434" s="66">
        <v>7541221</v>
      </c>
      <c r="H434" s="66">
        <v>101067</v>
      </c>
      <c r="I434" s="66" t="s">
        <v>1616</v>
      </c>
      <c r="J434" s="66" t="s">
        <v>13</v>
      </c>
    </row>
    <row r="435" spans="1:10" ht="15" x14ac:dyDescent="0.2">
      <c r="A435" s="66" t="s">
        <v>133</v>
      </c>
      <c r="B435" s="66">
        <v>3611721</v>
      </c>
      <c r="C435" s="66">
        <v>4871606</v>
      </c>
      <c r="D435" s="66">
        <v>1259886</v>
      </c>
      <c r="E435" s="66" t="s">
        <v>133</v>
      </c>
      <c r="F435" s="66">
        <v>55567</v>
      </c>
      <c r="G435" s="66">
        <v>1443253</v>
      </c>
      <c r="H435" s="66">
        <v>1387687</v>
      </c>
      <c r="I435" s="66" t="s">
        <v>1616</v>
      </c>
      <c r="J435" s="66" t="s">
        <v>13</v>
      </c>
    </row>
    <row r="436" spans="1:10" ht="15" x14ac:dyDescent="0.2">
      <c r="A436" s="66" t="s">
        <v>133</v>
      </c>
      <c r="B436" s="66">
        <v>33903073</v>
      </c>
      <c r="C436" s="66">
        <v>33967218</v>
      </c>
      <c r="D436" s="66">
        <v>64146</v>
      </c>
      <c r="E436" s="66" t="s">
        <v>133</v>
      </c>
      <c r="F436" s="66">
        <v>38334114</v>
      </c>
      <c r="G436" s="66">
        <v>38408785</v>
      </c>
      <c r="H436" s="66">
        <v>74672</v>
      </c>
      <c r="I436" s="66" t="s">
        <v>1616</v>
      </c>
      <c r="J436" s="66" t="s">
        <v>13</v>
      </c>
    </row>
    <row r="437" spans="1:10" ht="15" x14ac:dyDescent="0.2">
      <c r="A437" s="66" t="s">
        <v>133</v>
      </c>
      <c r="B437" s="66">
        <v>35251697</v>
      </c>
      <c r="C437" s="66">
        <v>35367195</v>
      </c>
      <c r="D437" s="66">
        <v>115499</v>
      </c>
      <c r="E437" s="66" t="s">
        <v>133</v>
      </c>
      <c r="F437" s="66">
        <v>39946696</v>
      </c>
      <c r="G437" s="66">
        <v>40114218</v>
      </c>
      <c r="H437" s="66">
        <v>167523</v>
      </c>
      <c r="I437" s="66" t="s">
        <v>1616</v>
      </c>
      <c r="J437" s="66" t="s">
        <v>13</v>
      </c>
    </row>
    <row r="438" spans="1:10" ht="15" x14ac:dyDescent="0.2">
      <c r="A438" s="66" t="s">
        <v>133</v>
      </c>
      <c r="B438" s="66">
        <v>35441948</v>
      </c>
      <c r="C438" s="66">
        <v>35532150</v>
      </c>
      <c r="D438" s="66">
        <v>90203</v>
      </c>
      <c r="E438" s="66" t="s">
        <v>133</v>
      </c>
      <c r="F438" s="66">
        <v>39153776</v>
      </c>
      <c r="G438" s="66">
        <v>39231831</v>
      </c>
      <c r="H438" s="66">
        <v>78056</v>
      </c>
      <c r="I438" s="66" t="s">
        <v>1616</v>
      </c>
      <c r="J438" s="66" t="s">
        <v>13</v>
      </c>
    </row>
    <row r="439" spans="1:10" ht="15" x14ac:dyDescent="0.2">
      <c r="A439" s="66" t="s">
        <v>133</v>
      </c>
      <c r="B439" s="66">
        <v>36951639</v>
      </c>
      <c r="C439" s="66">
        <v>37007621</v>
      </c>
      <c r="D439" s="66">
        <v>55983</v>
      </c>
      <c r="E439" s="66" t="s">
        <v>133</v>
      </c>
      <c r="F439" s="66">
        <v>38462182</v>
      </c>
      <c r="G439" s="66">
        <v>38527374</v>
      </c>
      <c r="H439" s="66">
        <v>65193</v>
      </c>
      <c r="I439" s="66" t="s">
        <v>1616</v>
      </c>
      <c r="J439" s="66" t="s">
        <v>13</v>
      </c>
    </row>
    <row r="440" spans="1:10" ht="15" x14ac:dyDescent="0.2">
      <c r="A440" s="66" t="s">
        <v>133</v>
      </c>
      <c r="B440" s="66">
        <v>36952831</v>
      </c>
      <c r="C440" s="66">
        <v>37026625</v>
      </c>
      <c r="D440" s="66">
        <v>73795</v>
      </c>
      <c r="E440" s="66" t="s">
        <v>133</v>
      </c>
      <c r="F440" s="66">
        <v>38475487</v>
      </c>
      <c r="G440" s="66">
        <v>38549566</v>
      </c>
      <c r="H440" s="66">
        <v>74080</v>
      </c>
      <c r="I440" s="66" t="s">
        <v>1616</v>
      </c>
      <c r="J440" s="66" t="s">
        <v>13</v>
      </c>
    </row>
    <row r="441" spans="1:10" ht="15" x14ac:dyDescent="0.2">
      <c r="A441" s="66" t="s">
        <v>133</v>
      </c>
      <c r="B441" s="66">
        <v>37358671</v>
      </c>
      <c r="C441" s="66">
        <v>37450277</v>
      </c>
      <c r="D441" s="66">
        <v>91607</v>
      </c>
      <c r="E441" s="66" t="s">
        <v>133</v>
      </c>
      <c r="F441" s="66">
        <v>39339983</v>
      </c>
      <c r="G441" s="66">
        <v>39431617</v>
      </c>
      <c r="H441" s="66">
        <v>91635</v>
      </c>
      <c r="I441" s="66" t="s">
        <v>1616</v>
      </c>
      <c r="J441" s="66" t="s">
        <v>13</v>
      </c>
    </row>
    <row r="442" spans="1:10" ht="15" x14ac:dyDescent="0.2">
      <c r="A442" s="66" t="s">
        <v>133</v>
      </c>
      <c r="B442" s="66">
        <v>37441812</v>
      </c>
      <c r="C442" s="66">
        <v>37494939</v>
      </c>
      <c r="D442" s="66">
        <v>53128</v>
      </c>
      <c r="E442" s="66" t="s">
        <v>133</v>
      </c>
      <c r="F442" s="66">
        <v>39074647</v>
      </c>
      <c r="G442" s="66">
        <v>39128490</v>
      </c>
      <c r="H442" s="66">
        <v>53844</v>
      </c>
      <c r="I442" s="66" t="s">
        <v>1616</v>
      </c>
      <c r="J442" s="66" t="s">
        <v>13</v>
      </c>
    </row>
    <row r="443" spans="1:10" ht="15" x14ac:dyDescent="0.2">
      <c r="A443" s="66" t="s">
        <v>133</v>
      </c>
      <c r="B443" s="66">
        <v>38840252</v>
      </c>
      <c r="C443" s="66">
        <v>38994022</v>
      </c>
      <c r="D443" s="66">
        <v>153771</v>
      </c>
      <c r="E443" s="66" t="s">
        <v>133</v>
      </c>
      <c r="F443" s="66">
        <v>38158749</v>
      </c>
      <c r="G443" s="66">
        <v>38283653</v>
      </c>
      <c r="H443" s="66">
        <v>124905</v>
      </c>
      <c r="I443" s="66" t="s">
        <v>1616</v>
      </c>
      <c r="J443" s="66" t="s">
        <v>13</v>
      </c>
    </row>
    <row r="444" spans="1:10" ht="15" x14ac:dyDescent="0.2">
      <c r="A444" s="66" t="s">
        <v>135</v>
      </c>
      <c r="B444" s="66">
        <v>19956772</v>
      </c>
      <c r="C444" s="66">
        <v>20103963</v>
      </c>
      <c r="D444" s="66">
        <v>147192</v>
      </c>
      <c r="E444" s="66" t="s">
        <v>135</v>
      </c>
      <c r="F444" s="66">
        <v>17780447</v>
      </c>
      <c r="G444" s="66">
        <v>17921153</v>
      </c>
      <c r="H444" s="66">
        <v>140707</v>
      </c>
      <c r="I444" s="66" t="s">
        <v>1616</v>
      </c>
      <c r="J444" s="66" t="s">
        <v>13</v>
      </c>
    </row>
    <row r="445" spans="1:10" ht="15" x14ac:dyDescent="0.2">
      <c r="A445" s="66" t="s">
        <v>135</v>
      </c>
      <c r="B445" s="66">
        <v>19986909</v>
      </c>
      <c r="C445" s="66">
        <v>20112366</v>
      </c>
      <c r="D445" s="66">
        <v>125458</v>
      </c>
      <c r="E445" s="66" t="s">
        <v>135</v>
      </c>
      <c r="F445" s="66">
        <v>17810683</v>
      </c>
      <c r="G445" s="66">
        <v>17925452</v>
      </c>
      <c r="H445" s="66">
        <v>114770</v>
      </c>
      <c r="I445" s="66" t="s">
        <v>1616</v>
      </c>
      <c r="J445" s="66" t="s">
        <v>13</v>
      </c>
    </row>
    <row r="446" spans="1:10" ht="15" x14ac:dyDescent="0.2">
      <c r="A446" s="66" t="s">
        <v>135</v>
      </c>
      <c r="B446" s="66">
        <v>36175894</v>
      </c>
      <c r="C446" s="66">
        <v>36335613</v>
      </c>
      <c r="D446" s="66">
        <v>159720</v>
      </c>
      <c r="E446" s="66" t="s">
        <v>135</v>
      </c>
      <c r="F446" s="66">
        <v>36255390</v>
      </c>
      <c r="G446" s="66">
        <v>36388991</v>
      </c>
      <c r="H446" s="66">
        <v>133602</v>
      </c>
      <c r="I446" s="66" t="s">
        <v>1616</v>
      </c>
      <c r="J446" s="66" t="s">
        <v>13</v>
      </c>
    </row>
    <row r="447" spans="1:10" ht="15" x14ac:dyDescent="0.2">
      <c r="A447" s="66" t="s">
        <v>135</v>
      </c>
      <c r="B447" s="66">
        <v>41509378</v>
      </c>
      <c r="C447" s="66">
        <v>41739488</v>
      </c>
      <c r="D447" s="66">
        <v>230111</v>
      </c>
      <c r="E447" s="66" t="s">
        <v>135</v>
      </c>
      <c r="F447" s="66">
        <v>40971711</v>
      </c>
      <c r="G447" s="66">
        <v>41202994</v>
      </c>
      <c r="H447" s="66">
        <v>231284</v>
      </c>
      <c r="I447" s="66" t="s">
        <v>1616</v>
      </c>
      <c r="J447" s="66" t="s">
        <v>13</v>
      </c>
    </row>
    <row r="448" spans="1:10" ht="15" x14ac:dyDescent="0.2">
      <c r="A448" s="66" t="s">
        <v>139</v>
      </c>
      <c r="B448" s="66">
        <v>799365</v>
      </c>
      <c r="C448" s="66">
        <v>907352</v>
      </c>
      <c r="D448" s="66">
        <v>107988</v>
      </c>
      <c r="E448" s="66" t="s">
        <v>139</v>
      </c>
      <c r="F448" s="66">
        <v>469037</v>
      </c>
      <c r="G448" s="66">
        <v>576707</v>
      </c>
      <c r="H448" s="66">
        <v>107671</v>
      </c>
      <c r="I448" s="66" t="s">
        <v>1616</v>
      </c>
      <c r="J448" s="66" t="s">
        <v>13</v>
      </c>
    </row>
    <row r="449" spans="1:10" ht="15" x14ac:dyDescent="0.2">
      <c r="A449" s="66" t="s">
        <v>139</v>
      </c>
      <c r="B449" s="66">
        <v>27734182</v>
      </c>
      <c r="C449" s="66">
        <v>28022479</v>
      </c>
      <c r="D449" s="66">
        <v>288298</v>
      </c>
      <c r="E449" s="66" t="s">
        <v>139</v>
      </c>
      <c r="F449" s="66">
        <v>22444430</v>
      </c>
      <c r="G449" s="66">
        <v>22705173</v>
      </c>
      <c r="H449" s="66">
        <v>260744</v>
      </c>
      <c r="I449" s="66" t="s">
        <v>1616</v>
      </c>
      <c r="J449" s="66" t="s">
        <v>13</v>
      </c>
    </row>
    <row r="450" spans="1:10" ht="15" x14ac:dyDescent="0.2">
      <c r="A450" s="66" t="s">
        <v>139</v>
      </c>
      <c r="B450" s="66">
        <v>28701249</v>
      </c>
      <c r="C450" s="66">
        <v>28775153</v>
      </c>
      <c r="D450" s="66">
        <v>73905</v>
      </c>
      <c r="E450" s="66" t="s">
        <v>139</v>
      </c>
      <c r="F450" s="66">
        <v>28551039</v>
      </c>
      <c r="G450" s="66">
        <v>28625037</v>
      </c>
      <c r="H450" s="66">
        <v>73999</v>
      </c>
      <c r="I450" s="66" t="s">
        <v>1616</v>
      </c>
      <c r="J450" s="66" t="s">
        <v>13</v>
      </c>
    </row>
    <row r="451" spans="1:10" ht="15" x14ac:dyDescent="0.2">
      <c r="A451" s="66" t="s">
        <v>139</v>
      </c>
      <c r="B451" s="66">
        <v>29044854</v>
      </c>
      <c r="C451" s="66">
        <v>29123115</v>
      </c>
      <c r="D451" s="66">
        <v>78262</v>
      </c>
      <c r="E451" s="66" t="s">
        <v>139</v>
      </c>
      <c r="F451" s="66">
        <v>28489982</v>
      </c>
      <c r="G451" s="66">
        <v>28568221</v>
      </c>
      <c r="H451" s="66">
        <v>78240</v>
      </c>
      <c r="I451" s="66" t="s">
        <v>1616</v>
      </c>
      <c r="J451" s="66" t="s">
        <v>13</v>
      </c>
    </row>
    <row r="452" spans="1:10" ht="15" x14ac:dyDescent="0.2">
      <c r="A452" s="66" t="s">
        <v>139</v>
      </c>
      <c r="B452" s="66">
        <v>29105949</v>
      </c>
      <c r="C452" s="66">
        <v>29201312</v>
      </c>
      <c r="D452" s="66">
        <v>95364</v>
      </c>
      <c r="E452" s="66" t="s">
        <v>139</v>
      </c>
      <c r="F452" s="66">
        <v>28223843</v>
      </c>
      <c r="G452" s="66">
        <v>28323730</v>
      </c>
      <c r="H452" s="66">
        <v>99888</v>
      </c>
      <c r="I452" s="66" t="s">
        <v>1616</v>
      </c>
      <c r="J452" s="66" t="s">
        <v>13</v>
      </c>
    </row>
    <row r="453" spans="1:10" ht="15" x14ac:dyDescent="0.2">
      <c r="A453" s="66" t="s">
        <v>139</v>
      </c>
      <c r="B453" s="66">
        <v>31281274</v>
      </c>
      <c r="C453" s="66">
        <v>31393556</v>
      </c>
      <c r="D453" s="66">
        <v>112283</v>
      </c>
      <c r="E453" s="66" t="s">
        <v>139</v>
      </c>
      <c r="F453" s="66">
        <v>23242691</v>
      </c>
      <c r="G453" s="66">
        <v>23388870</v>
      </c>
      <c r="H453" s="66">
        <v>146180</v>
      </c>
      <c r="I453" s="66" t="s">
        <v>1616</v>
      </c>
      <c r="J453" s="66" t="s">
        <v>13</v>
      </c>
    </row>
    <row r="454" spans="1:10" ht="15" x14ac:dyDescent="0.2">
      <c r="A454" s="66" t="s">
        <v>139</v>
      </c>
      <c r="B454" s="66">
        <v>32422674</v>
      </c>
      <c r="C454" s="66">
        <v>32458800</v>
      </c>
      <c r="D454" s="66">
        <v>36127</v>
      </c>
      <c r="E454" s="66" t="s">
        <v>139</v>
      </c>
      <c r="F454" s="66">
        <v>31750704</v>
      </c>
      <c r="G454" s="66">
        <v>31819650</v>
      </c>
      <c r="H454" s="66">
        <v>68947</v>
      </c>
      <c r="I454" s="66" t="s">
        <v>1616</v>
      </c>
      <c r="J454" s="66" t="s">
        <v>13</v>
      </c>
    </row>
    <row r="455" spans="1:10" ht="15" x14ac:dyDescent="0.2">
      <c r="A455" s="66" t="s">
        <v>139</v>
      </c>
      <c r="B455" s="66">
        <v>33129342</v>
      </c>
      <c r="C455" s="66">
        <v>33199206</v>
      </c>
      <c r="D455" s="66">
        <v>69865</v>
      </c>
      <c r="E455" s="66" t="s">
        <v>139</v>
      </c>
      <c r="F455" s="66">
        <v>32964333</v>
      </c>
      <c r="G455" s="66">
        <v>33034242</v>
      </c>
      <c r="H455" s="66">
        <v>69910</v>
      </c>
      <c r="I455" s="66" t="s">
        <v>1616</v>
      </c>
      <c r="J455" s="66" t="s">
        <v>13</v>
      </c>
    </row>
    <row r="456" spans="1:10" ht="15" x14ac:dyDescent="0.2">
      <c r="A456" s="66" t="s">
        <v>139</v>
      </c>
      <c r="B456" s="66">
        <v>33808657</v>
      </c>
      <c r="C456" s="66">
        <v>33882038</v>
      </c>
      <c r="D456" s="66">
        <v>73382</v>
      </c>
      <c r="E456" s="66" t="s">
        <v>139</v>
      </c>
      <c r="F456" s="66">
        <v>32483403</v>
      </c>
      <c r="G456" s="66">
        <v>32555555</v>
      </c>
      <c r="H456" s="66">
        <v>72153</v>
      </c>
      <c r="I456" s="66" t="s">
        <v>1616</v>
      </c>
      <c r="J456" s="66" t="s">
        <v>13</v>
      </c>
    </row>
    <row r="457" spans="1:10" ht="15" x14ac:dyDescent="0.2">
      <c r="A457" s="66" t="s">
        <v>141</v>
      </c>
      <c r="B457" s="66">
        <v>34747179</v>
      </c>
      <c r="C457" s="66">
        <v>34827814</v>
      </c>
      <c r="D457" s="66">
        <v>80636</v>
      </c>
      <c r="E457" s="66" t="s">
        <v>141</v>
      </c>
      <c r="F457" s="66">
        <v>29293531</v>
      </c>
      <c r="G457" s="66">
        <v>29361027</v>
      </c>
      <c r="H457" s="66">
        <v>67497</v>
      </c>
      <c r="I457" s="66" t="s">
        <v>1616</v>
      </c>
      <c r="J457" s="66" t="s">
        <v>13</v>
      </c>
    </row>
    <row r="458" spans="1:10" ht="15" x14ac:dyDescent="0.2">
      <c r="A458" s="66" t="s">
        <v>141</v>
      </c>
      <c r="B458" s="66">
        <v>35589016</v>
      </c>
      <c r="C458" s="66">
        <v>35794095</v>
      </c>
      <c r="D458" s="66">
        <v>205080</v>
      </c>
      <c r="E458" s="66" t="s">
        <v>141</v>
      </c>
      <c r="F458" s="66">
        <v>29453173</v>
      </c>
      <c r="G458" s="66">
        <v>29678965</v>
      </c>
      <c r="H458" s="66">
        <v>225793</v>
      </c>
      <c r="I458" s="66" t="s">
        <v>1616</v>
      </c>
      <c r="J458" s="66" t="s">
        <v>13</v>
      </c>
    </row>
    <row r="459" spans="1:10" ht="15" x14ac:dyDescent="0.2">
      <c r="A459" s="66" t="s">
        <v>141</v>
      </c>
      <c r="B459" s="66">
        <v>46979719</v>
      </c>
      <c r="C459" s="66">
        <v>47104777</v>
      </c>
      <c r="D459" s="66">
        <v>125059</v>
      </c>
      <c r="E459" s="66" t="s">
        <v>141</v>
      </c>
      <c r="F459" s="66">
        <v>40034700</v>
      </c>
      <c r="G459" s="66">
        <v>40163281</v>
      </c>
      <c r="H459" s="66">
        <v>128582</v>
      </c>
      <c r="I459" s="66" t="s">
        <v>1616</v>
      </c>
      <c r="J459" s="66" t="s">
        <v>13</v>
      </c>
    </row>
    <row r="460" spans="1:10" ht="15" x14ac:dyDescent="0.2">
      <c r="A460" s="66" t="s">
        <v>141</v>
      </c>
      <c r="B460" s="66">
        <v>56134064</v>
      </c>
      <c r="C460" s="66">
        <v>56171059</v>
      </c>
      <c r="D460" s="66">
        <v>36996</v>
      </c>
      <c r="E460" s="66" t="s">
        <v>141</v>
      </c>
      <c r="F460" s="66">
        <v>49074816</v>
      </c>
      <c r="G460" s="66">
        <v>49126837</v>
      </c>
      <c r="H460" s="66">
        <v>52022</v>
      </c>
      <c r="I460" s="66" t="s">
        <v>1616</v>
      </c>
      <c r="J460" s="66" t="s">
        <v>13</v>
      </c>
    </row>
    <row r="461" spans="1:10" ht="15" x14ac:dyDescent="0.2">
      <c r="A461" s="66" t="s">
        <v>143</v>
      </c>
      <c r="B461" s="66">
        <v>51849872</v>
      </c>
      <c r="C461" s="66">
        <v>51903700</v>
      </c>
      <c r="D461" s="66">
        <v>53829</v>
      </c>
      <c r="E461" s="66" t="s">
        <v>143</v>
      </c>
      <c r="F461" s="66">
        <v>47052787</v>
      </c>
      <c r="G461" s="66">
        <v>47106602</v>
      </c>
      <c r="H461" s="66">
        <v>53816</v>
      </c>
      <c r="I461" s="66" t="s">
        <v>1616</v>
      </c>
      <c r="J461" s="66" t="s">
        <v>13</v>
      </c>
    </row>
    <row r="462" spans="1:10" ht="15" x14ac:dyDescent="0.2">
      <c r="A462" s="66" t="s">
        <v>144</v>
      </c>
      <c r="B462" s="66">
        <v>26094094</v>
      </c>
      <c r="C462" s="66">
        <v>26248319</v>
      </c>
      <c r="D462" s="66">
        <v>154226</v>
      </c>
      <c r="E462" s="66" t="s">
        <v>144</v>
      </c>
      <c r="F462" s="66">
        <v>24605457</v>
      </c>
      <c r="G462" s="66">
        <v>24768675</v>
      </c>
      <c r="H462" s="66">
        <v>163219</v>
      </c>
      <c r="I462" s="66" t="s">
        <v>1616</v>
      </c>
      <c r="J462" s="66" t="s">
        <v>13</v>
      </c>
    </row>
    <row r="463" spans="1:10" ht="15" x14ac:dyDescent="0.2">
      <c r="A463" s="66" t="s">
        <v>144</v>
      </c>
      <c r="B463" s="66">
        <v>26129148</v>
      </c>
      <c r="C463" s="66">
        <v>26267695</v>
      </c>
      <c r="D463" s="66">
        <v>138548</v>
      </c>
      <c r="E463" s="66" t="s">
        <v>144</v>
      </c>
      <c r="F463" s="66">
        <v>24681032</v>
      </c>
      <c r="G463" s="66">
        <v>24792294</v>
      </c>
      <c r="H463" s="66">
        <v>111263</v>
      </c>
      <c r="I463" s="66" t="s">
        <v>1616</v>
      </c>
      <c r="J463" s="66" t="s">
        <v>13</v>
      </c>
    </row>
    <row r="464" spans="1:10" ht="15" x14ac:dyDescent="0.2">
      <c r="A464" s="66" t="s">
        <v>144</v>
      </c>
      <c r="B464" s="66">
        <v>27173979</v>
      </c>
      <c r="C464" s="66">
        <v>27530471</v>
      </c>
      <c r="D464" s="66">
        <v>356493</v>
      </c>
      <c r="E464" s="66" t="s">
        <v>144</v>
      </c>
      <c r="F464" s="66">
        <v>22522396</v>
      </c>
      <c r="G464" s="66">
        <v>22792007</v>
      </c>
      <c r="H464" s="66">
        <v>269612</v>
      </c>
      <c r="I464" s="66" t="s">
        <v>1616</v>
      </c>
      <c r="J464" s="66" t="s">
        <v>13</v>
      </c>
    </row>
    <row r="465" spans="1:10" ht="15" x14ac:dyDescent="0.2">
      <c r="A465" s="66" t="s">
        <v>144</v>
      </c>
      <c r="B465" s="66">
        <v>60686780</v>
      </c>
      <c r="C465" s="66">
        <v>60757841</v>
      </c>
      <c r="D465" s="66">
        <v>71062</v>
      </c>
      <c r="E465" s="66" t="s">
        <v>144</v>
      </c>
      <c r="F465" s="66">
        <v>55607924</v>
      </c>
      <c r="G465" s="66">
        <v>55681527</v>
      </c>
      <c r="H465" s="66">
        <v>73604</v>
      </c>
      <c r="I465" s="66" t="s">
        <v>1616</v>
      </c>
      <c r="J465" s="66" t="s">
        <v>13</v>
      </c>
    </row>
    <row r="466" spans="1:10" ht="15" x14ac:dyDescent="0.2">
      <c r="A466" s="66" t="s">
        <v>147</v>
      </c>
      <c r="B466" s="66">
        <v>15291276</v>
      </c>
      <c r="C466" s="66">
        <v>15792937</v>
      </c>
      <c r="D466" s="66">
        <v>501662</v>
      </c>
      <c r="E466" s="66" t="s">
        <v>147</v>
      </c>
      <c r="F466" s="66">
        <v>15358774</v>
      </c>
      <c r="G466" s="66">
        <v>15778345</v>
      </c>
      <c r="H466" s="66">
        <v>419572</v>
      </c>
      <c r="I466" s="66" t="s">
        <v>1616</v>
      </c>
      <c r="J466" s="66" t="s">
        <v>13</v>
      </c>
    </row>
    <row r="467" spans="1:10" ht="15" x14ac:dyDescent="0.2">
      <c r="A467" s="66" t="s">
        <v>147</v>
      </c>
      <c r="B467" s="66">
        <v>16610103</v>
      </c>
      <c r="C467" s="66">
        <v>16725179</v>
      </c>
      <c r="D467" s="66">
        <v>115077</v>
      </c>
      <c r="E467" s="66" t="s">
        <v>147</v>
      </c>
      <c r="F467" s="66">
        <v>14395517</v>
      </c>
      <c r="G467" s="66">
        <v>14510688</v>
      </c>
      <c r="H467" s="66">
        <v>115172</v>
      </c>
      <c r="I467" s="66" t="s">
        <v>1616</v>
      </c>
      <c r="J467" s="66" t="s">
        <v>13</v>
      </c>
    </row>
    <row r="468" spans="1:10" ht="15" x14ac:dyDescent="0.2">
      <c r="A468" s="66" t="s">
        <v>148</v>
      </c>
      <c r="B468" s="66">
        <v>14306795</v>
      </c>
      <c r="C468" s="66">
        <v>14391218</v>
      </c>
      <c r="D468" s="66">
        <v>84424</v>
      </c>
      <c r="E468" s="66" t="s">
        <v>148</v>
      </c>
      <c r="F468" s="66">
        <v>11350150</v>
      </c>
      <c r="G468" s="66">
        <v>11455390</v>
      </c>
      <c r="H468" s="66">
        <v>105241</v>
      </c>
      <c r="I468" s="66" t="s">
        <v>1616</v>
      </c>
      <c r="J468" s="66" t="s">
        <v>13</v>
      </c>
    </row>
    <row r="469" spans="1:10" ht="15" x14ac:dyDescent="0.2">
      <c r="A469" s="66" t="s">
        <v>148</v>
      </c>
      <c r="B469" s="66">
        <v>14526022</v>
      </c>
      <c r="C469" s="66">
        <v>14688354</v>
      </c>
      <c r="D469" s="66">
        <v>162333</v>
      </c>
      <c r="E469" s="66" t="s">
        <v>148</v>
      </c>
      <c r="F469" s="66">
        <v>11617121</v>
      </c>
      <c r="G469" s="66">
        <v>11749628</v>
      </c>
      <c r="H469" s="66">
        <v>132508</v>
      </c>
      <c r="I469" s="66" t="s">
        <v>1616</v>
      </c>
      <c r="J469" s="66" t="s">
        <v>13</v>
      </c>
    </row>
    <row r="470" spans="1:10" ht="15" x14ac:dyDescent="0.2">
      <c r="A470" s="66" t="s">
        <v>148</v>
      </c>
      <c r="B470" s="66">
        <v>14616060</v>
      </c>
      <c r="C470" s="66">
        <v>14794085</v>
      </c>
      <c r="D470" s="66">
        <v>178026</v>
      </c>
      <c r="E470" s="66" t="s">
        <v>148</v>
      </c>
      <c r="F470" s="66">
        <v>11634855</v>
      </c>
      <c r="G470" s="66">
        <v>11801944</v>
      </c>
      <c r="H470" s="66">
        <v>167090</v>
      </c>
      <c r="I470" s="66" t="s">
        <v>1616</v>
      </c>
      <c r="J470" s="66" t="s">
        <v>13</v>
      </c>
    </row>
    <row r="471" spans="1:10" ht="15" x14ac:dyDescent="0.2">
      <c r="A471" s="66" t="s">
        <v>149</v>
      </c>
      <c r="B471" s="66">
        <v>8378007</v>
      </c>
      <c r="C471" s="66">
        <v>8570574</v>
      </c>
      <c r="D471" s="66">
        <v>192568</v>
      </c>
      <c r="E471" s="66" t="s">
        <v>149</v>
      </c>
      <c r="F471" s="66">
        <v>45929034</v>
      </c>
      <c r="G471" s="66">
        <v>46121627</v>
      </c>
      <c r="H471" s="66">
        <v>192594</v>
      </c>
      <c r="I471" s="66" t="s">
        <v>1616</v>
      </c>
      <c r="J471" s="66" t="s">
        <v>13</v>
      </c>
    </row>
    <row r="472" spans="1:10" ht="15" x14ac:dyDescent="0.2">
      <c r="A472" s="66" t="s">
        <v>131</v>
      </c>
      <c r="B472" s="66">
        <v>34433441</v>
      </c>
      <c r="C472" s="66">
        <v>34630979</v>
      </c>
      <c r="D472" s="66">
        <v>197539</v>
      </c>
      <c r="E472" s="66" t="s">
        <v>141</v>
      </c>
      <c r="F472" s="66">
        <v>47611723</v>
      </c>
      <c r="G472" s="66">
        <v>47796356</v>
      </c>
      <c r="H472" s="66">
        <v>184634</v>
      </c>
      <c r="I472" s="66" t="s">
        <v>1617</v>
      </c>
      <c r="J472" s="66" t="s">
        <v>13</v>
      </c>
    </row>
    <row r="473" spans="1:10" ht="15" x14ac:dyDescent="0.2">
      <c r="A473" s="66" t="s">
        <v>131</v>
      </c>
      <c r="B473" s="66">
        <v>34451753</v>
      </c>
      <c r="C473" s="66">
        <v>34697743</v>
      </c>
      <c r="D473" s="66">
        <v>245991</v>
      </c>
      <c r="E473" s="66" t="s">
        <v>141</v>
      </c>
      <c r="F473" s="66">
        <v>47639994</v>
      </c>
      <c r="G473" s="66">
        <v>47857047</v>
      </c>
      <c r="H473" s="66">
        <v>217054</v>
      </c>
      <c r="I473" s="66" t="s">
        <v>1617</v>
      </c>
      <c r="J473" s="66" t="s">
        <v>13</v>
      </c>
    </row>
    <row r="474" spans="1:10" ht="15" x14ac:dyDescent="0.2">
      <c r="A474" s="66" t="s">
        <v>132</v>
      </c>
      <c r="B474" s="66">
        <v>7259313</v>
      </c>
      <c r="C474" s="66">
        <v>7314645</v>
      </c>
      <c r="D474" s="66">
        <v>55333</v>
      </c>
      <c r="E474" s="66" t="s">
        <v>142</v>
      </c>
      <c r="F474" s="66">
        <v>197562</v>
      </c>
      <c r="G474" s="66">
        <v>256672</v>
      </c>
      <c r="H474" s="66">
        <v>59111</v>
      </c>
      <c r="I474" s="66" t="s">
        <v>1617</v>
      </c>
      <c r="J474" s="66" t="s">
        <v>13</v>
      </c>
    </row>
    <row r="475" spans="1:10" ht="15" x14ac:dyDescent="0.2">
      <c r="A475" s="66" t="s">
        <v>133</v>
      </c>
      <c r="B475" s="66">
        <v>15604440</v>
      </c>
      <c r="C475" s="66">
        <v>15756267</v>
      </c>
      <c r="D475" s="66">
        <v>151828</v>
      </c>
      <c r="E475" s="66" t="s">
        <v>139</v>
      </c>
      <c r="F475" s="66">
        <v>41828335</v>
      </c>
      <c r="G475" s="66">
        <v>41979898</v>
      </c>
      <c r="H475" s="66">
        <v>151564</v>
      </c>
      <c r="I475" s="66" t="s">
        <v>1617</v>
      </c>
      <c r="J475" s="66" t="s">
        <v>13</v>
      </c>
    </row>
    <row r="476" spans="1:10" ht="15" x14ac:dyDescent="0.2">
      <c r="A476" s="66" t="s">
        <v>133</v>
      </c>
      <c r="B476" s="66">
        <v>36791680</v>
      </c>
      <c r="C476" s="66">
        <v>36846545</v>
      </c>
      <c r="D476" s="66">
        <v>54866</v>
      </c>
      <c r="E476" s="66" t="s">
        <v>139</v>
      </c>
      <c r="F476" s="66">
        <v>37417055</v>
      </c>
      <c r="G476" s="66">
        <v>37471960</v>
      </c>
      <c r="H476" s="66">
        <v>54906</v>
      </c>
      <c r="I476" s="66" t="s">
        <v>1617</v>
      </c>
      <c r="J476" s="66" t="s">
        <v>13</v>
      </c>
    </row>
    <row r="477" spans="1:10" ht="15" x14ac:dyDescent="0.2">
      <c r="A477" s="66" t="s">
        <v>134</v>
      </c>
      <c r="B477" s="66">
        <v>21506369</v>
      </c>
      <c r="C477" s="66">
        <v>21994285</v>
      </c>
      <c r="D477" s="66">
        <v>487917</v>
      </c>
      <c r="E477" s="66" t="s">
        <v>144</v>
      </c>
      <c r="F477" s="66">
        <v>62017650</v>
      </c>
      <c r="G477" s="66">
        <v>62534317</v>
      </c>
      <c r="H477" s="66">
        <v>516668</v>
      </c>
      <c r="I477" s="66" t="s">
        <v>1617</v>
      </c>
      <c r="J477" s="66" t="s">
        <v>13</v>
      </c>
    </row>
    <row r="478" spans="1:10" ht="15" x14ac:dyDescent="0.2">
      <c r="A478" s="66" t="s">
        <v>139</v>
      </c>
      <c r="B478" s="66">
        <v>2082075</v>
      </c>
      <c r="C478" s="66">
        <v>2270273</v>
      </c>
      <c r="D478" s="66">
        <v>188199</v>
      </c>
      <c r="E478" s="66" t="s">
        <v>149</v>
      </c>
      <c r="F478" s="66">
        <v>544313</v>
      </c>
      <c r="G478" s="66">
        <v>732827</v>
      </c>
      <c r="H478" s="66">
        <v>188515</v>
      </c>
      <c r="I478" s="66" t="s">
        <v>1617</v>
      </c>
      <c r="J478" s="66" t="s">
        <v>13</v>
      </c>
    </row>
    <row r="479" spans="1:10" ht="15" x14ac:dyDescent="0.2">
      <c r="A479" s="66" t="s">
        <v>139</v>
      </c>
      <c r="B479" s="66">
        <v>23746871</v>
      </c>
      <c r="C479" s="66">
        <v>23850556</v>
      </c>
      <c r="D479" s="66">
        <v>103686</v>
      </c>
      <c r="E479" s="66" t="s">
        <v>136</v>
      </c>
      <c r="F479" s="66">
        <v>27740959</v>
      </c>
      <c r="G479" s="66">
        <v>27833022</v>
      </c>
      <c r="H479" s="66">
        <v>92064</v>
      </c>
      <c r="I479" s="66" t="s">
        <v>1617</v>
      </c>
      <c r="J479" s="66" t="s">
        <v>13</v>
      </c>
    </row>
    <row r="480" spans="1:10" ht="15" x14ac:dyDescent="0.2">
      <c r="A480" s="66" t="s">
        <v>139</v>
      </c>
      <c r="B480" s="66">
        <v>24866668</v>
      </c>
      <c r="C480" s="66">
        <v>24915309</v>
      </c>
      <c r="D480" s="66">
        <v>48642</v>
      </c>
      <c r="E480" s="66" t="s">
        <v>132</v>
      </c>
      <c r="F480" s="66">
        <v>23799006</v>
      </c>
      <c r="G480" s="66">
        <v>23849185</v>
      </c>
      <c r="H480" s="66">
        <v>50180</v>
      </c>
      <c r="I480" s="66" t="s">
        <v>1617</v>
      </c>
      <c r="J480" s="66" t="s">
        <v>13</v>
      </c>
    </row>
    <row r="481" spans="1:10" ht="15" x14ac:dyDescent="0.2">
      <c r="A481" s="66" t="s">
        <v>139</v>
      </c>
      <c r="B481" s="66">
        <v>44442221</v>
      </c>
      <c r="C481" s="66">
        <v>44531716</v>
      </c>
      <c r="D481" s="66">
        <v>89496</v>
      </c>
      <c r="E481" s="66" t="s">
        <v>133</v>
      </c>
      <c r="F481" s="66">
        <v>17430009</v>
      </c>
      <c r="G481" s="66">
        <v>17520490</v>
      </c>
      <c r="H481" s="66">
        <v>90482</v>
      </c>
      <c r="I481" s="66" t="s">
        <v>1617</v>
      </c>
      <c r="J481" s="66" t="s">
        <v>13</v>
      </c>
    </row>
    <row r="482" spans="1:10" ht="15" x14ac:dyDescent="0.2">
      <c r="A482" s="66" t="s">
        <v>141</v>
      </c>
      <c r="B482" s="66">
        <v>54332397</v>
      </c>
      <c r="C482" s="66">
        <v>54481402</v>
      </c>
      <c r="D482" s="66">
        <v>149006</v>
      </c>
      <c r="E482" s="66" t="s">
        <v>131</v>
      </c>
      <c r="F482" s="66">
        <v>33531874</v>
      </c>
      <c r="G482" s="66">
        <v>33691107</v>
      </c>
      <c r="H482" s="66">
        <v>159234</v>
      </c>
      <c r="I482" s="66" t="s">
        <v>1617</v>
      </c>
      <c r="J482" s="66" t="s">
        <v>13</v>
      </c>
    </row>
    <row r="483" spans="1:10" ht="15" x14ac:dyDescent="0.2">
      <c r="A483" s="66" t="s">
        <v>142</v>
      </c>
      <c r="B483" s="66">
        <v>6557566</v>
      </c>
      <c r="C483" s="66">
        <v>6988789</v>
      </c>
      <c r="D483" s="66">
        <v>431224</v>
      </c>
      <c r="E483" s="66" t="s">
        <v>132</v>
      </c>
      <c r="F483" s="66">
        <v>4806941</v>
      </c>
      <c r="G483" s="66">
        <v>5231446</v>
      </c>
      <c r="H483" s="66">
        <v>424506</v>
      </c>
      <c r="I483" s="66" t="s">
        <v>1617</v>
      </c>
      <c r="J483" s="66" t="s">
        <v>13</v>
      </c>
    </row>
    <row r="484" spans="1:10" ht="15" x14ac:dyDescent="0.2">
      <c r="A484" s="66" t="s">
        <v>142</v>
      </c>
      <c r="B484" s="66">
        <v>7132438</v>
      </c>
      <c r="C484" s="66">
        <v>7211456</v>
      </c>
      <c r="D484" s="66">
        <v>79019</v>
      </c>
      <c r="E484" s="66" t="s">
        <v>132</v>
      </c>
      <c r="F484" s="66">
        <v>5307997</v>
      </c>
      <c r="G484" s="66">
        <v>5375149</v>
      </c>
      <c r="H484" s="66">
        <v>67153</v>
      </c>
      <c r="I484" s="66" t="s">
        <v>1617</v>
      </c>
      <c r="J484" s="66" t="s">
        <v>13</v>
      </c>
    </row>
    <row r="485" spans="1:10" ht="15" x14ac:dyDescent="0.2">
      <c r="A485" s="66" t="s">
        <v>142</v>
      </c>
      <c r="B485" s="66">
        <v>27754215</v>
      </c>
      <c r="C485" s="66">
        <v>28278211</v>
      </c>
      <c r="D485" s="66">
        <v>523997</v>
      </c>
      <c r="E485" s="66" t="s">
        <v>132</v>
      </c>
      <c r="F485" s="66">
        <v>16716992</v>
      </c>
      <c r="G485" s="66">
        <v>17247974</v>
      </c>
      <c r="H485" s="66">
        <v>530983</v>
      </c>
      <c r="I485" s="66" t="s">
        <v>1617</v>
      </c>
      <c r="J485" s="66" t="s">
        <v>13</v>
      </c>
    </row>
    <row r="486" spans="1:10" ht="15" x14ac:dyDescent="0.2">
      <c r="A486" s="66" t="s">
        <v>142</v>
      </c>
      <c r="B486" s="66">
        <v>39807783</v>
      </c>
      <c r="C486" s="66">
        <v>40705755</v>
      </c>
      <c r="D486" s="66">
        <v>897973</v>
      </c>
      <c r="E486" s="66" t="s">
        <v>141</v>
      </c>
      <c r="F486" s="66">
        <v>14791125</v>
      </c>
      <c r="G486" s="66">
        <v>15712794</v>
      </c>
      <c r="H486" s="66">
        <v>921670</v>
      </c>
      <c r="I486" s="66" t="s">
        <v>1617</v>
      </c>
      <c r="J486" s="66" t="s">
        <v>13</v>
      </c>
    </row>
    <row r="487" spans="1:10" ht="15" x14ac:dyDescent="0.2">
      <c r="A487" s="66" t="s">
        <v>143</v>
      </c>
      <c r="B487" s="66">
        <v>2395350</v>
      </c>
      <c r="C487" s="66">
        <v>6562644</v>
      </c>
      <c r="D487" s="66">
        <v>4167295</v>
      </c>
      <c r="E487" s="66" t="s">
        <v>133</v>
      </c>
      <c r="F487" s="66">
        <v>2976926</v>
      </c>
      <c r="G487" s="66">
        <v>7036446</v>
      </c>
      <c r="H487" s="66">
        <v>4059521</v>
      </c>
      <c r="I487" s="66" t="s">
        <v>1617</v>
      </c>
      <c r="J487" s="66" t="s">
        <v>13</v>
      </c>
    </row>
    <row r="488" spans="1:10" ht="15" x14ac:dyDescent="0.2">
      <c r="A488" s="66" t="s">
        <v>144</v>
      </c>
      <c r="B488" s="66">
        <v>12940249</v>
      </c>
      <c r="C488" s="66">
        <v>14497967</v>
      </c>
      <c r="D488" s="66">
        <v>1557719</v>
      </c>
      <c r="E488" s="66" t="s">
        <v>143</v>
      </c>
      <c r="F488" s="66">
        <v>14223925</v>
      </c>
      <c r="G488" s="66">
        <v>15796909</v>
      </c>
      <c r="H488" s="66">
        <v>1572985</v>
      </c>
      <c r="I488" s="66" t="s">
        <v>1617</v>
      </c>
      <c r="J488" s="66" t="s">
        <v>13</v>
      </c>
    </row>
    <row r="489" spans="1:10" ht="15" x14ac:dyDescent="0.2">
      <c r="A489" s="66" t="s">
        <v>145</v>
      </c>
      <c r="B489" s="66">
        <v>47783847</v>
      </c>
      <c r="C489" s="66">
        <v>47921638</v>
      </c>
      <c r="D489" s="66">
        <v>137792</v>
      </c>
      <c r="E489" s="66" t="s">
        <v>142</v>
      </c>
      <c r="F489" s="66">
        <v>6651513</v>
      </c>
      <c r="G489" s="66">
        <v>6789274</v>
      </c>
      <c r="H489" s="66">
        <v>137762</v>
      </c>
      <c r="I489" s="66" t="s">
        <v>1617</v>
      </c>
      <c r="J489" s="66" t="s">
        <v>13</v>
      </c>
    </row>
    <row r="490" spans="1:10" ht="15" x14ac:dyDescent="0.2">
      <c r="A490" s="66" t="s">
        <v>145</v>
      </c>
      <c r="B490" s="66">
        <v>53830978</v>
      </c>
      <c r="C490" s="66">
        <v>53877539</v>
      </c>
      <c r="D490" s="66">
        <v>46562</v>
      </c>
      <c r="E490" s="66" t="s">
        <v>135</v>
      </c>
      <c r="F490" s="66">
        <v>41198502</v>
      </c>
      <c r="G490" s="66">
        <v>41271858</v>
      </c>
      <c r="H490" s="66">
        <v>73357</v>
      </c>
      <c r="I490" s="66" t="s">
        <v>1617</v>
      </c>
      <c r="J490" s="66" t="s">
        <v>13</v>
      </c>
    </row>
    <row r="491" spans="1:10" ht="15" x14ac:dyDescent="0.2">
      <c r="A491" s="66" t="s">
        <v>146</v>
      </c>
      <c r="B491" s="66">
        <v>25361092</v>
      </c>
      <c r="C491" s="66">
        <v>25719475</v>
      </c>
      <c r="D491" s="66">
        <v>358384</v>
      </c>
      <c r="E491" s="66" t="s">
        <v>143</v>
      </c>
      <c r="F491" s="66">
        <v>6560522</v>
      </c>
      <c r="G491" s="66">
        <v>6919124</v>
      </c>
      <c r="H491" s="66">
        <v>358603</v>
      </c>
      <c r="I491" s="66" t="s">
        <v>1617</v>
      </c>
      <c r="J491" s="66" t="s">
        <v>13</v>
      </c>
    </row>
    <row r="492" spans="1:10" ht="15" x14ac:dyDescent="0.2">
      <c r="A492" s="66" t="s">
        <v>147</v>
      </c>
      <c r="B492" s="66">
        <v>6313015</v>
      </c>
      <c r="C492" s="66">
        <v>6564072</v>
      </c>
      <c r="D492" s="66">
        <v>251058</v>
      </c>
      <c r="E492" s="66" t="s">
        <v>141</v>
      </c>
      <c r="F492" s="66">
        <v>18500708</v>
      </c>
      <c r="G492" s="66">
        <v>18751799</v>
      </c>
      <c r="H492" s="66">
        <v>251092</v>
      </c>
      <c r="I492" s="66" t="s">
        <v>1617</v>
      </c>
      <c r="J492" s="66" t="s">
        <v>13</v>
      </c>
    </row>
    <row r="493" spans="1:10" ht="15" x14ac:dyDescent="0.2">
      <c r="A493" s="66" t="s">
        <v>148</v>
      </c>
      <c r="B493" s="66">
        <v>23332979</v>
      </c>
      <c r="C493" s="66">
        <v>23990126</v>
      </c>
      <c r="D493" s="66">
        <v>657148</v>
      </c>
      <c r="E493" s="66" t="s">
        <v>141</v>
      </c>
      <c r="F493" s="66">
        <v>18749181</v>
      </c>
      <c r="G493" s="66">
        <v>19406385</v>
      </c>
      <c r="H493" s="66">
        <v>657205</v>
      </c>
      <c r="I493" s="66" t="s">
        <v>1617</v>
      </c>
      <c r="J493" s="66" t="s">
        <v>13</v>
      </c>
    </row>
    <row r="494" spans="1:10" ht="15" x14ac:dyDescent="0.2">
      <c r="A494" s="66" t="s">
        <v>148</v>
      </c>
      <c r="B494" s="66">
        <v>42646208</v>
      </c>
      <c r="C494" s="66">
        <v>42883804</v>
      </c>
      <c r="D494" s="66">
        <v>237597</v>
      </c>
      <c r="E494" s="66" t="s">
        <v>142</v>
      </c>
      <c r="F494" s="66">
        <v>22006999</v>
      </c>
      <c r="G494" s="66">
        <v>22269991</v>
      </c>
      <c r="H494" s="66">
        <v>262993</v>
      </c>
      <c r="I494" s="66" t="s">
        <v>1617</v>
      </c>
      <c r="J494" s="66" t="s">
        <v>13</v>
      </c>
    </row>
    <row r="495" spans="1:10" ht="15" x14ac:dyDescent="0.2">
      <c r="A495" s="66" t="s">
        <v>149</v>
      </c>
      <c r="B495" s="66">
        <v>11450816</v>
      </c>
      <c r="C495" s="66">
        <v>11552920</v>
      </c>
      <c r="D495" s="66">
        <v>102105</v>
      </c>
      <c r="E495" s="66" t="s">
        <v>147</v>
      </c>
      <c r="F495" s="66">
        <v>25697709</v>
      </c>
      <c r="G495" s="66">
        <v>25799874</v>
      </c>
      <c r="H495" s="66">
        <v>102166</v>
      </c>
      <c r="I495" s="66" t="s">
        <v>1617</v>
      </c>
      <c r="J495" s="66" t="s">
        <v>13</v>
      </c>
    </row>
    <row r="496" spans="1:10" ht="15" x14ac:dyDescent="0.2">
      <c r="A496" s="66" t="s">
        <v>149</v>
      </c>
      <c r="B496" s="66">
        <v>26176224</v>
      </c>
      <c r="C496" s="66">
        <v>29673088</v>
      </c>
      <c r="D496" s="66">
        <v>3496865</v>
      </c>
      <c r="E496" s="66" t="s">
        <v>145</v>
      </c>
      <c r="F496" s="66">
        <v>36076978</v>
      </c>
      <c r="G496" s="66">
        <v>39602516</v>
      </c>
      <c r="H496" s="66">
        <v>3525539</v>
      </c>
      <c r="I496" s="66" t="s">
        <v>1617</v>
      </c>
      <c r="J496" s="66" t="s">
        <v>13</v>
      </c>
    </row>
    <row r="497" spans="1:10" ht="15" x14ac:dyDescent="0.2">
      <c r="A497" s="60" t="s">
        <v>149</v>
      </c>
      <c r="B497" s="60">
        <v>55841775</v>
      </c>
      <c r="C497" s="60">
        <v>55977098</v>
      </c>
      <c r="D497" s="60">
        <v>135324</v>
      </c>
      <c r="E497" s="60" t="s">
        <v>141</v>
      </c>
      <c r="F497" s="60">
        <v>8179503</v>
      </c>
      <c r="G497" s="60">
        <v>8315445</v>
      </c>
      <c r="H497" s="60">
        <v>135943</v>
      </c>
      <c r="I497" s="60" t="s">
        <v>1617</v>
      </c>
      <c r="J497" s="60" t="s">
        <v>13</v>
      </c>
    </row>
    <row r="499" spans="1:10" ht="18" x14ac:dyDescent="0.2">
      <c r="A499" s="146" t="s">
        <v>1618</v>
      </c>
    </row>
  </sheetData>
  <phoneticPr fontId="32"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D11"/>
  <sheetViews>
    <sheetView workbookViewId="0"/>
  </sheetViews>
  <sheetFormatPr defaultColWidth="9" defaultRowHeight="14.25" x14ac:dyDescent="0.2"/>
  <cols>
    <col min="1" max="1" width="9.25" customWidth="1"/>
    <col min="2" max="3" width="11.625" customWidth="1"/>
    <col min="4" max="4" width="11.625" style="152" customWidth="1"/>
  </cols>
  <sheetData>
    <row r="1" spans="1:4" ht="16.5" x14ac:dyDescent="0.2">
      <c r="A1" s="95" t="s">
        <v>1619</v>
      </c>
      <c r="B1" s="95"/>
    </row>
    <row r="2" spans="1:4" x14ac:dyDescent="0.2">
      <c r="A2" s="111"/>
      <c r="B2" s="111" t="s">
        <v>1620</v>
      </c>
      <c r="C2" s="111" t="s">
        <v>1621</v>
      </c>
      <c r="D2" s="143" t="s">
        <v>1622</v>
      </c>
    </row>
    <row r="3" spans="1:4" ht="15" x14ac:dyDescent="0.2">
      <c r="A3" s="153" t="s">
        <v>14</v>
      </c>
      <c r="B3" s="67">
        <v>18440</v>
      </c>
      <c r="C3" s="154">
        <v>96352852</v>
      </c>
      <c r="D3" s="154">
        <v>2885</v>
      </c>
    </row>
    <row r="4" spans="1:4" ht="15" x14ac:dyDescent="0.2">
      <c r="A4" s="153" t="s">
        <v>12</v>
      </c>
      <c r="B4" s="67">
        <v>34158</v>
      </c>
      <c r="C4" s="154">
        <v>149630827</v>
      </c>
      <c r="D4" s="154">
        <v>4810</v>
      </c>
    </row>
    <row r="5" spans="1:4" ht="15" x14ac:dyDescent="0.2">
      <c r="A5" s="153" t="s">
        <v>17</v>
      </c>
      <c r="B5" s="67">
        <v>22299</v>
      </c>
      <c r="C5" s="154">
        <v>99138657</v>
      </c>
      <c r="D5" s="154">
        <v>3224</v>
      </c>
    </row>
    <row r="6" spans="1:4" ht="15" x14ac:dyDescent="0.2">
      <c r="A6" s="153" t="s">
        <v>15</v>
      </c>
      <c r="B6" s="67">
        <v>18557</v>
      </c>
      <c r="C6" s="154">
        <v>77217161</v>
      </c>
      <c r="D6" s="154">
        <v>2803</v>
      </c>
    </row>
    <row r="7" spans="1:4" ht="15" x14ac:dyDescent="0.2">
      <c r="A7" s="153" t="s">
        <v>16</v>
      </c>
      <c r="B7" s="67">
        <v>23829</v>
      </c>
      <c r="C7" s="154">
        <v>118327165</v>
      </c>
      <c r="D7" s="154">
        <v>3266</v>
      </c>
    </row>
    <row r="8" spans="1:4" ht="15" x14ac:dyDescent="0.2">
      <c r="A8" s="153" t="s">
        <v>11</v>
      </c>
      <c r="B8" s="67">
        <v>21816</v>
      </c>
      <c r="C8" s="154">
        <v>97718086</v>
      </c>
      <c r="D8" s="154">
        <v>3310</v>
      </c>
    </row>
    <row r="9" spans="1:4" ht="15" x14ac:dyDescent="0.2">
      <c r="A9" s="155" t="s">
        <v>13</v>
      </c>
      <c r="B9" s="139">
        <v>16720</v>
      </c>
      <c r="C9" s="156">
        <v>82070730</v>
      </c>
      <c r="D9" s="156">
        <v>2619</v>
      </c>
    </row>
    <row r="11" spans="1:4" ht="18" x14ac:dyDescent="0.2">
      <c r="A11" s="24" t="s">
        <v>1623</v>
      </c>
    </row>
  </sheetData>
  <phoneticPr fontId="32" type="noConversion"/>
  <pageMargins left="0.7" right="0.7" top="0.75" bottom="0.75" header="0.3" footer="0.3"/>
  <pageSetup paperSize="9"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114"/>
  <sheetViews>
    <sheetView workbookViewId="0">
      <selection activeCell="G30" sqref="G30"/>
    </sheetView>
  </sheetViews>
  <sheetFormatPr defaultColWidth="9" defaultRowHeight="14.25" x14ac:dyDescent="0.2"/>
  <cols>
    <col min="1" max="1" width="16" style="149" customWidth="1"/>
    <col min="2" max="3" width="8.5" style="107" customWidth="1"/>
    <col min="4" max="4" width="6.625" style="107" customWidth="1"/>
  </cols>
  <sheetData>
    <row r="1" spans="1:4" ht="16.5" x14ac:dyDescent="0.2">
      <c r="A1" s="95" t="s">
        <v>5074</v>
      </c>
      <c r="B1" s="212"/>
      <c r="C1" s="212"/>
      <c r="D1" s="212"/>
    </row>
    <row r="2" spans="1:4" x14ac:dyDescent="0.2">
      <c r="A2" s="31" t="s">
        <v>5075</v>
      </c>
      <c r="B2" s="96" t="s">
        <v>5076</v>
      </c>
      <c r="C2" s="96" t="s">
        <v>5077</v>
      </c>
      <c r="D2" s="96" t="s">
        <v>5078</v>
      </c>
    </row>
    <row r="3" spans="1:4" ht="15" x14ac:dyDescent="0.2">
      <c r="A3" s="32" t="s">
        <v>5079</v>
      </c>
      <c r="B3" s="212">
        <v>21308947</v>
      </c>
      <c r="C3" s="212">
        <v>21365389</v>
      </c>
      <c r="D3" s="212">
        <v>56442</v>
      </c>
    </row>
    <row r="4" spans="1:4" ht="15" x14ac:dyDescent="0.2">
      <c r="A4" s="32" t="s">
        <v>5079</v>
      </c>
      <c r="B4" s="212">
        <v>23073628</v>
      </c>
      <c r="C4" s="212">
        <v>23125659</v>
      </c>
      <c r="D4" s="212">
        <v>52031</v>
      </c>
    </row>
    <row r="5" spans="1:4" ht="15" x14ac:dyDescent="0.2">
      <c r="A5" s="32" t="s">
        <v>5079</v>
      </c>
      <c r="B5" s="212">
        <v>26052732</v>
      </c>
      <c r="C5" s="212">
        <v>26127936</v>
      </c>
      <c r="D5" s="212">
        <v>75204</v>
      </c>
    </row>
    <row r="6" spans="1:4" ht="15" x14ac:dyDescent="0.2">
      <c r="A6" s="32" t="s">
        <v>5079</v>
      </c>
      <c r="B6" s="212">
        <v>28305503</v>
      </c>
      <c r="C6" s="212">
        <v>28355805</v>
      </c>
      <c r="D6" s="212">
        <v>50302</v>
      </c>
    </row>
    <row r="7" spans="1:4" ht="15" x14ac:dyDescent="0.2">
      <c r="A7" s="32" t="s">
        <v>5079</v>
      </c>
      <c r="B7" s="212">
        <v>34586597</v>
      </c>
      <c r="C7" s="212">
        <v>34638151</v>
      </c>
      <c r="D7" s="212">
        <v>51554</v>
      </c>
    </row>
    <row r="8" spans="1:4" ht="15" x14ac:dyDescent="0.2">
      <c r="A8" s="32" t="s">
        <v>5079</v>
      </c>
      <c r="B8" s="212">
        <v>34798524</v>
      </c>
      <c r="C8" s="212">
        <v>34861817</v>
      </c>
      <c r="D8" s="212">
        <v>63293</v>
      </c>
    </row>
    <row r="9" spans="1:4" ht="15" x14ac:dyDescent="0.2">
      <c r="A9" s="32" t="s">
        <v>5079</v>
      </c>
      <c r="B9" s="212">
        <v>35399856</v>
      </c>
      <c r="C9" s="212">
        <v>35478483</v>
      </c>
      <c r="D9" s="212">
        <v>78627</v>
      </c>
    </row>
    <row r="10" spans="1:4" ht="15" x14ac:dyDescent="0.2">
      <c r="A10" s="32" t="s">
        <v>5079</v>
      </c>
      <c r="B10" s="212">
        <v>36349115</v>
      </c>
      <c r="C10" s="212">
        <v>36432842</v>
      </c>
      <c r="D10" s="212">
        <v>83727</v>
      </c>
    </row>
    <row r="11" spans="1:4" ht="15" x14ac:dyDescent="0.2">
      <c r="A11" s="32" t="s">
        <v>5080</v>
      </c>
      <c r="B11" s="212">
        <v>21780102</v>
      </c>
      <c r="C11" s="212">
        <v>21841530</v>
      </c>
      <c r="D11" s="212">
        <v>61428</v>
      </c>
    </row>
    <row r="12" spans="1:4" ht="15" x14ac:dyDescent="0.2">
      <c r="A12" s="32" t="s">
        <v>5081</v>
      </c>
      <c r="B12" s="212">
        <v>44120</v>
      </c>
      <c r="C12" s="212">
        <v>96632</v>
      </c>
      <c r="D12" s="212">
        <v>52512</v>
      </c>
    </row>
    <row r="13" spans="1:4" ht="15" x14ac:dyDescent="0.2">
      <c r="A13" s="32" t="s">
        <v>5081</v>
      </c>
      <c r="B13" s="212">
        <v>13646969</v>
      </c>
      <c r="C13" s="212">
        <v>13703833</v>
      </c>
      <c r="D13" s="212">
        <v>56864</v>
      </c>
    </row>
    <row r="14" spans="1:4" ht="15" x14ac:dyDescent="0.2">
      <c r="A14" s="32" t="s">
        <v>5082</v>
      </c>
      <c r="B14" s="212">
        <v>4465526</v>
      </c>
      <c r="C14" s="212">
        <v>4526556</v>
      </c>
      <c r="D14" s="212">
        <v>61030</v>
      </c>
    </row>
    <row r="15" spans="1:4" ht="15" x14ac:dyDescent="0.2">
      <c r="A15" s="32" t="s">
        <v>5082</v>
      </c>
      <c r="B15" s="212">
        <v>11460225</v>
      </c>
      <c r="C15" s="212">
        <v>11539733</v>
      </c>
      <c r="D15" s="212">
        <v>79508</v>
      </c>
    </row>
    <row r="16" spans="1:4" ht="15" x14ac:dyDescent="0.2">
      <c r="A16" s="32" t="s">
        <v>5082</v>
      </c>
      <c r="B16" s="212">
        <v>12728601</v>
      </c>
      <c r="C16" s="212">
        <v>12816031</v>
      </c>
      <c r="D16" s="212">
        <v>87430</v>
      </c>
    </row>
    <row r="17" spans="1:4" ht="15" x14ac:dyDescent="0.2">
      <c r="A17" s="32" t="s">
        <v>5082</v>
      </c>
      <c r="B17" s="212">
        <v>17172064</v>
      </c>
      <c r="C17" s="212">
        <v>17243623</v>
      </c>
      <c r="D17" s="212">
        <v>71559</v>
      </c>
    </row>
    <row r="18" spans="1:4" ht="15" x14ac:dyDescent="0.2">
      <c r="A18" s="32" t="s">
        <v>1572</v>
      </c>
      <c r="B18" s="212">
        <v>14642010</v>
      </c>
      <c r="C18" s="212">
        <v>14699518</v>
      </c>
      <c r="D18" s="212">
        <v>57508</v>
      </c>
    </row>
    <row r="19" spans="1:4" ht="15" x14ac:dyDescent="0.2">
      <c r="A19" s="32" t="s">
        <v>1572</v>
      </c>
      <c r="B19" s="212">
        <v>15619031</v>
      </c>
      <c r="C19" s="212">
        <v>15679107</v>
      </c>
      <c r="D19" s="212">
        <v>60076</v>
      </c>
    </row>
    <row r="20" spans="1:4" ht="15" x14ac:dyDescent="0.2">
      <c r="A20" s="32" t="s">
        <v>1572</v>
      </c>
      <c r="B20" s="212">
        <v>17410202</v>
      </c>
      <c r="C20" s="212">
        <v>17463933</v>
      </c>
      <c r="D20" s="212">
        <v>53731</v>
      </c>
    </row>
    <row r="21" spans="1:4" ht="15" x14ac:dyDescent="0.2">
      <c r="A21" s="32" t="s">
        <v>1572</v>
      </c>
      <c r="B21" s="212">
        <v>21538808</v>
      </c>
      <c r="C21" s="212">
        <v>21598855</v>
      </c>
      <c r="D21" s="212">
        <v>60047</v>
      </c>
    </row>
    <row r="22" spans="1:4" ht="15" x14ac:dyDescent="0.2">
      <c r="A22" s="32" t="s">
        <v>5083</v>
      </c>
      <c r="B22" s="212">
        <v>15022714</v>
      </c>
      <c r="C22" s="212">
        <v>15091571</v>
      </c>
      <c r="D22" s="212">
        <v>68857</v>
      </c>
    </row>
    <row r="23" spans="1:4" ht="15" x14ac:dyDescent="0.2">
      <c r="A23" s="32" t="s">
        <v>5083</v>
      </c>
      <c r="B23" s="212">
        <v>15710635</v>
      </c>
      <c r="C23" s="212">
        <v>15769475</v>
      </c>
      <c r="D23" s="212">
        <v>58840</v>
      </c>
    </row>
    <row r="24" spans="1:4" ht="15" x14ac:dyDescent="0.2">
      <c r="A24" s="32" t="s">
        <v>5083</v>
      </c>
      <c r="B24" s="212">
        <v>15801568</v>
      </c>
      <c r="C24" s="212">
        <v>15856433</v>
      </c>
      <c r="D24" s="212">
        <v>54865</v>
      </c>
    </row>
    <row r="25" spans="1:4" ht="15" x14ac:dyDescent="0.2">
      <c r="A25" s="32" t="s">
        <v>5083</v>
      </c>
      <c r="B25" s="212">
        <v>16077702</v>
      </c>
      <c r="C25" s="212">
        <v>16135609</v>
      </c>
      <c r="D25" s="212">
        <v>57907</v>
      </c>
    </row>
    <row r="26" spans="1:4" ht="15" x14ac:dyDescent="0.2">
      <c r="A26" s="32" t="s">
        <v>5083</v>
      </c>
      <c r="B26" s="212">
        <v>26869098</v>
      </c>
      <c r="C26" s="212">
        <v>26924216</v>
      </c>
      <c r="D26" s="212">
        <v>55118</v>
      </c>
    </row>
    <row r="27" spans="1:4" ht="15" x14ac:dyDescent="0.2">
      <c r="A27" s="32" t="s">
        <v>5083</v>
      </c>
      <c r="B27" s="212">
        <v>29646240</v>
      </c>
      <c r="C27" s="212">
        <v>29703992</v>
      </c>
      <c r="D27" s="212">
        <v>57752</v>
      </c>
    </row>
    <row r="28" spans="1:4" ht="15" x14ac:dyDescent="0.2">
      <c r="A28" s="32" t="s">
        <v>5083</v>
      </c>
      <c r="B28" s="212">
        <v>39160530</v>
      </c>
      <c r="C28" s="212">
        <v>39234319</v>
      </c>
      <c r="D28" s="212">
        <v>73789</v>
      </c>
    </row>
    <row r="29" spans="1:4" ht="15" x14ac:dyDescent="0.2">
      <c r="A29" s="32" t="s">
        <v>5084</v>
      </c>
      <c r="B29" s="212">
        <v>7665783</v>
      </c>
      <c r="C29" s="212">
        <v>7717820</v>
      </c>
      <c r="D29" s="212">
        <v>52037</v>
      </c>
    </row>
    <row r="30" spans="1:4" ht="15" x14ac:dyDescent="0.2">
      <c r="A30" s="32" t="s">
        <v>5084</v>
      </c>
      <c r="B30" s="212">
        <v>33220813</v>
      </c>
      <c r="C30" s="212">
        <v>33275701</v>
      </c>
      <c r="D30" s="212">
        <v>54888</v>
      </c>
    </row>
    <row r="31" spans="1:4" ht="15" x14ac:dyDescent="0.2">
      <c r="A31" s="32" t="s">
        <v>5084</v>
      </c>
      <c r="B31" s="212">
        <v>33300863</v>
      </c>
      <c r="C31" s="212">
        <v>33356509</v>
      </c>
      <c r="D31" s="212">
        <v>55646</v>
      </c>
    </row>
    <row r="32" spans="1:4" ht="15" x14ac:dyDescent="0.2">
      <c r="A32" s="32" t="s">
        <v>5084</v>
      </c>
      <c r="B32" s="212">
        <v>33361660</v>
      </c>
      <c r="C32" s="212">
        <v>33433186</v>
      </c>
      <c r="D32" s="212">
        <v>71526</v>
      </c>
    </row>
    <row r="33" spans="1:4" ht="15" x14ac:dyDescent="0.2">
      <c r="A33" s="32" t="s">
        <v>5085</v>
      </c>
      <c r="B33" s="212">
        <v>372859</v>
      </c>
      <c r="C33" s="212">
        <v>466610</v>
      </c>
      <c r="D33" s="212">
        <v>93751</v>
      </c>
    </row>
    <row r="34" spans="1:4" ht="15" x14ac:dyDescent="0.2">
      <c r="A34" s="32" t="s">
        <v>5085</v>
      </c>
      <c r="B34" s="212">
        <v>1379780</v>
      </c>
      <c r="C34" s="212">
        <v>1429901</v>
      </c>
      <c r="D34" s="212">
        <v>50121</v>
      </c>
    </row>
    <row r="35" spans="1:4" ht="15" x14ac:dyDescent="0.2">
      <c r="A35" s="32" t="s">
        <v>5085</v>
      </c>
      <c r="B35" s="212">
        <v>1435209</v>
      </c>
      <c r="C35" s="212">
        <v>1488996</v>
      </c>
      <c r="D35" s="212">
        <v>53787</v>
      </c>
    </row>
    <row r="36" spans="1:4" ht="15" x14ac:dyDescent="0.2">
      <c r="A36" s="32" t="s">
        <v>5085</v>
      </c>
      <c r="B36" s="212">
        <v>1519852</v>
      </c>
      <c r="C36" s="212">
        <v>1574211</v>
      </c>
      <c r="D36" s="212">
        <v>54359</v>
      </c>
    </row>
    <row r="37" spans="1:4" ht="15" x14ac:dyDescent="0.2">
      <c r="A37" s="32" t="s">
        <v>5085</v>
      </c>
      <c r="B37" s="212">
        <v>2252302</v>
      </c>
      <c r="C37" s="212">
        <v>2306826</v>
      </c>
      <c r="D37" s="212">
        <v>54524</v>
      </c>
    </row>
    <row r="38" spans="1:4" ht="15" x14ac:dyDescent="0.2">
      <c r="A38" s="32" t="s">
        <v>5085</v>
      </c>
      <c r="B38" s="212">
        <v>2765682</v>
      </c>
      <c r="C38" s="212">
        <v>2859899</v>
      </c>
      <c r="D38" s="212">
        <v>94217</v>
      </c>
    </row>
    <row r="39" spans="1:4" ht="15" x14ac:dyDescent="0.2">
      <c r="A39" s="32" t="s">
        <v>5085</v>
      </c>
      <c r="B39" s="212">
        <v>2862182</v>
      </c>
      <c r="C39" s="212">
        <v>2951659</v>
      </c>
      <c r="D39" s="212">
        <v>89477</v>
      </c>
    </row>
    <row r="40" spans="1:4" ht="15" x14ac:dyDescent="0.2">
      <c r="A40" s="32" t="s">
        <v>5085</v>
      </c>
      <c r="B40" s="212">
        <v>18518412</v>
      </c>
      <c r="C40" s="212">
        <v>18574150</v>
      </c>
      <c r="D40" s="212">
        <v>55738</v>
      </c>
    </row>
    <row r="41" spans="1:4" ht="15" x14ac:dyDescent="0.2">
      <c r="A41" s="32" t="s">
        <v>1574</v>
      </c>
      <c r="B41" s="212">
        <v>1058664</v>
      </c>
      <c r="C41" s="212">
        <v>1124075</v>
      </c>
      <c r="D41" s="212">
        <v>65411</v>
      </c>
    </row>
    <row r="42" spans="1:4" ht="15" x14ac:dyDescent="0.2">
      <c r="A42" s="32" t="s">
        <v>1574</v>
      </c>
      <c r="B42" s="212">
        <v>1462349</v>
      </c>
      <c r="C42" s="212">
        <v>1524340</v>
      </c>
      <c r="D42" s="212">
        <v>61991</v>
      </c>
    </row>
    <row r="43" spans="1:4" ht="15" x14ac:dyDescent="0.2">
      <c r="A43" s="32" t="s">
        <v>1574</v>
      </c>
      <c r="B43" s="212">
        <v>22512594</v>
      </c>
      <c r="C43" s="212">
        <v>22570231</v>
      </c>
      <c r="D43" s="212">
        <v>57637</v>
      </c>
    </row>
    <row r="44" spans="1:4" ht="15" x14ac:dyDescent="0.2">
      <c r="A44" s="32" t="s">
        <v>1574</v>
      </c>
      <c r="B44" s="212">
        <v>23001200</v>
      </c>
      <c r="C44" s="212">
        <v>23052668</v>
      </c>
      <c r="D44" s="212">
        <v>51468</v>
      </c>
    </row>
    <row r="45" spans="1:4" ht="15" x14ac:dyDescent="0.2">
      <c r="A45" s="32" t="s">
        <v>1574</v>
      </c>
      <c r="B45" s="212">
        <v>23707047</v>
      </c>
      <c r="C45" s="212">
        <v>23760807</v>
      </c>
      <c r="D45" s="212">
        <v>53760</v>
      </c>
    </row>
    <row r="46" spans="1:4" ht="15" x14ac:dyDescent="0.2">
      <c r="A46" s="32" t="s">
        <v>1574</v>
      </c>
      <c r="B46" s="212">
        <v>25877483</v>
      </c>
      <c r="C46" s="212">
        <v>25935020</v>
      </c>
      <c r="D46" s="212">
        <v>57537</v>
      </c>
    </row>
    <row r="47" spans="1:4" ht="15" x14ac:dyDescent="0.2">
      <c r="A47" s="32" t="s">
        <v>1574</v>
      </c>
      <c r="B47" s="212">
        <v>27670090</v>
      </c>
      <c r="C47" s="212">
        <v>27753249</v>
      </c>
      <c r="D47" s="212">
        <v>83159</v>
      </c>
    </row>
    <row r="48" spans="1:4" ht="15" x14ac:dyDescent="0.2">
      <c r="A48" s="32" t="s">
        <v>1574</v>
      </c>
      <c r="B48" s="212">
        <v>28740242</v>
      </c>
      <c r="C48" s="212">
        <v>28796306</v>
      </c>
      <c r="D48" s="212">
        <v>56064</v>
      </c>
    </row>
    <row r="49" spans="1:4" ht="15" x14ac:dyDescent="0.2">
      <c r="A49" s="32" t="s">
        <v>1574</v>
      </c>
      <c r="B49" s="212">
        <v>36823462</v>
      </c>
      <c r="C49" s="212">
        <v>36900752</v>
      </c>
      <c r="D49" s="212">
        <v>77290</v>
      </c>
    </row>
    <row r="50" spans="1:4" ht="15" x14ac:dyDescent="0.2">
      <c r="A50" s="32" t="s">
        <v>1574</v>
      </c>
      <c r="B50" s="212">
        <v>37810779</v>
      </c>
      <c r="C50" s="212">
        <v>37871569</v>
      </c>
      <c r="D50" s="212">
        <v>60790</v>
      </c>
    </row>
    <row r="51" spans="1:4" ht="15" x14ac:dyDescent="0.2">
      <c r="A51" s="32" t="s">
        <v>1574</v>
      </c>
      <c r="B51" s="212">
        <v>39021036</v>
      </c>
      <c r="C51" s="212">
        <v>39079110</v>
      </c>
      <c r="D51" s="212">
        <v>58074</v>
      </c>
    </row>
    <row r="52" spans="1:4" ht="15" x14ac:dyDescent="0.2">
      <c r="A52" s="32" t="s">
        <v>1574</v>
      </c>
      <c r="B52" s="212">
        <v>39179634</v>
      </c>
      <c r="C52" s="212">
        <v>39233258</v>
      </c>
      <c r="D52" s="212">
        <v>53624</v>
      </c>
    </row>
    <row r="53" spans="1:4" ht="15" x14ac:dyDescent="0.2">
      <c r="A53" s="32" t="s">
        <v>1574</v>
      </c>
      <c r="B53" s="212">
        <v>39470566</v>
      </c>
      <c r="C53" s="212">
        <v>39533010</v>
      </c>
      <c r="D53" s="212">
        <v>62444</v>
      </c>
    </row>
    <row r="54" spans="1:4" ht="15" x14ac:dyDescent="0.2">
      <c r="A54" s="32" t="s">
        <v>1574</v>
      </c>
      <c r="B54" s="212">
        <v>39992299</v>
      </c>
      <c r="C54" s="212">
        <v>40059828</v>
      </c>
      <c r="D54" s="212">
        <v>67529</v>
      </c>
    </row>
    <row r="55" spans="1:4" ht="15" x14ac:dyDescent="0.2">
      <c r="A55" s="32" t="s">
        <v>1574</v>
      </c>
      <c r="B55" s="212">
        <v>40410499</v>
      </c>
      <c r="C55" s="212">
        <v>40476548</v>
      </c>
      <c r="D55" s="212">
        <v>66049</v>
      </c>
    </row>
    <row r="56" spans="1:4" ht="15" x14ac:dyDescent="0.2">
      <c r="A56" s="32" t="s">
        <v>1574</v>
      </c>
      <c r="B56" s="212">
        <v>41889034</v>
      </c>
      <c r="C56" s="212">
        <v>41939995</v>
      </c>
      <c r="D56" s="212">
        <v>50961</v>
      </c>
    </row>
    <row r="57" spans="1:4" ht="15" x14ac:dyDescent="0.2">
      <c r="A57" s="32" t="s">
        <v>1574</v>
      </c>
      <c r="B57" s="212">
        <v>42396121</v>
      </c>
      <c r="C57" s="212">
        <v>42458638</v>
      </c>
      <c r="D57" s="212">
        <v>62517</v>
      </c>
    </row>
    <row r="58" spans="1:4" ht="15" x14ac:dyDescent="0.2">
      <c r="A58" s="32" t="s">
        <v>1574</v>
      </c>
      <c r="B58" s="212">
        <v>43152534</v>
      </c>
      <c r="C58" s="212">
        <v>43202743</v>
      </c>
      <c r="D58" s="212">
        <v>50209</v>
      </c>
    </row>
    <row r="59" spans="1:4" ht="15" x14ac:dyDescent="0.2">
      <c r="A59" s="32" t="s">
        <v>1574</v>
      </c>
      <c r="B59" s="212">
        <v>67713163</v>
      </c>
      <c r="C59" s="212">
        <v>67783895</v>
      </c>
      <c r="D59" s="212">
        <v>70732</v>
      </c>
    </row>
    <row r="60" spans="1:4" ht="15" x14ac:dyDescent="0.2">
      <c r="A60" s="32" t="s">
        <v>1574</v>
      </c>
      <c r="B60" s="212">
        <v>67920643</v>
      </c>
      <c r="C60" s="212">
        <v>68071248</v>
      </c>
      <c r="D60" s="212">
        <v>150605</v>
      </c>
    </row>
    <row r="61" spans="1:4" ht="15" x14ac:dyDescent="0.2">
      <c r="A61" s="32" t="s">
        <v>1574</v>
      </c>
      <c r="B61" s="212">
        <v>68087709</v>
      </c>
      <c r="C61" s="212">
        <v>68233724</v>
      </c>
      <c r="D61" s="212">
        <v>146015</v>
      </c>
    </row>
    <row r="62" spans="1:4" ht="15" x14ac:dyDescent="0.2">
      <c r="A62" s="32" t="s">
        <v>1574</v>
      </c>
      <c r="B62" s="212">
        <v>68268587</v>
      </c>
      <c r="C62" s="212">
        <v>68325435</v>
      </c>
      <c r="D62" s="212">
        <v>56848</v>
      </c>
    </row>
    <row r="63" spans="1:4" ht="15" x14ac:dyDescent="0.2">
      <c r="A63" s="32" t="s">
        <v>5086</v>
      </c>
      <c r="B63" s="212">
        <v>920570</v>
      </c>
      <c r="C63" s="212">
        <v>974148</v>
      </c>
      <c r="D63" s="212">
        <v>53578</v>
      </c>
    </row>
    <row r="64" spans="1:4" ht="15" x14ac:dyDescent="0.2">
      <c r="A64" s="32" t="s">
        <v>5086</v>
      </c>
      <c r="B64" s="212">
        <v>2726735</v>
      </c>
      <c r="C64" s="212">
        <v>2781683</v>
      </c>
      <c r="D64" s="212">
        <v>54948</v>
      </c>
    </row>
    <row r="65" spans="1:4" ht="15" x14ac:dyDescent="0.2">
      <c r="A65" s="32" t="s">
        <v>5086</v>
      </c>
      <c r="B65" s="212">
        <v>5051121</v>
      </c>
      <c r="C65" s="212">
        <v>5101725</v>
      </c>
      <c r="D65" s="212">
        <v>50604</v>
      </c>
    </row>
    <row r="66" spans="1:4" ht="15" x14ac:dyDescent="0.2">
      <c r="A66" s="32" t="s">
        <v>5086</v>
      </c>
      <c r="B66" s="212">
        <v>7645160</v>
      </c>
      <c r="C66" s="212">
        <v>7717716</v>
      </c>
      <c r="D66" s="212">
        <v>72556</v>
      </c>
    </row>
    <row r="67" spans="1:4" ht="15" x14ac:dyDescent="0.2">
      <c r="A67" s="32" t="s">
        <v>5086</v>
      </c>
      <c r="B67" s="212">
        <v>7877688</v>
      </c>
      <c r="C67" s="212">
        <v>7969409</v>
      </c>
      <c r="D67" s="212">
        <v>91721</v>
      </c>
    </row>
    <row r="68" spans="1:4" ht="15" x14ac:dyDescent="0.2">
      <c r="A68" s="32" t="s">
        <v>5086</v>
      </c>
      <c r="B68" s="212">
        <v>8226946</v>
      </c>
      <c r="C68" s="212">
        <v>8277490</v>
      </c>
      <c r="D68" s="212">
        <v>50544</v>
      </c>
    </row>
    <row r="69" spans="1:4" ht="15" x14ac:dyDescent="0.2">
      <c r="A69" s="32" t="s">
        <v>5086</v>
      </c>
      <c r="B69" s="212">
        <v>9171293</v>
      </c>
      <c r="C69" s="212">
        <v>9223685</v>
      </c>
      <c r="D69" s="212">
        <v>52392</v>
      </c>
    </row>
    <row r="70" spans="1:4" ht="15" x14ac:dyDescent="0.2">
      <c r="A70" s="32" t="s">
        <v>5086</v>
      </c>
      <c r="B70" s="212">
        <v>10650042</v>
      </c>
      <c r="C70" s="212">
        <v>10702270</v>
      </c>
      <c r="D70" s="212">
        <v>52228</v>
      </c>
    </row>
    <row r="71" spans="1:4" ht="15" x14ac:dyDescent="0.2">
      <c r="A71" s="32" t="s">
        <v>5086</v>
      </c>
      <c r="B71" s="212">
        <v>10714778</v>
      </c>
      <c r="C71" s="212">
        <v>10770721</v>
      </c>
      <c r="D71" s="212">
        <v>55943</v>
      </c>
    </row>
    <row r="72" spans="1:4" ht="15" x14ac:dyDescent="0.2">
      <c r="A72" s="32" t="s">
        <v>5086</v>
      </c>
      <c r="B72" s="212">
        <v>10773493</v>
      </c>
      <c r="C72" s="212">
        <v>10860685</v>
      </c>
      <c r="D72" s="212">
        <v>87192</v>
      </c>
    </row>
    <row r="73" spans="1:4" ht="15" x14ac:dyDescent="0.2">
      <c r="A73" s="32" t="s">
        <v>5086</v>
      </c>
      <c r="B73" s="212">
        <v>10871908</v>
      </c>
      <c r="C73" s="212">
        <v>10924659</v>
      </c>
      <c r="D73" s="212">
        <v>52751</v>
      </c>
    </row>
    <row r="74" spans="1:4" ht="15" x14ac:dyDescent="0.2">
      <c r="A74" s="32" t="s">
        <v>5086</v>
      </c>
      <c r="B74" s="212">
        <v>10951614</v>
      </c>
      <c r="C74" s="212">
        <v>11030354</v>
      </c>
      <c r="D74" s="212">
        <v>78740</v>
      </c>
    </row>
    <row r="75" spans="1:4" ht="15" x14ac:dyDescent="0.2">
      <c r="A75" s="32" t="s">
        <v>5087</v>
      </c>
      <c r="B75" s="212">
        <v>3647156</v>
      </c>
      <c r="C75" s="212">
        <v>3740845</v>
      </c>
      <c r="D75" s="212">
        <v>93689</v>
      </c>
    </row>
    <row r="76" spans="1:4" ht="15" x14ac:dyDescent="0.2">
      <c r="A76" s="32" t="s">
        <v>5087</v>
      </c>
      <c r="B76" s="212">
        <v>6310221</v>
      </c>
      <c r="C76" s="212">
        <v>6373136</v>
      </c>
      <c r="D76" s="212">
        <v>62915</v>
      </c>
    </row>
    <row r="77" spans="1:4" ht="15" x14ac:dyDescent="0.2">
      <c r="A77" s="32" t="s">
        <v>5087</v>
      </c>
      <c r="B77" s="212">
        <v>37454770</v>
      </c>
      <c r="C77" s="212">
        <v>37527510</v>
      </c>
      <c r="D77" s="212">
        <v>72740</v>
      </c>
    </row>
    <row r="78" spans="1:4" ht="15" x14ac:dyDescent="0.2">
      <c r="A78" s="32" t="s">
        <v>5087</v>
      </c>
      <c r="B78" s="212">
        <v>40286685</v>
      </c>
      <c r="C78" s="212">
        <v>40343671</v>
      </c>
      <c r="D78" s="212">
        <v>56986</v>
      </c>
    </row>
    <row r="79" spans="1:4" ht="15" x14ac:dyDescent="0.2">
      <c r="A79" s="32" t="s">
        <v>5087</v>
      </c>
      <c r="B79" s="212">
        <v>44344760</v>
      </c>
      <c r="C79" s="212">
        <v>44415442</v>
      </c>
      <c r="D79" s="212">
        <v>70682</v>
      </c>
    </row>
    <row r="80" spans="1:4" ht="15" x14ac:dyDescent="0.2">
      <c r="A80" s="32" t="s">
        <v>5087</v>
      </c>
      <c r="B80" s="212">
        <v>54222498</v>
      </c>
      <c r="C80" s="212">
        <v>54289707</v>
      </c>
      <c r="D80" s="212">
        <v>67209</v>
      </c>
    </row>
    <row r="81" spans="1:4" ht="15" x14ac:dyDescent="0.2">
      <c r="A81" s="32" t="s">
        <v>5088</v>
      </c>
      <c r="B81" s="212">
        <v>25300046</v>
      </c>
      <c r="C81" s="212">
        <v>25365126</v>
      </c>
      <c r="D81" s="212">
        <v>65080</v>
      </c>
    </row>
    <row r="82" spans="1:4" ht="15" x14ac:dyDescent="0.2">
      <c r="A82" s="32" t="s">
        <v>5088</v>
      </c>
      <c r="B82" s="212">
        <v>26806165</v>
      </c>
      <c r="C82" s="212">
        <v>26866795</v>
      </c>
      <c r="D82" s="212">
        <v>60630</v>
      </c>
    </row>
    <row r="83" spans="1:4" ht="15" x14ac:dyDescent="0.2">
      <c r="A83" s="32" t="s">
        <v>1576</v>
      </c>
      <c r="B83" s="212">
        <v>34958853</v>
      </c>
      <c r="C83" s="212">
        <v>35020621</v>
      </c>
      <c r="D83" s="212">
        <v>61768</v>
      </c>
    </row>
    <row r="84" spans="1:4" ht="15" x14ac:dyDescent="0.2">
      <c r="A84" s="32" t="s">
        <v>1576</v>
      </c>
      <c r="B84" s="212">
        <v>68855500</v>
      </c>
      <c r="C84" s="212">
        <v>68926159</v>
      </c>
      <c r="D84" s="212">
        <v>70659</v>
      </c>
    </row>
    <row r="85" spans="1:4" ht="15" x14ac:dyDescent="0.2">
      <c r="A85" s="32" t="s">
        <v>5089</v>
      </c>
      <c r="B85" s="212">
        <v>1633444</v>
      </c>
      <c r="C85" s="212">
        <v>1687743</v>
      </c>
      <c r="D85" s="212">
        <v>54299</v>
      </c>
    </row>
    <row r="86" spans="1:4" ht="15" x14ac:dyDescent="0.2">
      <c r="A86" s="32" t="s">
        <v>5089</v>
      </c>
      <c r="B86" s="212">
        <v>15901335</v>
      </c>
      <c r="C86" s="212">
        <v>15952965</v>
      </c>
      <c r="D86" s="212">
        <v>51630</v>
      </c>
    </row>
    <row r="87" spans="1:4" ht="15" x14ac:dyDescent="0.2">
      <c r="A87" s="32" t="s">
        <v>5089</v>
      </c>
      <c r="B87" s="212">
        <v>38127608</v>
      </c>
      <c r="C87" s="212">
        <v>38207475</v>
      </c>
      <c r="D87" s="212">
        <v>79867</v>
      </c>
    </row>
    <row r="88" spans="1:4" ht="15" x14ac:dyDescent="0.2">
      <c r="A88" s="32" t="s">
        <v>5089</v>
      </c>
      <c r="B88" s="212">
        <v>40885429</v>
      </c>
      <c r="C88" s="212">
        <v>40963305</v>
      </c>
      <c r="D88" s="212">
        <v>77876</v>
      </c>
    </row>
    <row r="89" spans="1:4" ht="15" x14ac:dyDescent="0.2">
      <c r="A89" s="32" t="s">
        <v>5089</v>
      </c>
      <c r="B89" s="212">
        <v>42956684</v>
      </c>
      <c r="C89" s="212">
        <v>43033708</v>
      </c>
      <c r="D89" s="212">
        <v>77024</v>
      </c>
    </row>
    <row r="90" spans="1:4" ht="15" x14ac:dyDescent="0.2">
      <c r="A90" s="32" t="s">
        <v>5090</v>
      </c>
      <c r="B90" s="212">
        <v>28961175</v>
      </c>
      <c r="C90" s="212">
        <v>29019531</v>
      </c>
      <c r="D90" s="212">
        <v>58356</v>
      </c>
    </row>
    <row r="91" spans="1:4" ht="15" x14ac:dyDescent="0.2">
      <c r="A91" s="32" t="s">
        <v>5090</v>
      </c>
      <c r="B91" s="212">
        <v>34507400</v>
      </c>
      <c r="C91" s="212">
        <v>34575991</v>
      </c>
      <c r="D91" s="212">
        <v>68591</v>
      </c>
    </row>
    <row r="92" spans="1:4" ht="15" x14ac:dyDescent="0.2">
      <c r="A92" s="32" t="s">
        <v>5090</v>
      </c>
      <c r="B92" s="212">
        <v>35026103</v>
      </c>
      <c r="C92" s="212">
        <v>35103243</v>
      </c>
      <c r="D92" s="212">
        <v>77140</v>
      </c>
    </row>
    <row r="93" spans="1:4" ht="15" x14ac:dyDescent="0.2">
      <c r="A93" s="32" t="s">
        <v>5090</v>
      </c>
      <c r="B93" s="212">
        <v>57063038</v>
      </c>
      <c r="C93" s="212">
        <v>57171163</v>
      </c>
      <c r="D93" s="212">
        <v>108125</v>
      </c>
    </row>
    <row r="94" spans="1:4" ht="15" x14ac:dyDescent="0.2">
      <c r="A94" s="32" t="s">
        <v>5090</v>
      </c>
      <c r="B94" s="212">
        <v>58281036</v>
      </c>
      <c r="C94" s="212">
        <v>58381888</v>
      </c>
      <c r="D94" s="212">
        <v>100852</v>
      </c>
    </row>
    <row r="95" spans="1:4" ht="15" x14ac:dyDescent="0.2">
      <c r="A95" s="32" t="s">
        <v>5090</v>
      </c>
      <c r="B95" s="212">
        <v>59274239</v>
      </c>
      <c r="C95" s="212">
        <v>59337894</v>
      </c>
      <c r="D95" s="212">
        <v>63655</v>
      </c>
    </row>
    <row r="96" spans="1:4" ht="15" x14ac:dyDescent="0.2">
      <c r="A96" s="32" t="s">
        <v>5091</v>
      </c>
      <c r="B96" s="212">
        <v>3109625</v>
      </c>
      <c r="C96" s="212">
        <v>3167031</v>
      </c>
      <c r="D96" s="212">
        <v>57406</v>
      </c>
    </row>
    <row r="97" spans="1:4" ht="15" x14ac:dyDescent="0.2">
      <c r="A97" s="32" t="s">
        <v>5091</v>
      </c>
      <c r="B97" s="212">
        <v>21057319</v>
      </c>
      <c r="C97" s="212">
        <v>21112375</v>
      </c>
      <c r="D97" s="212">
        <v>55056</v>
      </c>
    </row>
    <row r="98" spans="1:4" ht="15" x14ac:dyDescent="0.2">
      <c r="A98" s="32" t="s">
        <v>1580</v>
      </c>
      <c r="B98" s="212">
        <v>59044850</v>
      </c>
      <c r="C98" s="212">
        <v>59121919</v>
      </c>
      <c r="D98" s="212">
        <v>77069</v>
      </c>
    </row>
    <row r="99" spans="1:4" ht="15" x14ac:dyDescent="0.2">
      <c r="A99" s="32" t="s">
        <v>1578</v>
      </c>
      <c r="B99" s="212">
        <v>23913977</v>
      </c>
      <c r="C99" s="212">
        <v>23972322</v>
      </c>
      <c r="D99" s="212">
        <v>58345</v>
      </c>
    </row>
    <row r="100" spans="1:4" ht="15" x14ac:dyDescent="0.2">
      <c r="A100" s="32" t="s">
        <v>5092</v>
      </c>
      <c r="B100" s="212">
        <v>18382914</v>
      </c>
      <c r="C100" s="212">
        <v>18433314</v>
      </c>
      <c r="D100" s="212">
        <v>50400</v>
      </c>
    </row>
    <row r="101" spans="1:4" ht="15" x14ac:dyDescent="0.2">
      <c r="A101" s="32" t="s">
        <v>5092</v>
      </c>
      <c r="B101" s="212">
        <v>18497883</v>
      </c>
      <c r="C101" s="212">
        <v>18565623</v>
      </c>
      <c r="D101" s="212">
        <v>67740</v>
      </c>
    </row>
    <row r="102" spans="1:4" ht="15" x14ac:dyDescent="0.2">
      <c r="A102" s="32" t="s">
        <v>5092</v>
      </c>
      <c r="B102" s="212">
        <v>18567035</v>
      </c>
      <c r="C102" s="212">
        <v>18633978</v>
      </c>
      <c r="D102" s="212">
        <v>66943</v>
      </c>
    </row>
    <row r="103" spans="1:4" ht="15" x14ac:dyDescent="0.2">
      <c r="A103" s="32" t="s">
        <v>5092</v>
      </c>
      <c r="B103" s="212">
        <v>19065863</v>
      </c>
      <c r="C103" s="212">
        <v>19117979</v>
      </c>
      <c r="D103" s="212">
        <v>52116</v>
      </c>
    </row>
    <row r="104" spans="1:4" ht="15" x14ac:dyDescent="0.2">
      <c r="A104" s="32" t="s">
        <v>5092</v>
      </c>
      <c r="B104" s="212">
        <v>22924410</v>
      </c>
      <c r="C104" s="212">
        <v>22987189</v>
      </c>
      <c r="D104" s="212">
        <v>62779</v>
      </c>
    </row>
    <row r="105" spans="1:4" ht="15" x14ac:dyDescent="0.2">
      <c r="A105" s="32" t="s">
        <v>1624</v>
      </c>
      <c r="B105" s="212">
        <v>3521</v>
      </c>
      <c r="C105" s="212">
        <v>60162</v>
      </c>
      <c r="D105" s="212">
        <v>56641</v>
      </c>
    </row>
    <row r="106" spans="1:4" ht="15" x14ac:dyDescent="0.2">
      <c r="A106" s="32" t="s">
        <v>1625</v>
      </c>
      <c r="B106" s="212">
        <v>11651</v>
      </c>
      <c r="C106" s="212">
        <v>64341</v>
      </c>
      <c r="D106" s="212">
        <v>52690</v>
      </c>
    </row>
    <row r="107" spans="1:4" ht="15" x14ac:dyDescent="0.2">
      <c r="A107" s="32" t="s">
        <v>1626</v>
      </c>
      <c r="B107" s="212">
        <v>129236</v>
      </c>
      <c r="C107" s="212">
        <v>227966</v>
      </c>
      <c r="D107" s="212">
        <v>98730</v>
      </c>
    </row>
    <row r="108" spans="1:4" ht="15" x14ac:dyDescent="0.2">
      <c r="A108" s="32" t="s">
        <v>1627</v>
      </c>
      <c r="B108" s="212">
        <v>10958</v>
      </c>
      <c r="C108" s="212">
        <v>66706</v>
      </c>
      <c r="D108" s="212">
        <v>55748</v>
      </c>
    </row>
    <row r="109" spans="1:4" ht="15" x14ac:dyDescent="0.2">
      <c r="A109" s="32" t="s">
        <v>1628</v>
      </c>
      <c r="B109" s="212">
        <v>16585</v>
      </c>
      <c r="C109" s="212">
        <v>101847</v>
      </c>
      <c r="D109" s="212">
        <v>85262</v>
      </c>
    </row>
    <row r="110" spans="1:4" ht="15" x14ac:dyDescent="0.2">
      <c r="A110" s="32" t="s">
        <v>1628</v>
      </c>
      <c r="B110" s="212">
        <v>103233</v>
      </c>
      <c r="C110" s="212">
        <v>186686</v>
      </c>
      <c r="D110" s="212">
        <v>83453</v>
      </c>
    </row>
    <row r="111" spans="1:4" ht="15" x14ac:dyDescent="0.2">
      <c r="A111" s="32" t="s">
        <v>1629</v>
      </c>
      <c r="B111" s="212">
        <v>44640</v>
      </c>
      <c r="C111" s="212">
        <v>112895</v>
      </c>
      <c r="D111" s="212">
        <v>68255</v>
      </c>
    </row>
    <row r="112" spans="1:4" ht="15" x14ac:dyDescent="0.2">
      <c r="A112" s="33" t="s">
        <v>1629</v>
      </c>
      <c r="B112" s="213">
        <v>217220</v>
      </c>
      <c r="C112" s="213">
        <v>267377</v>
      </c>
      <c r="D112" s="213">
        <v>50157</v>
      </c>
    </row>
    <row r="113" spans="1:1" x14ac:dyDescent="0.2">
      <c r="A113" s="150"/>
    </row>
    <row r="114" spans="1:1" ht="18" x14ac:dyDescent="0.2">
      <c r="A114" s="151" t="s">
        <v>1630</v>
      </c>
    </row>
  </sheetData>
  <phoneticPr fontId="3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
  <sheetViews>
    <sheetView workbookViewId="0">
      <selection activeCell="E25" sqref="E25"/>
    </sheetView>
  </sheetViews>
  <sheetFormatPr defaultColWidth="9" defaultRowHeight="14.25" x14ac:dyDescent="0.2"/>
  <cols>
    <col min="1" max="1" width="9.25" customWidth="1"/>
    <col min="2" max="2" width="7.5" customWidth="1"/>
    <col min="3" max="3" width="11.5" customWidth="1"/>
    <col min="4" max="4" width="9.25" customWidth="1"/>
    <col min="5" max="5" width="14.875" customWidth="1"/>
    <col min="6" max="8" width="8.375" customWidth="1"/>
    <col min="9" max="9" width="7.125" customWidth="1"/>
    <col min="10" max="10" width="6.25" customWidth="1"/>
  </cols>
  <sheetData>
    <row r="1" spans="1:10" ht="15" customHeight="1" x14ac:dyDescent="0.2">
      <c r="A1" s="157" t="s">
        <v>25</v>
      </c>
      <c r="B1" s="66"/>
      <c r="C1" s="66"/>
      <c r="D1" s="66"/>
      <c r="E1" s="66"/>
      <c r="F1" s="66"/>
      <c r="G1" s="66"/>
      <c r="H1" s="66"/>
      <c r="I1" s="66"/>
      <c r="J1" s="66"/>
    </row>
    <row r="2" spans="1:10" ht="15" customHeight="1" x14ac:dyDescent="0.2">
      <c r="A2" s="96" t="s">
        <v>19</v>
      </c>
      <c r="B2" s="111" t="s">
        <v>26</v>
      </c>
      <c r="C2" s="111" t="s">
        <v>27</v>
      </c>
      <c r="D2" s="111" t="s">
        <v>28</v>
      </c>
      <c r="E2" s="111" t="s">
        <v>29</v>
      </c>
      <c r="F2" s="111" t="s">
        <v>30</v>
      </c>
      <c r="G2" s="111" t="s">
        <v>31</v>
      </c>
      <c r="H2" s="111" t="s">
        <v>32</v>
      </c>
      <c r="I2" s="111" t="s">
        <v>33</v>
      </c>
      <c r="J2" s="111" t="s">
        <v>34</v>
      </c>
    </row>
    <row r="3" spans="1:10" ht="15" customHeight="1" x14ac:dyDescent="0.2">
      <c r="A3" s="217" t="s">
        <v>11</v>
      </c>
      <c r="B3" s="146" t="s">
        <v>35</v>
      </c>
      <c r="C3" s="67">
        <v>1007277025</v>
      </c>
      <c r="D3" s="67">
        <v>15044602</v>
      </c>
      <c r="E3" s="66" t="s">
        <v>36</v>
      </c>
      <c r="F3" s="67">
        <v>3130520</v>
      </c>
      <c r="G3" s="67">
        <v>2170139</v>
      </c>
      <c r="H3" s="67">
        <v>1477961</v>
      </c>
      <c r="I3" s="67">
        <v>558708</v>
      </c>
      <c r="J3" s="67">
        <v>65095</v>
      </c>
    </row>
    <row r="4" spans="1:10" ht="15" customHeight="1" x14ac:dyDescent="0.2">
      <c r="A4" s="217"/>
      <c r="B4" s="146" t="s">
        <v>37</v>
      </c>
      <c r="C4" s="67">
        <v>5613</v>
      </c>
      <c r="D4" s="66" t="s">
        <v>36</v>
      </c>
      <c r="E4" s="67">
        <v>5517</v>
      </c>
      <c r="F4" s="66">
        <v>93</v>
      </c>
      <c r="G4" s="66">
        <v>132</v>
      </c>
      <c r="H4" s="66">
        <v>187</v>
      </c>
      <c r="I4" s="66">
        <v>295</v>
      </c>
      <c r="J4" s="66">
        <v>841</v>
      </c>
    </row>
    <row r="5" spans="1:10" ht="15" customHeight="1" x14ac:dyDescent="0.2">
      <c r="A5" s="217" t="s">
        <v>12</v>
      </c>
      <c r="B5" s="146" t="s">
        <v>35</v>
      </c>
      <c r="C5" s="67">
        <v>1011420333</v>
      </c>
      <c r="D5" s="67">
        <v>12981515</v>
      </c>
      <c r="E5" s="66" t="s">
        <v>36</v>
      </c>
      <c r="F5" s="67">
        <v>2704645</v>
      </c>
      <c r="G5" s="67">
        <v>2038487</v>
      </c>
      <c r="H5" s="67">
        <v>1248049</v>
      </c>
      <c r="I5" s="67">
        <v>444259</v>
      </c>
      <c r="J5" s="67">
        <v>51980</v>
      </c>
    </row>
    <row r="6" spans="1:10" ht="15" customHeight="1" x14ac:dyDescent="0.2">
      <c r="A6" s="217"/>
      <c r="B6" s="146" t="s">
        <v>37</v>
      </c>
      <c r="C6" s="67">
        <v>5782</v>
      </c>
      <c r="D6" s="66" t="s">
        <v>36</v>
      </c>
      <c r="E6" s="67">
        <v>5728</v>
      </c>
      <c r="F6" s="66">
        <v>98</v>
      </c>
      <c r="G6" s="66">
        <v>141</v>
      </c>
      <c r="H6" s="66">
        <v>204</v>
      </c>
      <c r="I6" s="66">
        <v>335</v>
      </c>
      <c r="J6" s="67">
        <v>1028</v>
      </c>
    </row>
    <row r="7" spans="1:10" ht="15" customHeight="1" x14ac:dyDescent="0.2">
      <c r="A7" s="217" t="s">
        <v>13</v>
      </c>
      <c r="B7" s="146" t="s">
        <v>35</v>
      </c>
      <c r="C7" s="67">
        <v>1015118791</v>
      </c>
      <c r="D7" s="67">
        <v>11351519</v>
      </c>
      <c r="E7" s="66" t="s">
        <v>36</v>
      </c>
      <c r="F7" s="67">
        <v>2103870</v>
      </c>
      <c r="G7" s="67">
        <v>1498613</v>
      </c>
      <c r="H7" s="67">
        <v>960336</v>
      </c>
      <c r="I7" s="67">
        <v>315511</v>
      </c>
      <c r="J7" s="67">
        <v>34403</v>
      </c>
    </row>
    <row r="8" spans="1:10" ht="15" customHeight="1" x14ac:dyDescent="0.2">
      <c r="A8" s="217"/>
      <c r="B8" s="146" t="s">
        <v>37</v>
      </c>
      <c r="C8" s="67">
        <v>7429</v>
      </c>
      <c r="D8" s="66" t="s">
        <v>36</v>
      </c>
      <c r="E8" s="67">
        <v>7306</v>
      </c>
      <c r="F8" s="66">
        <v>126</v>
      </c>
      <c r="G8" s="66">
        <v>182</v>
      </c>
      <c r="H8" s="66">
        <v>265</v>
      </c>
      <c r="I8" s="66">
        <v>441</v>
      </c>
      <c r="J8" s="67">
        <v>1582</v>
      </c>
    </row>
    <row r="9" spans="1:10" ht="15" customHeight="1" x14ac:dyDescent="0.2">
      <c r="A9" s="217" t="s">
        <v>14</v>
      </c>
      <c r="B9" s="146" t="s">
        <v>35</v>
      </c>
      <c r="C9" s="67">
        <v>1033320478</v>
      </c>
      <c r="D9" s="67">
        <v>18404683</v>
      </c>
      <c r="E9" s="66" t="s">
        <v>36</v>
      </c>
      <c r="F9" s="67">
        <v>2711192</v>
      </c>
      <c r="G9" s="67">
        <v>1895429</v>
      </c>
      <c r="H9" s="67">
        <v>1172184</v>
      </c>
      <c r="I9" s="67">
        <v>399849</v>
      </c>
      <c r="J9" s="67">
        <v>41094</v>
      </c>
    </row>
    <row r="10" spans="1:10" ht="15" customHeight="1" x14ac:dyDescent="0.2">
      <c r="A10" s="217"/>
      <c r="B10" s="146" t="s">
        <v>37</v>
      </c>
      <c r="C10" s="67">
        <v>6926</v>
      </c>
      <c r="D10" s="66" t="s">
        <v>36</v>
      </c>
      <c r="E10" s="67">
        <v>6787</v>
      </c>
      <c r="F10" s="66">
        <v>97</v>
      </c>
      <c r="G10" s="66">
        <v>142</v>
      </c>
      <c r="H10" s="66">
        <v>210</v>
      </c>
      <c r="I10" s="66">
        <v>355</v>
      </c>
      <c r="J10" s="67">
        <v>1333</v>
      </c>
    </row>
    <row r="11" spans="1:10" ht="15" customHeight="1" x14ac:dyDescent="0.2">
      <c r="A11" s="217" t="s">
        <v>15</v>
      </c>
      <c r="B11" s="146" t="s">
        <v>35</v>
      </c>
      <c r="C11" s="67">
        <v>1001454172</v>
      </c>
      <c r="D11" s="67">
        <v>14590814</v>
      </c>
      <c r="E11" s="66" t="s">
        <v>36</v>
      </c>
      <c r="F11" s="67">
        <v>2825656</v>
      </c>
      <c r="G11" s="67">
        <v>1937522</v>
      </c>
      <c r="H11" s="67">
        <v>1302410</v>
      </c>
      <c r="I11" s="67">
        <v>432389</v>
      </c>
      <c r="J11" s="67">
        <v>50498</v>
      </c>
    </row>
    <row r="12" spans="1:10" ht="15" customHeight="1" x14ac:dyDescent="0.2">
      <c r="A12" s="217"/>
      <c r="B12" s="146" t="s">
        <v>37</v>
      </c>
      <c r="C12" s="67">
        <v>6039</v>
      </c>
      <c r="D12" s="66" t="s">
        <v>36</v>
      </c>
      <c r="E12" s="67">
        <v>5951</v>
      </c>
      <c r="F12" s="66">
        <v>103</v>
      </c>
      <c r="G12" s="66">
        <v>146</v>
      </c>
      <c r="H12" s="66">
        <v>209</v>
      </c>
      <c r="I12" s="66">
        <v>336</v>
      </c>
      <c r="J12" s="67">
        <v>1057</v>
      </c>
    </row>
    <row r="13" spans="1:10" ht="15" customHeight="1" x14ac:dyDescent="0.2">
      <c r="A13" s="217" t="s">
        <v>16</v>
      </c>
      <c r="B13" s="146" t="s">
        <v>35</v>
      </c>
      <c r="C13" s="67">
        <v>1013595672</v>
      </c>
      <c r="D13" s="67">
        <v>11486821</v>
      </c>
      <c r="E13" s="66" t="s">
        <v>36</v>
      </c>
      <c r="F13" s="67">
        <v>2855025</v>
      </c>
      <c r="G13" s="67">
        <v>2047208</v>
      </c>
      <c r="H13" s="67">
        <v>1340313</v>
      </c>
      <c r="I13" s="67">
        <v>531570</v>
      </c>
      <c r="J13" s="67">
        <v>57371</v>
      </c>
    </row>
    <row r="14" spans="1:10" ht="15" customHeight="1" x14ac:dyDescent="0.2">
      <c r="A14" s="217"/>
      <c r="B14" s="146" t="s">
        <v>37</v>
      </c>
      <c r="C14" s="67">
        <v>5317</v>
      </c>
      <c r="D14" s="66" t="s">
        <v>36</v>
      </c>
      <c r="E14" s="67">
        <v>5269</v>
      </c>
      <c r="F14" s="66">
        <v>104</v>
      </c>
      <c r="G14" s="66">
        <v>146</v>
      </c>
      <c r="H14" s="66">
        <v>207</v>
      </c>
      <c r="I14" s="66">
        <v>322</v>
      </c>
      <c r="J14" s="66">
        <v>921</v>
      </c>
    </row>
    <row r="15" spans="1:10" ht="15" customHeight="1" x14ac:dyDescent="0.2">
      <c r="A15" s="217" t="s">
        <v>17</v>
      </c>
      <c r="B15" s="146" t="s">
        <v>35</v>
      </c>
      <c r="C15" s="67">
        <v>1003225389</v>
      </c>
      <c r="D15" s="67">
        <v>14779276</v>
      </c>
      <c r="E15" s="66" t="s">
        <v>36</v>
      </c>
      <c r="F15" s="67">
        <v>2801289</v>
      </c>
      <c r="G15" s="67">
        <v>2045796</v>
      </c>
      <c r="H15" s="67">
        <v>1339905</v>
      </c>
      <c r="I15" s="67">
        <v>530754</v>
      </c>
      <c r="J15" s="67">
        <v>55986</v>
      </c>
    </row>
    <row r="16" spans="1:10" ht="15" customHeight="1" x14ac:dyDescent="0.2">
      <c r="A16" s="217"/>
      <c r="B16" s="146" t="s">
        <v>37</v>
      </c>
      <c r="C16" s="67">
        <v>5860</v>
      </c>
      <c r="D16" s="66" t="s">
        <v>36</v>
      </c>
      <c r="E16" s="67">
        <v>5770</v>
      </c>
      <c r="F16" s="66">
        <v>103</v>
      </c>
      <c r="G16" s="66">
        <v>144</v>
      </c>
      <c r="H16" s="66">
        <v>206</v>
      </c>
      <c r="I16" s="66">
        <v>324</v>
      </c>
      <c r="J16" s="66">
        <v>946</v>
      </c>
    </row>
    <row r="17" spans="1:10" ht="15" customHeight="1" x14ac:dyDescent="0.2">
      <c r="A17" s="217" t="s">
        <v>10</v>
      </c>
      <c r="B17" s="146" t="s">
        <v>35</v>
      </c>
      <c r="C17" s="67">
        <v>1008779859</v>
      </c>
      <c r="D17" s="67">
        <v>14454840</v>
      </c>
      <c r="E17" s="66" t="s">
        <v>36</v>
      </c>
      <c r="F17" s="67">
        <v>2705080</v>
      </c>
      <c r="G17" s="67">
        <v>1971808</v>
      </c>
      <c r="H17" s="67">
        <v>1279619</v>
      </c>
      <c r="I17" s="67">
        <v>502598</v>
      </c>
      <c r="J17" s="67">
        <v>57314</v>
      </c>
    </row>
    <row r="18" spans="1:10" ht="15" customHeight="1" x14ac:dyDescent="0.2">
      <c r="A18" s="218"/>
      <c r="B18" s="147" t="s">
        <v>37</v>
      </c>
      <c r="C18" s="139">
        <v>5869</v>
      </c>
      <c r="D18" s="60" t="s">
        <v>36</v>
      </c>
      <c r="E18" s="139">
        <v>5790</v>
      </c>
      <c r="F18" s="60">
        <v>106</v>
      </c>
      <c r="G18" s="60">
        <v>150</v>
      </c>
      <c r="H18" s="60">
        <v>211</v>
      </c>
      <c r="I18" s="60">
        <v>328</v>
      </c>
      <c r="J18" s="60">
        <v>963</v>
      </c>
    </row>
  </sheetData>
  <mergeCells count="8">
    <mergeCell ref="A13:A14"/>
    <mergeCell ref="A15:A16"/>
    <mergeCell ref="A17:A18"/>
    <mergeCell ref="A3:A4"/>
    <mergeCell ref="A5:A6"/>
    <mergeCell ref="A7:A8"/>
    <mergeCell ref="A9:A10"/>
    <mergeCell ref="A11:A12"/>
  </mergeCells>
  <phoneticPr fontId="32"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D112"/>
  <sheetViews>
    <sheetView workbookViewId="0">
      <selection activeCell="G32" sqref="G32"/>
    </sheetView>
  </sheetViews>
  <sheetFormatPr defaultColWidth="9" defaultRowHeight="14.25" x14ac:dyDescent="0.2"/>
  <cols>
    <col min="1" max="1" width="14.75" customWidth="1"/>
    <col min="2" max="3" width="8.5" style="107" customWidth="1"/>
    <col min="4" max="4" width="7.375" style="107" customWidth="1"/>
  </cols>
  <sheetData>
    <row r="1" spans="1:4" ht="16.5" x14ac:dyDescent="0.2">
      <c r="A1" s="95" t="s">
        <v>5093</v>
      </c>
      <c r="B1" s="212"/>
      <c r="C1" s="212"/>
      <c r="D1" s="212"/>
    </row>
    <row r="2" spans="1:4" x14ac:dyDescent="0.2">
      <c r="A2" s="31" t="s">
        <v>5094</v>
      </c>
      <c r="B2" s="96" t="s">
        <v>5076</v>
      </c>
      <c r="C2" s="96" t="s">
        <v>5095</v>
      </c>
      <c r="D2" s="96" t="s">
        <v>5078</v>
      </c>
    </row>
    <row r="3" spans="1:4" ht="15" x14ac:dyDescent="0.2">
      <c r="A3" s="32" t="s">
        <v>1631</v>
      </c>
      <c r="B3" s="212">
        <v>18354</v>
      </c>
      <c r="C3" s="212">
        <v>77052</v>
      </c>
      <c r="D3" s="212">
        <v>58698</v>
      </c>
    </row>
    <row r="4" spans="1:4" ht="15" x14ac:dyDescent="0.2">
      <c r="A4" s="32" t="s">
        <v>1632</v>
      </c>
      <c r="B4" s="212">
        <v>108466</v>
      </c>
      <c r="C4" s="212">
        <v>173028</v>
      </c>
      <c r="D4" s="212">
        <v>64562</v>
      </c>
    </row>
    <row r="5" spans="1:4" ht="15" x14ac:dyDescent="0.2">
      <c r="A5" s="32" t="s">
        <v>1633</v>
      </c>
      <c r="B5" s="212">
        <v>103248</v>
      </c>
      <c r="C5" s="212">
        <v>153438</v>
      </c>
      <c r="D5" s="212">
        <v>50190</v>
      </c>
    </row>
    <row r="6" spans="1:4" ht="15" x14ac:dyDescent="0.2">
      <c r="A6" s="32" t="s">
        <v>1634</v>
      </c>
      <c r="B6" s="212">
        <v>30890</v>
      </c>
      <c r="C6" s="212">
        <v>87713</v>
      </c>
      <c r="D6" s="212">
        <v>56823</v>
      </c>
    </row>
    <row r="7" spans="1:4" ht="15" x14ac:dyDescent="0.2">
      <c r="A7" s="32" t="s">
        <v>1635</v>
      </c>
      <c r="B7" s="212">
        <v>100156</v>
      </c>
      <c r="C7" s="212">
        <v>150577</v>
      </c>
      <c r="D7" s="212">
        <v>50421</v>
      </c>
    </row>
    <row r="8" spans="1:4" ht="15" x14ac:dyDescent="0.2">
      <c r="A8" s="32" t="s">
        <v>1636</v>
      </c>
      <c r="B8" s="212">
        <v>130736</v>
      </c>
      <c r="C8" s="212">
        <v>222558</v>
      </c>
      <c r="D8" s="212">
        <v>91822</v>
      </c>
    </row>
    <row r="9" spans="1:4" ht="15" x14ac:dyDescent="0.2">
      <c r="A9" s="32" t="s">
        <v>1637</v>
      </c>
      <c r="B9" s="212">
        <v>8773</v>
      </c>
      <c r="C9" s="212">
        <v>71690</v>
      </c>
      <c r="D9" s="212">
        <v>62917</v>
      </c>
    </row>
    <row r="10" spans="1:4" ht="15" x14ac:dyDescent="0.2">
      <c r="A10" s="32" t="s">
        <v>1638</v>
      </c>
      <c r="B10" s="212">
        <v>48289</v>
      </c>
      <c r="C10" s="212">
        <v>100201</v>
      </c>
      <c r="D10" s="212">
        <v>51912</v>
      </c>
    </row>
    <row r="11" spans="1:4" ht="15" x14ac:dyDescent="0.2">
      <c r="A11" s="32" t="s">
        <v>1638</v>
      </c>
      <c r="B11" s="212">
        <v>102509</v>
      </c>
      <c r="C11" s="212">
        <v>186310</v>
      </c>
      <c r="D11" s="212">
        <v>83801</v>
      </c>
    </row>
    <row r="12" spans="1:4" ht="15" x14ac:dyDescent="0.2">
      <c r="A12" s="32" t="s">
        <v>5096</v>
      </c>
      <c r="B12" s="212">
        <v>18628099</v>
      </c>
      <c r="C12" s="212">
        <v>18678928</v>
      </c>
      <c r="D12" s="212">
        <v>50829</v>
      </c>
    </row>
    <row r="13" spans="1:4" ht="15" x14ac:dyDescent="0.2">
      <c r="A13" s="32" t="s">
        <v>5096</v>
      </c>
      <c r="B13" s="212">
        <v>30194570</v>
      </c>
      <c r="C13" s="212">
        <v>30246367</v>
      </c>
      <c r="D13" s="212">
        <v>51797</v>
      </c>
    </row>
    <row r="14" spans="1:4" ht="15" x14ac:dyDescent="0.2">
      <c r="A14" s="32" t="s">
        <v>5096</v>
      </c>
      <c r="B14" s="212">
        <v>34322578</v>
      </c>
      <c r="C14" s="212">
        <v>34421201</v>
      </c>
      <c r="D14" s="212">
        <v>98623</v>
      </c>
    </row>
    <row r="15" spans="1:4" ht="15" x14ac:dyDescent="0.2">
      <c r="A15" s="32" t="s">
        <v>5097</v>
      </c>
      <c r="B15" s="212">
        <v>6460782</v>
      </c>
      <c r="C15" s="212">
        <v>6522043</v>
      </c>
      <c r="D15" s="212">
        <v>61261</v>
      </c>
    </row>
    <row r="16" spans="1:4" ht="15" x14ac:dyDescent="0.2">
      <c r="A16" s="32" t="s">
        <v>5097</v>
      </c>
      <c r="B16" s="212">
        <v>15805505</v>
      </c>
      <c r="C16" s="212">
        <v>15866942</v>
      </c>
      <c r="D16" s="212">
        <v>61437</v>
      </c>
    </row>
    <row r="17" spans="1:4" ht="15" x14ac:dyDescent="0.2">
      <c r="A17" s="32" t="s">
        <v>5097</v>
      </c>
      <c r="B17" s="212">
        <v>15879642</v>
      </c>
      <c r="C17" s="212">
        <v>16062419</v>
      </c>
      <c r="D17" s="212">
        <v>182777</v>
      </c>
    </row>
    <row r="18" spans="1:4" ht="15" x14ac:dyDescent="0.2">
      <c r="A18" s="32" t="s">
        <v>5097</v>
      </c>
      <c r="B18" s="212">
        <v>16098513</v>
      </c>
      <c r="C18" s="212">
        <v>16155552</v>
      </c>
      <c r="D18" s="212">
        <v>57039</v>
      </c>
    </row>
    <row r="19" spans="1:4" ht="15" x14ac:dyDescent="0.2">
      <c r="A19" s="32" t="s">
        <v>5097</v>
      </c>
      <c r="B19" s="212">
        <v>16193139</v>
      </c>
      <c r="C19" s="212">
        <v>16294516</v>
      </c>
      <c r="D19" s="212">
        <v>101377</v>
      </c>
    </row>
    <row r="20" spans="1:4" ht="15" x14ac:dyDescent="0.2">
      <c r="A20" s="32" t="s">
        <v>5097</v>
      </c>
      <c r="B20" s="212">
        <v>16432279</v>
      </c>
      <c r="C20" s="212">
        <v>16512389</v>
      </c>
      <c r="D20" s="212">
        <v>80110</v>
      </c>
    </row>
    <row r="21" spans="1:4" ht="15" x14ac:dyDescent="0.2">
      <c r="A21" s="32" t="s">
        <v>5097</v>
      </c>
      <c r="B21" s="212">
        <v>16557659</v>
      </c>
      <c r="C21" s="212">
        <v>16647246</v>
      </c>
      <c r="D21" s="212">
        <v>89587</v>
      </c>
    </row>
    <row r="22" spans="1:4" ht="15" x14ac:dyDescent="0.2">
      <c r="A22" s="32" t="s">
        <v>5097</v>
      </c>
      <c r="B22" s="212">
        <v>16648639</v>
      </c>
      <c r="C22" s="212">
        <v>16716991</v>
      </c>
      <c r="D22" s="212">
        <v>68352</v>
      </c>
    </row>
    <row r="23" spans="1:4" ht="15" x14ac:dyDescent="0.2">
      <c r="A23" s="32" t="s">
        <v>5097</v>
      </c>
      <c r="B23" s="212">
        <v>16810384</v>
      </c>
      <c r="C23" s="212">
        <v>16875967</v>
      </c>
      <c r="D23" s="212">
        <v>65583</v>
      </c>
    </row>
    <row r="24" spans="1:4" ht="15" x14ac:dyDescent="0.2">
      <c r="A24" s="32" t="s">
        <v>5097</v>
      </c>
      <c r="B24" s="212">
        <v>17260268</v>
      </c>
      <c r="C24" s="212">
        <v>17339233</v>
      </c>
      <c r="D24" s="212">
        <v>78965</v>
      </c>
    </row>
    <row r="25" spans="1:4" ht="15" x14ac:dyDescent="0.2">
      <c r="A25" s="32" t="s">
        <v>5097</v>
      </c>
      <c r="B25" s="212">
        <v>17555305</v>
      </c>
      <c r="C25" s="212">
        <v>17617176</v>
      </c>
      <c r="D25" s="212">
        <v>61871</v>
      </c>
    </row>
    <row r="26" spans="1:4" ht="15" x14ac:dyDescent="0.2">
      <c r="A26" s="32" t="s">
        <v>5097</v>
      </c>
      <c r="B26" s="212">
        <v>17628496</v>
      </c>
      <c r="C26" s="212">
        <v>17705101</v>
      </c>
      <c r="D26" s="212">
        <v>76605</v>
      </c>
    </row>
    <row r="27" spans="1:4" ht="15" x14ac:dyDescent="0.2">
      <c r="A27" s="32" t="s">
        <v>5097</v>
      </c>
      <c r="B27" s="212">
        <v>24126503</v>
      </c>
      <c r="C27" s="212">
        <v>24180480</v>
      </c>
      <c r="D27" s="212">
        <v>53977</v>
      </c>
    </row>
    <row r="28" spans="1:4" ht="15" x14ac:dyDescent="0.2">
      <c r="A28" s="32" t="s">
        <v>5097</v>
      </c>
      <c r="B28" s="212">
        <v>24954173</v>
      </c>
      <c r="C28" s="212">
        <v>25006761</v>
      </c>
      <c r="D28" s="212">
        <v>52588</v>
      </c>
    </row>
    <row r="29" spans="1:4" ht="15" x14ac:dyDescent="0.2">
      <c r="A29" s="32" t="s">
        <v>5097</v>
      </c>
      <c r="B29" s="212">
        <v>32116861</v>
      </c>
      <c r="C29" s="212">
        <v>32170354</v>
      </c>
      <c r="D29" s="212">
        <v>53493</v>
      </c>
    </row>
    <row r="30" spans="1:4" ht="15" x14ac:dyDescent="0.2">
      <c r="A30" s="32" t="s">
        <v>5098</v>
      </c>
      <c r="B30" s="212">
        <v>41184317</v>
      </c>
      <c r="C30" s="212">
        <v>41248681</v>
      </c>
      <c r="D30" s="212">
        <v>64364</v>
      </c>
    </row>
    <row r="31" spans="1:4" ht="15" x14ac:dyDescent="0.2">
      <c r="A31" s="32" t="s">
        <v>5099</v>
      </c>
      <c r="B31" s="212">
        <v>276355</v>
      </c>
      <c r="C31" s="212">
        <v>327050</v>
      </c>
      <c r="D31" s="212">
        <v>50695</v>
      </c>
    </row>
    <row r="32" spans="1:4" ht="15" x14ac:dyDescent="0.2">
      <c r="A32" s="32" t="s">
        <v>5099</v>
      </c>
      <c r="B32" s="212">
        <v>1929517</v>
      </c>
      <c r="C32" s="212">
        <v>1993077</v>
      </c>
      <c r="D32" s="212">
        <v>63560</v>
      </c>
    </row>
    <row r="33" spans="1:4" ht="15" x14ac:dyDescent="0.2">
      <c r="A33" s="32" t="s">
        <v>5099</v>
      </c>
      <c r="B33" s="212">
        <v>3560098</v>
      </c>
      <c r="C33" s="212">
        <v>3634086</v>
      </c>
      <c r="D33" s="212">
        <v>73988</v>
      </c>
    </row>
    <row r="34" spans="1:4" ht="15" x14ac:dyDescent="0.2">
      <c r="A34" s="32" t="s">
        <v>1581</v>
      </c>
      <c r="B34" s="212">
        <v>6289661</v>
      </c>
      <c r="C34" s="212">
        <v>6353290</v>
      </c>
      <c r="D34" s="212">
        <v>63629</v>
      </c>
    </row>
    <row r="35" spans="1:4" ht="15" x14ac:dyDescent="0.2">
      <c r="A35" s="32" t="s">
        <v>1581</v>
      </c>
      <c r="B35" s="212">
        <v>19708352</v>
      </c>
      <c r="C35" s="212">
        <v>19794682</v>
      </c>
      <c r="D35" s="212">
        <v>86330</v>
      </c>
    </row>
    <row r="36" spans="1:4" ht="15" x14ac:dyDescent="0.2">
      <c r="A36" s="32" t="s">
        <v>1581</v>
      </c>
      <c r="B36" s="212">
        <v>23864080</v>
      </c>
      <c r="C36" s="212">
        <v>23938834</v>
      </c>
      <c r="D36" s="212">
        <v>74754</v>
      </c>
    </row>
    <row r="37" spans="1:4" ht="15" x14ac:dyDescent="0.2">
      <c r="A37" s="32" t="s">
        <v>1581</v>
      </c>
      <c r="B37" s="212">
        <v>25109119</v>
      </c>
      <c r="C37" s="212">
        <v>25167636</v>
      </c>
      <c r="D37" s="212">
        <v>58517</v>
      </c>
    </row>
    <row r="38" spans="1:4" ht="15" x14ac:dyDescent="0.2">
      <c r="A38" s="32" t="s">
        <v>5100</v>
      </c>
      <c r="B38" s="212">
        <v>14814290</v>
      </c>
      <c r="C38" s="212">
        <v>14880893</v>
      </c>
      <c r="D38" s="212">
        <v>66603</v>
      </c>
    </row>
    <row r="39" spans="1:4" ht="15" x14ac:dyDescent="0.2">
      <c r="A39" s="32" t="s">
        <v>5100</v>
      </c>
      <c r="B39" s="212">
        <v>15711011</v>
      </c>
      <c r="C39" s="212">
        <v>15765300</v>
      </c>
      <c r="D39" s="212">
        <v>54289</v>
      </c>
    </row>
    <row r="40" spans="1:4" ht="15" x14ac:dyDescent="0.2">
      <c r="A40" s="32" t="s">
        <v>5100</v>
      </c>
      <c r="B40" s="212">
        <v>15770183</v>
      </c>
      <c r="C40" s="212">
        <v>15839370</v>
      </c>
      <c r="D40" s="212">
        <v>69187</v>
      </c>
    </row>
    <row r="41" spans="1:4" ht="15" x14ac:dyDescent="0.2">
      <c r="A41" s="32" t="s">
        <v>5100</v>
      </c>
      <c r="B41" s="212">
        <v>16158419</v>
      </c>
      <c r="C41" s="212">
        <v>16214233</v>
      </c>
      <c r="D41" s="212">
        <v>55814</v>
      </c>
    </row>
    <row r="42" spans="1:4" ht="15" x14ac:dyDescent="0.2">
      <c r="A42" s="32" t="s">
        <v>5100</v>
      </c>
      <c r="B42" s="212">
        <v>16256555</v>
      </c>
      <c r="C42" s="212">
        <v>16351960</v>
      </c>
      <c r="D42" s="212">
        <v>95405</v>
      </c>
    </row>
    <row r="43" spans="1:4" ht="15" x14ac:dyDescent="0.2">
      <c r="A43" s="32" t="s">
        <v>5100</v>
      </c>
      <c r="B43" s="212">
        <v>17074566</v>
      </c>
      <c r="C43" s="212">
        <v>17157403</v>
      </c>
      <c r="D43" s="212">
        <v>82837</v>
      </c>
    </row>
    <row r="44" spans="1:4" ht="15" x14ac:dyDescent="0.2">
      <c r="A44" s="32" t="s">
        <v>5100</v>
      </c>
      <c r="B44" s="212">
        <v>17313808</v>
      </c>
      <c r="C44" s="212">
        <v>17366245</v>
      </c>
      <c r="D44" s="212">
        <v>52437</v>
      </c>
    </row>
    <row r="45" spans="1:4" ht="15" x14ac:dyDescent="0.2">
      <c r="A45" s="32" t="s">
        <v>5100</v>
      </c>
      <c r="B45" s="212">
        <v>19048281</v>
      </c>
      <c r="C45" s="212">
        <v>19154218</v>
      </c>
      <c r="D45" s="212">
        <v>105937</v>
      </c>
    </row>
    <row r="46" spans="1:4" ht="15" x14ac:dyDescent="0.2">
      <c r="A46" s="32" t="s">
        <v>5100</v>
      </c>
      <c r="B46" s="212">
        <v>20917308</v>
      </c>
      <c r="C46" s="212">
        <v>20977560</v>
      </c>
      <c r="D46" s="212">
        <v>60252</v>
      </c>
    </row>
    <row r="47" spans="1:4" ht="15" x14ac:dyDescent="0.2">
      <c r="A47" s="32" t="s">
        <v>5100</v>
      </c>
      <c r="B47" s="212">
        <v>21025952</v>
      </c>
      <c r="C47" s="212">
        <v>21080246</v>
      </c>
      <c r="D47" s="212">
        <v>54294</v>
      </c>
    </row>
    <row r="48" spans="1:4" ht="15" x14ac:dyDescent="0.2">
      <c r="A48" s="32" t="s">
        <v>5100</v>
      </c>
      <c r="B48" s="212">
        <v>21769121</v>
      </c>
      <c r="C48" s="212">
        <v>21821626</v>
      </c>
      <c r="D48" s="212">
        <v>52505</v>
      </c>
    </row>
    <row r="49" spans="1:4" ht="15" x14ac:dyDescent="0.2">
      <c r="A49" s="32" t="s">
        <v>5100</v>
      </c>
      <c r="B49" s="212">
        <v>22095406</v>
      </c>
      <c r="C49" s="212">
        <v>22148302</v>
      </c>
      <c r="D49" s="212">
        <v>52896</v>
      </c>
    </row>
    <row r="50" spans="1:4" ht="15" x14ac:dyDescent="0.2">
      <c r="A50" s="32" t="s">
        <v>5100</v>
      </c>
      <c r="B50" s="212">
        <v>22439756</v>
      </c>
      <c r="C50" s="212">
        <v>22497038</v>
      </c>
      <c r="D50" s="212">
        <v>57282</v>
      </c>
    </row>
    <row r="51" spans="1:4" ht="15" x14ac:dyDescent="0.2">
      <c r="A51" s="32" t="s">
        <v>5100</v>
      </c>
      <c r="B51" s="212">
        <v>22824333</v>
      </c>
      <c r="C51" s="212">
        <v>22906894</v>
      </c>
      <c r="D51" s="212">
        <v>82561</v>
      </c>
    </row>
    <row r="52" spans="1:4" ht="15" x14ac:dyDescent="0.2">
      <c r="A52" s="32" t="s">
        <v>5100</v>
      </c>
      <c r="B52" s="212">
        <v>23380734</v>
      </c>
      <c r="C52" s="212">
        <v>23439216</v>
      </c>
      <c r="D52" s="212">
        <v>58482</v>
      </c>
    </row>
    <row r="53" spans="1:4" ht="15" x14ac:dyDescent="0.2">
      <c r="A53" s="32" t="s">
        <v>5100</v>
      </c>
      <c r="B53" s="212">
        <v>23507011</v>
      </c>
      <c r="C53" s="212">
        <v>23607820</v>
      </c>
      <c r="D53" s="212">
        <v>100809</v>
      </c>
    </row>
    <row r="54" spans="1:4" ht="15" x14ac:dyDescent="0.2">
      <c r="A54" s="32" t="s">
        <v>5100</v>
      </c>
      <c r="B54" s="212">
        <v>23855658</v>
      </c>
      <c r="C54" s="212">
        <v>23910277</v>
      </c>
      <c r="D54" s="212">
        <v>54619</v>
      </c>
    </row>
    <row r="55" spans="1:4" ht="15" x14ac:dyDescent="0.2">
      <c r="A55" s="32" t="s">
        <v>5100</v>
      </c>
      <c r="B55" s="212">
        <v>24213800</v>
      </c>
      <c r="C55" s="212">
        <v>24282750</v>
      </c>
      <c r="D55" s="212">
        <v>68950</v>
      </c>
    </row>
    <row r="56" spans="1:4" ht="15" x14ac:dyDescent="0.2">
      <c r="A56" s="32" t="s">
        <v>5100</v>
      </c>
      <c r="B56" s="212">
        <v>24413240</v>
      </c>
      <c r="C56" s="212">
        <v>24496695</v>
      </c>
      <c r="D56" s="212">
        <v>83455</v>
      </c>
    </row>
    <row r="57" spans="1:4" ht="15" x14ac:dyDescent="0.2">
      <c r="A57" s="32" t="s">
        <v>5100</v>
      </c>
      <c r="B57" s="212">
        <v>24617831</v>
      </c>
      <c r="C57" s="212">
        <v>24687640</v>
      </c>
      <c r="D57" s="212">
        <v>69809</v>
      </c>
    </row>
    <row r="58" spans="1:4" ht="15" x14ac:dyDescent="0.2">
      <c r="A58" s="32" t="s">
        <v>5100</v>
      </c>
      <c r="B58" s="212">
        <v>25896255</v>
      </c>
      <c r="C58" s="212">
        <v>25973227</v>
      </c>
      <c r="D58" s="212">
        <v>76972</v>
      </c>
    </row>
    <row r="59" spans="1:4" ht="15" x14ac:dyDescent="0.2">
      <c r="A59" s="32" t="s">
        <v>5100</v>
      </c>
      <c r="B59" s="212">
        <v>26521518</v>
      </c>
      <c r="C59" s="212">
        <v>26580264</v>
      </c>
      <c r="D59" s="212">
        <v>58746</v>
      </c>
    </row>
    <row r="60" spans="1:4" ht="15" x14ac:dyDescent="0.2">
      <c r="A60" s="32" t="s">
        <v>5100</v>
      </c>
      <c r="B60" s="212">
        <v>28922675</v>
      </c>
      <c r="C60" s="212">
        <v>28993539</v>
      </c>
      <c r="D60" s="212">
        <v>70864</v>
      </c>
    </row>
    <row r="61" spans="1:4" ht="15" x14ac:dyDescent="0.2">
      <c r="A61" s="32" t="s">
        <v>5100</v>
      </c>
      <c r="B61" s="212">
        <v>30513289</v>
      </c>
      <c r="C61" s="212">
        <v>30618879</v>
      </c>
      <c r="D61" s="212">
        <v>105590</v>
      </c>
    </row>
    <row r="62" spans="1:4" ht="15" x14ac:dyDescent="0.2">
      <c r="A62" s="32" t="s">
        <v>5100</v>
      </c>
      <c r="B62" s="212">
        <v>31777843</v>
      </c>
      <c r="C62" s="212">
        <v>31829211</v>
      </c>
      <c r="D62" s="212">
        <v>51368</v>
      </c>
    </row>
    <row r="63" spans="1:4" ht="15" x14ac:dyDescent="0.2">
      <c r="A63" s="32" t="s">
        <v>5100</v>
      </c>
      <c r="B63" s="212">
        <v>31960941</v>
      </c>
      <c r="C63" s="212">
        <v>32011354</v>
      </c>
      <c r="D63" s="212">
        <v>50413</v>
      </c>
    </row>
    <row r="64" spans="1:4" ht="15" x14ac:dyDescent="0.2">
      <c r="A64" s="32" t="s">
        <v>5101</v>
      </c>
      <c r="B64" s="212">
        <v>26576052</v>
      </c>
      <c r="C64" s="212">
        <v>26630398</v>
      </c>
      <c r="D64" s="212">
        <v>54346</v>
      </c>
    </row>
    <row r="65" spans="1:4" ht="15" x14ac:dyDescent="0.2">
      <c r="A65" s="32" t="s">
        <v>5102</v>
      </c>
      <c r="B65" s="212">
        <v>100793</v>
      </c>
      <c r="C65" s="212">
        <v>189595</v>
      </c>
      <c r="D65" s="212">
        <v>88802</v>
      </c>
    </row>
    <row r="66" spans="1:4" ht="15" x14ac:dyDescent="0.2">
      <c r="A66" s="32" t="s">
        <v>5102</v>
      </c>
      <c r="B66" s="212">
        <v>13849478</v>
      </c>
      <c r="C66" s="212">
        <v>13911763</v>
      </c>
      <c r="D66" s="212">
        <v>62285</v>
      </c>
    </row>
    <row r="67" spans="1:4" ht="15" x14ac:dyDescent="0.2">
      <c r="A67" s="32" t="s">
        <v>5102</v>
      </c>
      <c r="B67" s="212">
        <v>30023368</v>
      </c>
      <c r="C67" s="212">
        <v>30075880</v>
      </c>
      <c r="D67" s="212">
        <v>52512</v>
      </c>
    </row>
    <row r="68" spans="1:4" ht="15" x14ac:dyDescent="0.2">
      <c r="A68" s="32" t="s">
        <v>5102</v>
      </c>
      <c r="B68" s="212">
        <v>30199017</v>
      </c>
      <c r="C68" s="212">
        <v>30279578</v>
      </c>
      <c r="D68" s="212">
        <v>80561</v>
      </c>
    </row>
    <row r="69" spans="1:4" ht="15" x14ac:dyDescent="0.2">
      <c r="A69" s="32" t="s">
        <v>5102</v>
      </c>
      <c r="B69" s="212">
        <v>32893874</v>
      </c>
      <c r="C69" s="212">
        <v>32943896</v>
      </c>
      <c r="D69" s="212">
        <v>50022</v>
      </c>
    </row>
    <row r="70" spans="1:4" ht="15" x14ac:dyDescent="0.2">
      <c r="A70" s="32" t="s">
        <v>5102</v>
      </c>
      <c r="B70" s="212">
        <v>62728790</v>
      </c>
      <c r="C70" s="212">
        <v>62783030</v>
      </c>
      <c r="D70" s="212">
        <v>54240</v>
      </c>
    </row>
    <row r="71" spans="1:4" ht="15" x14ac:dyDescent="0.2">
      <c r="A71" s="32" t="s">
        <v>5102</v>
      </c>
      <c r="B71" s="212">
        <v>62912439</v>
      </c>
      <c r="C71" s="212">
        <v>63059694</v>
      </c>
      <c r="D71" s="212">
        <v>147255</v>
      </c>
    </row>
    <row r="72" spans="1:4" ht="15" x14ac:dyDescent="0.2">
      <c r="A72" s="32" t="s">
        <v>5102</v>
      </c>
      <c r="B72" s="212">
        <v>63079507</v>
      </c>
      <c r="C72" s="212">
        <v>63259973</v>
      </c>
      <c r="D72" s="212">
        <v>180466</v>
      </c>
    </row>
    <row r="73" spans="1:4" ht="15" x14ac:dyDescent="0.2">
      <c r="A73" s="32" t="s">
        <v>5103</v>
      </c>
      <c r="B73" s="212">
        <v>1120237</v>
      </c>
      <c r="C73" s="212">
        <v>1180994</v>
      </c>
      <c r="D73" s="212">
        <v>60757</v>
      </c>
    </row>
    <row r="74" spans="1:4" ht="15" x14ac:dyDescent="0.2">
      <c r="A74" s="32" t="s">
        <v>5103</v>
      </c>
      <c r="B74" s="212">
        <v>1375970</v>
      </c>
      <c r="C74" s="212">
        <v>1441433</v>
      </c>
      <c r="D74" s="212">
        <v>65463</v>
      </c>
    </row>
    <row r="75" spans="1:4" ht="15" x14ac:dyDescent="0.2">
      <c r="A75" s="32" t="s">
        <v>5103</v>
      </c>
      <c r="B75" s="212">
        <v>1568101</v>
      </c>
      <c r="C75" s="212">
        <v>1713073</v>
      </c>
      <c r="D75" s="212">
        <v>144972</v>
      </c>
    </row>
    <row r="76" spans="1:4" ht="15" x14ac:dyDescent="0.2">
      <c r="A76" s="32" t="s">
        <v>5103</v>
      </c>
      <c r="B76" s="212">
        <v>5032763</v>
      </c>
      <c r="C76" s="212">
        <v>5085513</v>
      </c>
      <c r="D76" s="212">
        <v>52750</v>
      </c>
    </row>
    <row r="77" spans="1:4" ht="15" x14ac:dyDescent="0.2">
      <c r="A77" s="32" t="s">
        <v>5103</v>
      </c>
      <c r="B77" s="212">
        <v>7662242</v>
      </c>
      <c r="C77" s="212">
        <v>7721498</v>
      </c>
      <c r="D77" s="212">
        <v>59256</v>
      </c>
    </row>
    <row r="78" spans="1:4" ht="15" x14ac:dyDescent="0.2">
      <c r="A78" s="32" t="s">
        <v>5103</v>
      </c>
      <c r="B78" s="212">
        <v>8502485</v>
      </c>
      <c r="C78" s="212">
        <v>8552503</v>
      </c>
      <c r="D78" s="212">
        <v>50018</v>
      </c>
    </row>
    <row r="79" spans="1:4" ht="15" x14ac:dyDescent="0.2">
      <c r="A79" s="32" t="s">
        <v>5103</v>
      </c>
      <c r="B79" s="212">
        <v>8844835</v>
      </c>
      <c r="C79" s="212">
        <v>8895683</v>
      </c>
      <c r="D79" s="212">
        <v>50848</v>
      </c>
    </row>
    <row r="80" spans="1:4" ht="15" x14ac:dyDescent="0.2">
      <c r="A80" s="32" t="s">
        <v>5103</v>
      </c>
      <c r="B80" s="212">
        <v>8897821</v>
      </c>
      <c r="C80" s="212">
        <v>8961412</v>
      </c>
      <c r="D80" s="212">
        <v>63591</v>
      </c>
    </row>
    <row r="81" spans="1:4" ht="15" x14ac:dyDescent="0.2">
      <c r="A81" s="32" t="s">
        <v>5103</v>
      </c>
      <c r="B81" s="212">
        <v>9304302</v>
      </c>
      <c r="C81" s="212">
        <v>9357155</v>
      </c>
      <c r="D81" s="212">
        <v>52853</v>
      </c>
    </row>
    <row r="82" spans="1:4" ht="15" x14ac:dyDescent="0.2">
      <c r="A82" s="32" t="s">
        <v>5103</v>
      </c>
      <c r="B82" s="212">
        <v>10062491</v>
      </c>
      <c r="C82" s="212">
        <v>10115823</v>
      </c>
      <c r="D82" s="212">
        <v>53332</v>
      </c>
    </row>
    <row r="83" spans="1:4" ht="15" x14ac:dyDescent="0.2">
      <c r="A83" s="32" t="s">
        <v>5104</v>
      </c>
      <c r="B83" s="212">
        <v>26099166</v>
      </c>
      <c r="C83" s="212">
        <v>26163803</v>
      </c>
      <c r="D83" s="212">
        <v>64637</v>
      </c>
    </row>
    <row r="84" spans="1:4" ht="15" x14ac:dyDescent="0.2">
      <c r="A84" s="32" t="s">
        <v>5104</v>
      </c>
      <c r="B84" s="212">
        <v>26190859</v>
      </c>
      <c r="C84" s="212">
        <v>26284849</v>
      </c>
      <c r="D84" s="212">
        <v>93990</v>
      </c>
    </row>
    <row r="85" spans="1:4" ht="15" x14ac:dyDescent="0.2">
      <c r="A85" s="32" t="s">
        <v>5104</v>
      </c>
      <c r="B85" s="212">
        <v>26518945</v>
      </c>
      <c r="C85" s="212">
        <v>26569833</v>
      </c>
      <c r="D85" s="212">
        <v>50888</v>
      </c>
    </row>
    <row r="86" spans="1:4" ht="15" x14ac:dyDescent="0.2">
      <c r="A86" s="32" t="s">
        <v>5104</v>
      </c>
      <c r="B86" s="212">
        <v>28484277</v>
      </c>
      <c r="C86" s="212">
        <v>28546434</v>
      </c>
      <c r="D86" s="212">
        <v>62157</v>
      </c>
    </row>
    <row r="87" spans="1:4" ht="15" x14ac:dyDescent="0.2">
      <c r="A87" s="32" t="s">
        <v>5104</v>
      </c>
      <c r="B87" s="212">
        <v>35336958</v>
      </c>
      <c r="C87" s="212">
        <v>35390085</v>
      </c>
      <c r="D87" s="212">
        <v>53127</v>
      </c>
    </row>
    <row r="88" spans="1:4" ht="15" x14ac:dyDescent="0.2">
      <c r="A88" s="32" t="s">
        <v>5105</v>
      </c>
      <c r="B88" s="212">
        <v>1205676</v>
      </c>
      <c r="C88" s="212">
        <v>1256392</v>
      </c>
      <c r="D88" s="212">
        <v>50716</v>
      </c>
    </row>
    <row r="89" spans="1:4" ht="15" x14ac:dyDescent="0.2">
      <c r="A89" s="32" t="s">
        <v>5105</v>
      </c>
      <c r="B89" s="212">
        <v>49291106</v>
      </c>
      <c r="C89" s="212">
        <v>49395456</v>
      </c>
      <c r="D89" s="212">
        <v>104350</v>
      </c>
    </row>
    <row r="90" spans="1:4" ht="15" x14ac:dyDescent="0.2">
      <c r="A90" s="32" t="s">
        <v>5105</v>
      </c>
      <c r="B90" s="212">
        <v>50132655</v>
      </c>
      <c r="C90" s="212">
        <v>50183969</v>
      </c>
      <c r="D90" s="212">
        <v>51314</v>
      </c>
    </row>
    <row r="91" spans="1:4" ht="15" x14ac:dyDescent="0.2">
      <c r="A91" s="32" t="s">
        <v>1582</v>
      </c>
      <c r="B91" s="212">
        <v>20091972</v>
      </c>
      <c r="C91" s="212">
        <v>20146392</v>
      </c>
      <c r="D91" s="212">
        <v>54420</v>
      </c>
    </row>
    <row r="92" spans="1:4" ht="15" x14ac:dyDescent="0.2">
      <c r="A92" s="32" t="s">
        <v>1582</v>
      </c>
      <c r="B92" s="212">
        <v>21481608</v>
      </c>
      <c r="C92" s="212">
        <v>21558216</v>
      </c>
      <c r="D92" s="212">
        <v>76608</v>
      </c>
    </row>
    <row r="93" spans="1:4" ht="15" x14ac:dyDescent="0.2">
      <c r="A93" s="32" t="s">
        <v>1582</v>
      </c>
      <c r="B93" s="212">
        <v>47219844</v>
      </c>
      <c r="C93" s="212">
        <v>47294727</v>
      </c>
      <c r="D93" s="212">
        <v>74883</v>
      </c>
    </row>
    <row r="94" spans="1:4" ht="15" x14ac:dyDescent="0.2">
      <c r="A94" s="32" t="s">
        <v>1582</v>
      </c>
      <c r="B94" s="212">
        <v>47319434</v>
      </c>
      <c r="C94" s="212">
        <v>47400834</v>
      </c>
      <c r="D94" s="212">
        <v>81400</v>
      </c>
    </row>
    <row r="95" spans="1:4" ht="15" x14ac:dyDescent="0.2">
      <c r="A95" s="32" t="s">
        <v>1582</v>
      </c>
      <c r="B95" s="212">
        <v>47406202</v>
      </c>
      <c r="C95" s="212">
        <v>47496373</v>
      </c>
      <c r="D95" s="212">
        <v>90171</v>
      </c>
    </row>
    <row r="96" spans="1:4" ht="15" x14ac:dyDescent="0.2">
      <c r="A96" s="32" t="s">
        <v>5106</v>
      </c>
      <c r="B96" s="212">
        <v>1692390</v>
      </c>
      <c r="C96" s="212">
        <v>1749772</v>
      </c>
      <c r="D96" s="212">
        <v>57382</v>
      </c>
    </row>
    <row r="97" spans="1:4" ht="15" x14ac:dyDescent="0.2">
      <c r="A97" s="32" t="s">
        <v>5106</v>
      </c>
      <c r="B97" s="212">
        <v>4779386</v>
      </c>
      <c r="C97" s="212">
        <v>4838805</v>
      </c>
      <c r="D97" s="212">
        <v>59419</v>
      </c>
    </row>
    <row r="98" spans="1:4" ht="15" x14ac:dyDescent="0.2">
      <c r="A98" s="32" t="s">
        <v>5106</v>
      </c>
      <c r="B98" s="212">
        <v>43177703</v>
      </c>
      <c r="C98" s="212">
        <v>43247727</v>
      </c>
      <c r="D98" s="212">
        <v>70024</v>
      </c>
    </row>
    <row r="99" spans="1:4" ht="15" x14ac:dyDescent="0.2">
      <c r="A99" s="32" t="s">
        <v>5106</v>
      </c>
      <c r="B99" s="212">
        <v>49263406</v>
      </c>
      <c r="C99" s="212">
        <v>49315278</v>
      </c>
      <c r="D99" s="212">
        <v>51872</v>
      </c>
    </row>
    <row r="100" spans="1:4" ht="15" x14ac:dyDescent="0.2">
      <c r="A100" s="32" t="s">
        <v>5106</v>
      </c>
      <c r="B100" s="212">
        <v>50084118</v>
      </c>
      <c r="C100" s="212">
        <v>50137607</v>
      </c>
      <c r="D100" s="212">
        <v>53489</v>
      </c>
    </row>
    <row r="101" spans="1:4" ht="15" x14ac:dyDescent="0.2">
      <c r="A101" s="32" t="s">
        <v>5106</v>
      </c>
      <c r="B101" s="212">
        <v>57212474</v>
      </c>
      <c r="C101" s="212">
        <v>57265108</v>
      </c>
      <c r="D101" s="212">
        <v>52634</v>
      </c>
    </row>
    <row r="102" spans="1:4" ht="15" x14ac:dyDescent="0.2">
      <c r="A102" s="32" t="s">
        <v>5107</v>
      </c>
      <c r="B102" s="212">
        <v>10074262</v>
      </c>
      <c r="C102" s="212">
        <v>10149986</v>
      </c>
      <c r="D102" s="212">
        <v>75724</v>
      </c>
    </row>
    <row r="103" spans="1:4" ht="15" x14ac:dyDescent="0.2">
      <c r="A103" s="32" t="s">
        <v>5107</v>
      </c>
      <c r="B103" s="212">
        <v>59068709</v>
      </c>
      <c r="C103" s="212">
        <v>59148838</v>
      </c>
      <c r="D103" s="212">
        <v>80129</v>
      </c>
    </row>
    <row r="104" spans="1:4" ht="15" x14ac:dyDescent="0.2">
      <c r="A104" s="32" t="s">
        <v>5107</v>
      </c>
      <c r="B104" s="212">
        <v>59723336</v>
      </c>
      <c r="C104" s="212">
        <v>59781761</v>
      </c>
      <c r="D104" s="212">
        <v>58425</v>
      </c>
    </row>
    <row r="105" spans="1:4" ht="15" x14ac:dyDescent="0.2">
      <c r="A105" s="32" t="s">
        <v>1584</v>
      </c>
      <c r="B105" s="212">
        <v>10336673</v>
      </c>
      <c r="C105" s="212">
        <v>10400839</v>
      </c>
      <c r="D105" s="212">
        <v>64166</v>
      </c>
    </row>
    <row r="106" spans="1:4" ht="15" x14ac:dyDescent="0.2">
      <c r="A106" s="32" t="s">
        <v>1584</v>
      </c>
      <c r="B106" s="212">
        <v>21114545</v>
      </c>
      <c r="C106" s="212">
        <v>21173283</v>
      </c>
      <c r="D106" s="212">
        <v>58738</v>
      </c>
    </row>
    <row r="107" spans="1:4" ht="15" x14ac:dyDescent="0.2">
      <c r="A107" s="32" t="s">
        <v>1584</v>
      </c>
      <c r="B107" s="212">
        <v>21481003</v>
      </c>
      <c r="C107" s="212">
        <v>21536053</v>
      </c>
      <c r="D107" s="212">
        <v>55050</v>
      </c>
    </row>
    <row r="108" spans="1:4" ht="15" x14ac:dyDescent="0.2">
      <c r="A108" s="32" t="s">
        <v>1584</v>
      </c>
      <c r="B108" s="212">
        <v>47077660</v>
      </c>
      <c r="C108" s="212">
        <v>47132453</v>
      </c>
      <c r="D108" s="212">
        <v>54793</v>
      </c>
    </row>
    <row r="109" spans="1:4" ht="15" x14ac:dyDescent="0.2">
      <c r="A109" s="32" t="s">
        <v>1586</v>
      </c>
      <c r="B109" s="212">
        <v>13356455</v>
      </c>
      <c r="C109" s="212">
        <v>13416773</v>
      </c>
      <c r="D109" s="212">
        <v>60318</v>
      </c>
    </row>
    <row r="110" spans="1:4" ht="15" x14ac:dyDescent="0.2">
      <c r="A110" s="33" t="s">
        <v>1585</v>
      </c>
      <c r="B110" s="213">
        <v>28577375</v>
      </c>
      <c r="C110" s="213">
        <v>28632583</v>
      </c>
      <c r="D110" s="213">
        <v>55208</v>
      </c>
    </row>
    <row r="112" spans="1:4" ht="18" x14ac:dyDescent="0.2">
      <c r="A112" s="148" t="s">
        <v>1639</v>
      </c>
    </row>
  </sheetData>
  <phoneticPr fontId="32"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D89"/>
  <sheetViews>
    <sheetView workbookViewId="0">
      <selection activeCell="I30" sqref="I30"/>
    </sheetView>
  </sheetViews>
  <sheetFormatPr defaultColWidth="9" defaultRowHeight="14.25" x14ac:dyDescent="0.2"/>
  <cols>
    <col min="1" max="1" width="12.75" customWidth="1"/>
    <col min="2" max="3" width="8.5" style="107" customWidth="1"/>
    <col min="4" max="4" width="7.375" style="107" customWidth="1"/>
  </cols>
  <sheetData>
    <row r="1" spans="1:4" ht="16.5" x14ac:dyDescent="0.2">
      <c r="A1" s="95" t="s">
        <v>5108</v>
      </c>
      <c r="B1" s="212"/>
      <c r="C1" s="212"/>
      <c r="D1" s="212"/>
    </row>
    <row r="2" spans="1:4" x14ac:dyDescent="0.2">
      <c r="A2" s="31" t="s">
        <v>5094</v>
      </c>
      <c r="B2" s="96" t="s">
        <v>5109</v>
      </c>
      <c r="C2" s="96" t="s">
        <v>5110</v>
      </c>
      <c r="D2" s="96" t="s">
        <v>5111</v>
      </c>
    </row>
    <row r="3" spans="1:4" ht="15" x14ac:dyDescent="0.2">
      <c r="A3" s="32" t="s">
        <v>1640</v>
      </c>
      <c r="B3" s="212">
        <v>89210</v>
      </c>
      <c r="C3" s="212">
        <v>144680</v>
      </c>
      <c r="D3" s="212">
        <v>55470</v>
      </c>
    </row>
    <row r="4" spans="1:4" ht="15" x14ac:dyDescent="0.2">
      <c r="A4" s="32" t="s">
        <v>1641</v>
      </c>
      <c r="B4" s="212">
        <v>39646</v>
      </c>
      <c r="C4" s="212">
        <v>93763</v>
      </c>
      <c r="D4" s="212">
        <v>54117</v>
      </c>
    </row>
    <row r="5" spans="1:4" ht="15" x14ac:dyDescent="0.2">
      <c r="A5" s="32" t="s">
        <v>1642</v>
      </c>
      <c r="B5" s="212">
        <v>19376</v>
      </c>
      <c r="C5" s="212">
        <v>84727</v>
      </c>
      <c r="D5" s="212">
        <v>65351</v>
      </c>
    </row>
    <row r="6" spans="1:4" ht="15" x14ac:dyDescent="0.2">
      <c r="A6" s="32" t="s">
        <v>5112</v>
      </c>
      <c r="B6" s="212">
        <v>13688176</v>
      </c>
      <c r="C6" s="212">
        <v>13744689</v>
      </c>
      <c r="D6" s="212">
        <v>56513</v>
      </c>
    </row>
    <row r="7" spans="1:4" ht="15" x14ac:dyDescent="0.2">
      <c r="A7" s="32" t="s">
        <v>5113</v>
      </c>
      <c r="B7" s="212">
        <v>13344419</v>
      </c>
      <c r="C7" s="212">
        <v>13449845</v>
      </c>
      <c r="D7" s="212">
        <v>105426</v>
      </c>
    </row>
    <row r="8" spans="1:4" ht="15" x14ac:dyDescent="0.2">
      <c r="A8" s="32" t="s">
        <v>5113</v>
      </c>
      <c r="B8" s="212">
        <v>13457574</v>
      </c>
      <c r="C8" s="212">
        <v>13511088</v>
      </c>
      <c r="D8" s="212">
        <v>53514</v>
      </c>
    </row>
    <row r="9" spans="1:4" ht="15" x14ac:dyDescent="0.2">
      <c r="A9" s="32" t="s">
        <v>5113</v>
      </c>
      <c r="B9" s="212">
        <v>20862110</v>
      </c>
      <c r="C9" s="212">
        <v>20914581</v>
      </c>
      <c r="D9" s="212">
        <v>52471</v>
      </c>
    </row>
    <row r="10" spans="1:4" ht="15" x14ac:dyDescent="0.2">
      <c r="A10" s="32" t="s">
        <v>5113</v>
      </c>
      <c r="B10" s="212">
        <v>20975009</v>
      </c>
      <c r="C10" s="212">
        <v>21025144</v>
      </c>
      <c r="D10" s="212">
        <v>50135</v>
      </c>
    </row>
    <row r="11" spans="1:4" ht="15" x14ac:dyDescent="0.2">
      <c r="A11" s="32" t="s">
        <v>5114</v>
      </c>
      <c r="B11" s="212">
        <v>2899301</v>
      </c>
      <c r="C11" s="212">
        <v>2967088</v>
      </c>
      <c r="D11" s="212">
        <v>67787</v>
      </c>
    </row>
    <row r="12" spans="1:4" ht="15" x14ac:dyDescent="0.2">
      <c r="A12" s="32" t="s">
        <v>5114</v>
      </c>
      <c r="B12" s="212">
        <v>31468004</v>
      </c>
      <c r="C12" s="212">
        <v>31550434</v>
      </c>
      <c r="D12" s="212">
        <v>82430</v>
      </c>
    </row>
    <row r="13" spans="1:4" ht="15" x14ac:dyDescent="0.2">
      <c r="A13" s="32" t="s">
        <v>5115</v>
      </c>
      <c r="B13" s="212">
        <v>16379934</v>
      </c>
      <c r="C13" s="212">
        <v>16435447</v>
      </c>
      <c r="D13" s="212">
        <v>55513</v>
      </c>
    </row>
    <row r="14" spans="1:4" ht="15" x14ac:dyDescent="0.2">
      <c r="A14" s="32" t="s">
        <v>5115</v>
      </c>
      <c r="B14" s="212">
        <v>16628056</v>
      </c>
      <c r="C14" s="212">
        <v>16704622</v>
      </c>
      <c r="D14" s="212">
        <v>76566</v>
      </c>
    </row>
    <row r="15" spans="1:4" ht="15" x14ac:dyDescent="0.2">
      <c r="A15" s="32" t="s">
        <v>5115</v>
      </c>
      <c r="B15" s="212">
        <v>16851824</v>
      </c>
      <c r="C15" s="212">
        <v>16984238</v>
      </c>
      <c r="D15" s="212">
        <v>132414</v>
      </c>
    </row>
    <row r="16" spans="1:4" ht="15" x14ac:dyDescent="0.2">
      <c r="A16" s="32" t="s">
        <v>5115</v>
      </c>
      <c r="B16" s="212">
        <v>19054782</v>
      </c>
      <c r="C16" s="212">
        <v>19115862</v>
      </c>
      <c r="D16" s="212">
        <v>61080</v>
      </c>
    </row>
    <row r="17" spans="1:4" ht="15" x14ac:dyDescent="0.2">
      <c r="A17" s="32" t="s">
        <v>5115</v>
      </c>
      <c r="B17" s="212">
        <v>22689336</v>
      </c>
      <c r="C17" s="212">
        <v>22758435</v>
      </c>
      <c r="D17" s="212">
        <v>69099</v>
      </c>
    </row>
    <row r="18" spans="1:4" ht="15" x14ac:dyDescent="0.2">
      <c r="A18" s="32" t="s">
        <v>5115</v>
      </c>
      <c r="B18" s="212">
        <v>23485925</v>
      </c>
      <c r="C18" s="212">
        <v>23575644</v>
      </c>
      <c r="D18" s="212">
        <v>89719</v>
      </c>
    </row>
    <row r="19" spans="1:4" ht="15" x14ac:dyDescent="0.2">
      <c r="A19" s="32" t="s">
        <v>5115</v>
      </c>
      <c r="B19" s="212">
        <v>24078189</v>
      </c>
      <c r="C19" s="212">
        <v>24129955</v>
      </c>
      <c r="D19" s="212">
        <v>51766</v>
      </c>
    </row>
    <row r="20" spans="1:4" ht="15" x14ac:dyDescent="0.2">
      <c r="A20" s="32" t="s">
        <v>5115</v>
      </c>
      <c r="B20" s="212">
        <v>25450350</v>
      </c>
      <c r="C20" s="212">
        <v>25548852</v>
      </c>
      <c r="D20" s="212">
        <v>98502</v>
      </c>
    </row>
    <row r="21" spans="1:4" ht="15" x14ac:dyDescent="0.2">
      <c r="A21" s="32" t="s">
        <v>5115</v>
      </c>
      <c r="B21" s="212">
        <v>43020798</v>
      </c>
      <c r="C21" s="212">
        <v>43098746</v>
      </c>
      <c r="D21" s="212">
        <v>77948</v>
      </c>
    </row>
    <row r="22" spans="1:4" ht="15" x14ac:dyDescent="0.2">
      <c r="A22" s="32" t="s">
        <v>5115</v>
      </c>
      <c r="B22" s="212">
        <v>43181310</v>
      </c>
      <c r="C22" s="212">
        <v>43270604</v>
      </c>
      <c r="D22" s="212">
        <v>89294</v>
      </c>
    </row>
    <row r="23" spans="1:4" ht="15" x14ac:dyDescent="0.2">
      <c r="A23" s="32" t="s">
        <v>5116</v>
      </c>
      <c r="B23" s="212">
        <v>14880057</v>
      </c>
      <c r="C23" s="212">
        <v>14940300</v>
      </c>
      <c r="D23" s="212">
        <v>60243</v>
      </c>
    </row>
    <row r="24" spans="1:4" ht="15" x14ac:dyDescent="0.2">
      <c r="A24" s="32" t="s">
        <v>5116</v>
      </c>
      <c r="B24" s="212">
        <v>19316861</v>
      </c>
      <c r="C24" s="212">
        <v>19367416</v>
      </c>
      <c r="D24" s="212">
        <v>50555</v>
      </c>
    </row>
    <row r="25" spans="1:4" ht="15" x14ac:dyDescent="0.2">
      <c r="A25" s="32" t="s">
        <v>5116</v>
      </c>
      <c r="B25" s="212">
        <v>19729453</v>
      </c>
      <c r="C25" s="212">
        <v>19805289</v>
      </c>
      <c r="D25" s="212">
        <v>75836</v>
      </c>
    </row>
    <row r="26" spans="1:4" ht="15" x14ac:dyDescent="0.2">
      <c r="A26" s="32" t="s">
        <v>5116</v>
      </c>
      <c r="B26" s="212">
        <v>19846803</v>
      </c>
      <c r="C26" s="212">
        <v>19915192</v>
      </c>
      <c r="D26" s="212">
        <v>68389</v>
      </c>
    </row>
    <row r="27" spans="1:4" ht="15" x14ac:dyDescent="0.2">
      <c r="A27" s="32" t="s">
        <v>5116</v>
      </c>
      <c r="B27" s="212">
        <v>25631027</v>
      </c>
      <c r="C27" s="212">
        <v>25694331</v>
      </c>
      <c r="D27" s="212">
        <v>63304</v>
      </c>
    </row>
    <row r="28" spans="1:4" ht="15" x14ac:dyDescent="0.2">
      <c r="A28" s="32" t="s">
        <v>5116</v>
      </c>
      <c r="B28" s="212">
        <v>25703662</v>
      </c>
      <c r="C28" s="212">
        <v>25761536</v>
      </c>
      <c r="D28" s="212">
        <v>57874</v>
      </c>
    </row>
    <row r="29" spans="1:4" ht="15" x14ac:dyDescent="0.2">
      <c r="A29" s="32" t="s">
        <v>5116</v>
      </c>
      <c r="B29" s="212">
        <v>26906354</v>
      </c>
      <c r="C29" s="212">
        <v>26957353</v>
      </c>
      <c r="D29" s="212">
        <v>50999</v>
      </c>
    </row>
    <row r="30" spans="1:4" ht="15" x14ac:dyDescent="0.2">
      <c r="A30" s="32" t="s">
        <v>5116</v>
      </c>
      <c r="B30" s="212">
        <v>29151581</v>
      </c>
      <c r="C30" s="212">
        <v>29209334</v>
      </c>
      <c r="D30" s="212">
        <v>57753</v>
      </c>
    </row>
    <row r="31" spans="1:4" ht="15" x14ac:dyDescent="0.2">
      <c r="A31" s="32" t="s">
        <v>5117</v>
      </c>
      <c r="B31" s="212">
        <v>32427743</v>
      </c>
      <c r="C31" s="212">
        <v>32482006</v>
      </c>
      <c r="D31" s="212">
        <v>54263</v>
      </c>
    </row>
    <row r="32" spans="1:4" ht="15" x14ac:dyDescent="0.2">
      <c r="A32" s="32" t="s">
        <v>1587</v>
      </c>
      <c r="B32" s="212">
        <v>109412</v>
      </c>
      <c r="C32" s="212">
        <v>187335</v>
      </c>
      <c r="D32" s="212">
        <v>77923</v>
      </c>
    </row>
    <row r="33" spans="1:4" ht="15" x14ac:dyDescent="0.2">
      <c r="A33" s="32" t="s">
        <v>1587</v>
      </c>
      <c r="B33" s="212">
        <v>23176753</v>
      </c>
      <c r="C33" s="212">
        <v>23234893</v>
      </c>
      <c r="D33" s="212">
        <v>58140</v>
      </c>
    </row>
    <row r="34" spans="1:4" ht="15" x14ac:dyDescent="0.2">
      <c r="A34" s="32" t="s">
        <v>1587</v>
      </c>
      <c r="B34" s="212">
        <v>23472892</v>
      </c>
      <c r="C34" s="212">
        <v>23523371</v>
      </c>
      <c r="D34" s="212">
        <v>50479</v>
      </c>
    </row>
    <row r="35" spans="1:4" ht="15" x14ac:dyDescent="0.2">
      <c r="A35" s="32" t="s">
        <v>1587</v>
      </c>
      <c r="B35" s="212">
        <v>26348919</v>
      </c>
      <c r="C35" s="212">
        <v>26408102</v>
      </c>
      <c r="D35" s="212">
        <v>59183</v>
      </c>
    </row>
    <row r="36" spans="1:4" ht="15" x14ac:dyDescent="0.2">
      <c r="A36" s="32" t="s">
        <v>1587</v>
      </c>
      <c r="B36" s="212">
        <v>28202590</v>
      </c>
      <c r="C36" s="212">
        <v>28263186</v>
      </c>
      <c r="D36" s="212">
        <v>60596</v>
      </c>
    </row>
    <row r="37" spans="1:4" ht="15" x14ac:dyDescent="0.2">
      <c r="A37" s="32" t="s">
        <v>1587</v>
      </c>
      <c r="B37" s="212">
        <v>28561190</v>
      </c>
      <c r="C37" s="212">
        <v>28615062</v>
      </c>
      <c r="D37" s="212">
        <v>53872</v>
      </c>
    </row>
    <row r="38" spans="1:4" ht="15" x14ac:dyDescent="0.2">
      <c r="A38" s="32" t="s">
        <v>1587</v>
      </c>
      <c r="B38" s="212">
        <v>31110619</v>
      </c>
      <c r="C38" s="212">
        <v>31188283</v>
      </c>
      <c r="D38" s="212">
        <v>77664</v>
      </c>
    </row>
    <row r="39" spans="1:4" ht="15" x14ac:dyDescent="0.2">
      <c r="A39" s="32" t="s">
        <v>1587</v>
      </c>
      <c r="B39" s="212">
        <v>33366693</v>
      </c>
      <c r="C39" s="212">
        <v>33445308</v>
      </c>
      <c r="D39" s="212">
        <v>78615</v>
      </c>
    </row>
    <row r="40" spans="1:4" ht="15" x14ac:dyDescent="0.2">
      <c r="A40" s="32" t="s">
        <v>1587</v>
      </c>
      <c r="B40" s="212">
        <v>36698932</v>
      </c>
      <c r="C40" s="212">
        <v>36773098</v>
      </c>
      <c r="D40" s="212">
        <v>74166</v>
      </c>
    </row>
    <row r="41" spans="1:4" ht="15" x14ac:dyDescent="0.2">
      <c r="A41" s="32" t="s">
        <v>1587</v>
      </c>
      <c r="B41" s="212">
        <v>40028718</v>
      </c>
      <c r="C41" s="212">
        <v>40081152</v>
      </c>
      <c r="D41" s="212">
        <v>52434</v>
      </c>
    </row>
    <row r="42" spans="1:4" ht="15" x14ac:dyDescent="0.2">
      <c r="A42" s="32" t="s">
        <v>5118</v>
      </c>
      <c r="B42" s="212">
        <v>2532658</v>
      </c>
      <c r="C42" s="212">
        <v>2600575</v>
      </c>
      <c r="D42" s="212">
        <v>67917</v>
      </c>
    </row>
    <row r="43" spans="1:4" ht="15" x14ac:dyDescent="0.2">
      <c r="A43" s="32" t="s">
        <v>5118</v>
      </c>
      <c r="B43" s="212">
        <v>24168831</v>
      </c>
      <c r="C43" s="212">
        <v>24270806</v>
      </c>
      <c r="D43" s="212">
        <v>101975</v>
      </c>
    </row>
    <row r="44" spans="1:4" ht="15" x14ac:dyDescent="0.2">
      <c r="A44" s="32" t="s">
        <v>5118</v>
      </c>
      <c r="B44" s="212">
        <v>44614697</v>
      </c>
      <c r="C44" s="212">
        <v>44674297</v>
      </c>
      <c r="D44" s="212">
        <v>59600</v>
      </c>
    </row>
    <row r="45" spans="1:4" ht="15" x14ac:dyDescent="0.2">
      <c r="A45" s="32" t="s">
        <v>5118</v>
      </c>
      <c r="B45" s="212">
        <v>51581141</v>
      </c>
      <c r="C45" s="212">
        <v>51631729</v>
      </c>
      <c r="D45" s="212">
        <v>50588</v>
      </c>
    </row>
    <row r="46" spans="1:4" ht="15" x14ac:dyDescent="0.2">
      <c r="A46" s="32" t="s">
        <v>5118</v>
      </c>
      <c r="B46" s="212">
        <v>51855534</v>
      </c>
      <c r="C46" s="212">
        <v>51923560</v>
      </c>
      <c r="D46" s="212">
        <v>68026</v>
      </c>
    </row>
    <row r="47" spans="1:4" ht="15" x14ac:dyDescent="0.2">
      <c r="A47" s="32" t="s">
        <v>5118</v>
      </c>
      <c r="B47" s="212">
        <v>51924996</v>
      </c>
      <c r="C47" s="212">
        <v>51982434</v>
      </c>
      <c r="D47" s="212">
        <v>57438</v>
      </c>
    </row>
    <row r="48" spans="1:4" ht="15" x14ac:dyDescent="0.2">
      <c r="A48" s="32" t="s">
        <v>5118</v>
      </c>
      <c r="B48" s="212">
        <v>52021115</v>
      </c>
      <c r="C48" s="212">
        <v>52073457</v>
      </c>
      <c r="D48" s="212">
        <v>52342</v>
      </c>
    </row>
    <row r="49" spans="1:4" ht="15" x14ac:dyDescent="0.2">
      <c r="A49" s="32" t="s">
        <v>5118</v>
      </c>
      <c r="B49" s="212">
        <v>53389834</v>
      </c>
      <c r="C49" s="212">
        <v>53455447</v>
      </c>
      <c r="D49" s="212">
        <v>65613</v>
      </c>
    </row>
    <row r="50" spans="1:4" ht="15" x14ac:dyDescent="0.2">
      <c r="A50" s="32" t="s">
        <v>1589</v>
      </c>
      <c r="B50" s="212">
        <v>739153</v>
      </c>
      <c r="C50" s="212">
        <v>793433</v>
      </c>
      <c r="D50" s="212">
        <v>54280</v>
      </c>
    </row>
    <row r="51" spans="1:4" ht="15" x14ac:dyDescent="0.2">
      <c r="A51" s="32" t="s">
        <v>1589</v>
      </c>
      <c r="B51" s="212">
        <v>6373932</v>
      </c>
      <c r="C51" s="212">
        <v>6429451</v>
      </c>
      <c r="D51" s="212">
        <v>55519</v>
      </c>
    </row>
    <row r="52" spans="1:4" ht="15" x14ac:dyDescent="0.2">
      <c r="A52" s="32" t="s">
        <v>1589</v>
      </c>
      <c r="B52" s="212">
        <v>26719431</v>
      </c>
      <c r="C52" s="212">
        <v>26771235</v>
      </c>
      <c r="D52" s="212">
        <v>51804</v>
      </c>
    </row>
    <row r="53" spans="1:4" ht="15" x14ac:dyDescent="0.2">
      <c r="A53" s="32" t="s">
        <v>1589</v>
      </c>
      <c r="B53" s="212">
        <v>26811406</v>
      </c>
      <c r="C53" s="212">
        <v>26879620</v>
      </c>
      <c r="D53" s="212">
        <v>68214</v>
      </c>
    </row>
    <row r="54" spans="1:4" ht="15" x14ac:dyDescent="0.2">
      <c r="A54" s="32" t="s">
        <v>1589</v>
      </c>
      <c r="B54" s="212">
        <v>28500956</v>
      </c>
      <c r="C54" s="212">
        <v>28587100</v>
      </c>
      <c r="D54" s="212">
        <v>86144</v>
      </c>
    </row>
    <row r="55" spans="1:4" ht="15" x14ac:dyDescent="0.2">
      <c r="A55" s="32" t="s">
        <v>1589</v>
      </c>
      <c r="B55" s="212">
        <v>41295878</v>
      </c>
      <c r="C55" s="212">
        <v>41349895</v>
      </c>
      <c r="D55" s="212">
        <v>54017</v>
      </c>
    </row>
    <row r="56" spans="1:4" ht="15" x14ac:dyDescent="0.2">
      <c r="A56" s="32" t="s">
        <v>1589</v>
      </c>
      <c r="B56" s="212">
        <v>48659040</v>
      </c>
      <c r="C56" s="212">
        <v>48731648</v>
      </c>
      <c r="D56" s="212">
        <v>72608</v>
      </c>
    </row>
    <row r="57" spans="1:4" ht="15" x14ac:dyDescent="0.2">
      <c r="A57" s="32" t="s">
        <v>1589</v>
      </c>
      <c r="B57" s="212">
        <v>49644953</v>
      </c>
      <c r="C57" s="212">
        <v>49695453</v>
      </c>
      <c r="D57" s="212">
        <v>50500</v>
      </c>
    </row>
    <row r="58" spans="1:4" ht="15" x14ac:dyDescent="0.2">
      <c r="A58" s="32" t="s">
        <v>1590</v>
      </c>
      <c r="B58" s="212">
        <v>3013</v>
      </c>
      <c r="C58" s="212">
        <v>54082</v>
      </c>
      <c r="D58" s="212">
        <v>51069</v>
      </c>
    </row>
    <row r="59" spans="1:4" ht="15" x14ac:dyDescent="0.2">
      <c r="A59" s="32" t="s">
        <v>1590</v>
      </c>
      <c r="B59" s="212">
        <v>55282</v>
      </c>
      <c r="C59" s="212">
        <v>114370</v>
      </c>
      <c r="D59" s="212">
        <v>59088</v>
      </c>
    </row>
    <row r="60" spans="1:4" ht="15" x14ac:dyDescent="0.2">
      <c r="A60" s="32" t="s">
        <v>1590</v>
      </c>
      <c r="B60" s="212">
        <v>29206252</v>
      </c>
      <c r="C60" s="212">
        <v>29263253</v>
      </c>
      <c r="D60" s="212">
        <v>57001</v>
      </c>
    </row>
    <row r="61" spans="1:4" ht="15" x14ac:dyDescent="0.2">
      <c r="A61" s="32" t="s">
        <v>1590</v>
      </c>
      <c r="B61" s="212">
        <v>49317348</v>
      </c>
      <c r="C61" s="212">
        <v>49367372</v>
      </c>
      <c r="D61" s="212">
        <v>50024</v>
      </c>
    </row>
    <row r="62" spans="1:4" ht="15" x14ac:dyDescent="0.2">
      <c r="A62" s="32" t="s">
        <v>1590</v>
      </c>
      <c r="B62" s="212">
        <v>55291839</v>
      </c>
      <c r="C62" s="212">
        <v>55366405</v>
      </c>
      <c r="D62" s="212">
        <v>74566</v>
      </c>
    </row>
    <row r="63" spans="1:4" ht="15" x14ac:dyDescent="0.2">
      <c r="A63" s="32" t="s">
        <v>1590</v>
      </c>
      <c r="B63" s="212">
        <v>63159656</v>
      </c>
      <c r="C63" s="212">
        <v>63215600</v>
      </c>
      <c r="D63" s="212">
        <v>55944</v>
      </c>
    </row>
    <row r="64" spans="1:4" ht="15" x14ac:dyDescent="0.2">
      <c r="A64" s="32" t="s">
        <v>1590</v>
      </c>
      <c r="B64" s="212">
        <v>71843198</v>
      </c>
      <c r="C64" s="212">
        <v>71900078</v>
      </c>
      <c r="D64" s="212">
        <v>56880</v>
      </c>
    </row>
    <row r="65" spans="1:4" ht="15" x14ac:dyDescent="0.2">
      <c r="A65" s="32" t="s">
        <v>5119</v>
      </c>
      <c r="B65" s="212">
        <v>8062409</v>
      </c>
      <c r="C65" s="212">
        <v>8116162</v>
      </c>
      <c r="D65" s="212">
        <v>53753</v>
      </c>
    </row>
    <row r="66" spans="1:4" ht="15" x14ac:dyDescent="0.2">
      <c r="A66" s="32" t="s">
        <v>5120</v>
      </c>
      <c r="B66" s="212">
        <v>9787522</v>
      </c>
      <c r="C66" s="212">
        <v>9902868</v>
      </c>
      <c r="D66" s="212">
        <v>115346</v>
      </c>
    </row>
    <row r="67" spans="1:4" ht="15" x14ac:dyDescent="0.2">
      <c r="A67" s="32" t="s">
        <v>5120</v>
      </c>
      <c r="B67" s="212">
        <v>56156970</v>
      </c>
      <c r="C67" s="212">
        <v>56224691</v>
      </c>
      <c r="D67" s="212">
        <v>67721</v>
      </c>
    </row>
    <row r="68" spans="1:4" ht="15" x14ac:dyDescent="0.2">
      <c r="A68" s="32" t="s">
        <v>5120</v>
      </c>
      <c r="B68" s="212">
        <v>57002878</v>
      </c>
      <c r="C68" s="212">
        <v>57076495</v>
      </c>
      <c r="D68" s="212">
        <v>73617</v>
      </c>
    </row>
    <row r="69" spans="1:4" ht="15" x14ac:dyDescent="0.2">
      <c r="A69" s="32" t="s">
        <v>5120</v>
      </c>
      <c r="B69" s="212">
        <v>57897080</v>
      </c>
      <c r="C69" s="212">
        <v>57963727</v>
      </c>
      <c r="D69" s="212">
        <v>66647</v>
      </c>
    </row>
    <row r="70" spans="1:4" ht="15" x14ac:dyDescent="0.2">
      <c r="A70" s="32" t="s">
        <v>5120</v>
      </c>
      <c r="B70" s="212">
        <v>58748189</v>
      </c>
      <c r="C70" s="212">
        <v>58832273</v>
      </c>
      <c r="D70" s="212">
        <v>84084</v>
      </c>
    </row>
    <row r="71" spans="1:4" ht="15" x14ac:dyDescent="0.2">
      <c r="A71" s="32" t="s">
        <v>5121</v>
      </c>
      <c r="B71" s="212">
        <v>8202431</v>
      </c>
      <c r="C71" s="212">
        <v>8268915</v>
      </c>
      <c r="D71" s="212">
        <v>66484</v>
      </c>
    </row>
    <row r="72" spans="1:4" ht="15" x14ac:dyDescent="0.2">
      <c r="A72" s="32" t="s">
        <v>5121</v>
      </c>
      <c r="B72" s="212">
        <v>19992986</v>
      </c>
      <c r="C72" s="212">
        <v>20045808</v>
      </c>
      <c r="D72" s="212">
        <v>52822</v>
      </c>
    </row>
    <row r="73" spans="1:4" ht="15" x14ac:dyDescent="0.2">
      <c r="A73" s="32" t="s">
        <v>1592</v>
      </c>
      <c r="B73" s="212">
        <v>588460</v>
      </c>
      <c r="C73" s="212">
        <v>665106</v>
      </c>
      <c r="D73" s="212">
        <v>76646</v>
      </c>
    </row>
    <row r="74" spans="1:4" ht="15" x14ac:dyDescent="0.2">
      <c r="A74" s="32" t="s">
        <v>1592</v>
      </c>
      <c r="B74" s="212">
        <v>3217768</v>
      </c>
      <c r="C74" s="212">
        <v>3275137</v>
      </c>
      <c r="D74" s="212">
        <v>57369</v>
      </c>
    </row>
    <row r="75" spans="1:4" ht="15" x14ac:dyDescent="0.2">
      <c r="A75" s="32" t="s">
        <v>1592</v>
      </c>
      <c r="B75" s="212">
        <v>12840410</v>
      </c>
      <c r="C75" s="212">
        <v>12934161</v>
      </c>
      <c r="D75" s="212">
        <v>93751</v>
      </c>
    </row>
    <row r="76" spans="1:4" ht="15" x14ac:dyDescent="0.2">
      <c r="A76" s="32" t="s">
        <v>1592</v>
      </c>
      <c r="B76" s="212">
        <v>13632541</v>
      </c>
      <c r="C76" s="212">
        <v>13720787</v>
      </c>
      <c r="D76" s="212">
        <v>88246</v>
      </c>
    </row>
    <row r="77" spans="1:4" ht="15" x14ac:dyDescent="0.2">
      <c r="A77" s="32" t="s">
        <v>1592</v>
      </c>
      <c r="B77" s="212">
        <v>13956251</v>
      </c>
      <c r="C77" s="212">
        <v>14012856</v>
      </c>
      <c r="D77" s="212">
        <v>56605</v>
      </c>
    </row>
    <row r="78" spans="1:4" ht="15" x14ac:dyDescent="0.2">
      <c r="A78" s="32" t="s">
        <v>1592</v>
      </c>
      <c r="B78" s="212">
        <v>14037240</v>
      </c>
      <c r="C78" s="212">
        <v>14097567</v>
      </c>
      <c r="D78" s="212">
        <v>60327</v>
      </c>
    </row>
    <row r="79" spans="1:4" ht="15" x14ac:dyDescent="0.2">
      <c r="A79" s="32" t="s">
        <v>1592</v>
      </c>
      <c r="B79" s="212">
        <v>29991830</v>
      </c>
      <c r="C79" s="212">
        <v>30092650</v>
      </c>
      <c r="D79" s="212">
        <v>100820</v>
      </c>
    </row>
    <row r="80" spans="1:4" ht="15" x14ac:dyDescent="0.2">
      <c r="A80" s="32" t="s">
        <v>1592</v>
      </c>
      <c r="B80" s="212">
        <v>30942791</v>
      </c>
      <c r="C80" s="212">
        <v>30998725</v>
      </c>
      <c r="D80" s="212">
        <v>55934</v>
      </c>
    </row>
    <row r="81" spans="1:4" ht="15" x14ac:dyDescent="0.2">
      <c r="A81" s="32" t="s">
        <v>1591</v>
      </c>
      <c r="B81" s="212">
        <v>10431758</v>
      </c>
      <c r="C81" s="212">
        <v>10528211</v>
      </c>
      <c r="D81" s="212">
        <v>96453</v>
      </c>
    </row>
    <row r="82" spans="1:4" ht="15" x14ac:dyDescent="0.2">
      <c r="A82" s="32" t="s">
        <v>1591</v>
      </c>
      <c r="B82" s="212">
        <v>11176610</v>
      </c>
      <c r="C82" s="212">
        <v>11227435</v>
      </c>
      <c r="D82" s="212">
        <v>50825</v>
      </c>
    </row>
    <row r="83" spans="1:4" ht="15" x14ac:dyDescent="0.2">
      <c r="A83" s="32" t="s">
        <v>1591</v>
      </c>
      <c r="B83" s="212">
        <v>50254559</v>
      </c>
      <c r="C83" s="212">
        <v>50362278</v>
      </c>
      <c r="D83" s="212">
        <v>107719</v>
      </c>
    </row>
    <row r="84" spans="1:4" ht="15" x14ac:dyDescent="0.2">
      <c r="A84" s="32" t="s">
        <v>1591</v>
      </c>
      <c r="B84" s="212">
        <v>50552651</v>
      </c>
      <c r="C84" s="212">
        <v>50697533</v>
      </c>
      <c r="D84" s="212">
        <v>144882</v>
      </c>
    </row>
    <row r="85" spans="1:4" ht="15" x14ac:dyDescent="0.2">
      <c r="A85" s="32" t="s">
        <v>1591</v>
      </c>
      <c r="B85" s="212">
        <v>50717350</v>
      </c>
      <c r="C85" s="212">
        <v>50903653</v>
      </c>
      <c r="D85" s="212">
        <v>186303</v>
      </c>
    </row>
    <row r="86" spans="1:4" ht="15" x14ac:dyDescent="0.2">
      <c r="A86" s="32" t="s">
        <v>5122</v>
      </c>
      <c r="B86" s="212">
        <v>19491629</v>
      </c>
      <c r="C86" s="212">
        <v>19554013</v>
      </c>
      <c r="D86" s="212">
        <v>62384</v>
      </c>
    </row>
    <row r="87" spans="1:4" ht="15" x14ac:dyDescent="0.2">
      <c r="A87" s="33" t="s">
        <v>5122</v>
      </c>
      <c r="B87" s="213">
        <v>23610289</v>
      </c>
      <c r="C87" s="213">
        <v>23672304</v>
      </c>
      <c r="D87" s="213">
        <v>62015</v>
      </c>
    </row>
    <row r="89" spans="1:4" ht="18" x14ac:dyDescent="0.2">
      <c r="A89" s="148" t="s">
        <v>1643</v>
      </c>
    </row>
  </sheetData>
  <phoneticPr fontId="32"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D117"/>
  <sheetViews>
    <sheetView workbookViewId="0">
      <selection activeCell="L34" sqref="L34"/>
    </sheetView>
  </sheetViews>
  <sheetFormatPr defaultColWidth="9" defaultRowHeight="14.25" x14ac:dyDescent="0.2"/>
  <cols>
    <col min="1" max="1" width="13.625" customWidth="1"/>
    <col min="2" max="3" width="8.5" style="107" customWidth="1"/>
    <col min="4" max="4" width="7.375" style="107" customWidth="1"/>
  </cols>
  <sheetData>
    <row r="1" spans="1:4" ht="16.5" x14ac:dyDescent="0.2">
      <c r="A1" s="95" t="s">
        <v>5123</v>
      </c>
      <c r="B1" s="212"/>
      <c r="C1" s="212"/>
      <c r="D1" s="212"/>
    </row>
    <row r="2" spans="1:4" x14ac:dyDescent="0.2">
      <c r="A2" s="31" t="s">
        <v>5124</v>
      </c>
      <c r="B2" s="96" t="s">
        <v>5076</v>
      </c>
      <c r="C2" s="96" t="s">
        <v>5095</v>
      </c>
      <c r="D2" s="96" t="s">
        <v>5111</v>
      </c>
    </row>
    <row r="3" spans="1:4" ht="15" x14ac:dyDescent="0.2">
      <c r="A3" s="32" t="s">
        <v>1644</v>
      </c>
      <c r="B3" s="212">
        <v>37205</v>
      </c>
      <c r="C3" s="212">
        <v>93349</v>
      </c>
      <c r="D3" s="212">
        <v>56144</v>
      </c>
    </row>
    <row r="4" spans="1:4" ht="15" x14ac:dyDescent="0.2">
      <c r="A4" s="32" t="s">
        <v>1645</v>
      </c>
      <c r="B4" s="212">
        <v>4044090</v>
      </c>
      <c r="C4" s="212">
        <v>4142211</v>
      </c>
      <c r="D4" s="212">
        <v>98121</v>
      </c>
    </row>
    <row r="5" spans="1:4" ht="15" x14ac:dyDescent="0.2">
      <c r="A5" s="32" t="s">
        <v>1646</v>
      </c>
      <c r="B5" s="212">
        <v>3541</v>
      </c>
      <c r="C5" s="212">
        <v>68101</v>
      </c>
      <c r="D5" s="212">
        <v>64560</v>
      </c>
    </row>
    <row r="6" spans="1:4" ht="15" x14ac:dyDescent="0.2">
      <c r="A6" s="32" t="s">
        <v>1647</v>
      </c>
      <c r="B6" s="212">
        <v>110365</v>
      </c>
      <c r="C6" s="212">
        <v>169838</v>
      </c>
      <c r="D6" s="212">
        <v>59473</v>
      </c>
    </row>
    <row r="7" spans="1:4" ht="15" x14ac:dyDescent="0.2">
      <c r="A7" s="32" t="s">
        <v>1648</v>
      </c>
      <c r="B7" s="212">
        <v>25615</v>
      </c>
      <c r="C7" s="212">
        <v>163992</v>
      </c>
      <c r="D7" s="212">
        <v>138377</v>
      </c>
    </row>
    <row r="8" spans="1:4" ht="15" x14ac:dyDescent="0.2">
      <c r="A8" s="32" t="s">
        <v>5125</v>
      </c>
      <c r="B8" s="212">
        <v>18010041</v>
      </c>
      <c r="C8" s="212">
        <v>18071083</v>
      </c>
      <c r="D8" s="212">
        <v>61042</v>
      </c>
    </row>
    <row r="9" spans="1:4" ht="15" x14ac:dyDescent="0.2">
      <c r="A9" s="32" t="s">
        <v>5125</v>
      </c>
      <c r="B9" s="212">
        <v>18385825</v>
      </c>
      <c r="C9" s="212">
        <v>18444422</v>
      </c>
      <c r="D9" s="212">
        <v>58597</v>
      </c>
    </row>
    <row r="10" spans="1:4" ht="15" x14ac:dyDescent="0.2">
      <c r="A10" s="32" t="s">
        <v>5125</v>
      </c>
      <c r="B10" s="212">
        <v>30890888</v>
      </c>
      <c r="C10" s="212">
        <v>30944184</v>
      </c>
      <c r="D10" s="212">
        <v>53296</v>
      </c>
    </row>
    <row r="11" spans="1:4" ht="15" x14ac:dyDescent="0.2">
      <c r="A11" s="32" t="s">
        <v>5125</v>
      </c>
      <c r="B11" s="212">
        <v>31680564</v>
      </c>
      <c r="C11" s="212">
        <v>31733091</v>
      </c>
      <c r="D11" s="212">
        <v>52527</v>
      </c>
    </row>
    <row r="12" spans="1:4" ht="15" x14ac:dyDescent="0.2">
      <c r="A12" s="32" t="s">
        <v>5125</v>
      </c>
      <c r="B12" s="212">
        <v>31745508</v>
      </c>
      <c r="C12" s="212">
        <v>31803683</v>
      </c>
      <c r="D12" s="212">
        <v>58175</v>
      </c>
    </row>
    <row r="13" spans="1:4" ht="15" x14ac:dyDescent="0.2">
      <c r="A13" s="32" t="s">
        <v>5125</v>
      </c>
      <c r="B13" s="212">
        <v>32141921</v>
      </c>
      <c r="C13" s="212">
        <v>32238071</v>
      </c>
      <c r="D13" s="212">
        <v>96150</v>
      </c>
    </row>
    <row r="14" spans="1:4" ht="15" x14ac:dyDescent="0.2">
      <c r="A14" s="32" t="s">
        <v>5126</v>
      </c>
      <c r="B14" s="212">
        <v>178410</v>
      </c>
      <c r="C14" s="212">
        <v>287368</v>
      </c>
      <c r="D14" s="212">
        <v>108958</v>
      </c>
    </row>
    <row r="15" spans="1:4" ht="15" x14ac:dyDescent="0.2">
      <c r="A15" s="32" t="s">
        <v>5126</v>
      </c>
      <c r="B15" s="212">
        <v>3006626</v>
      </c>
      <c r="C15" s="212">
        <v>3065859</v>
      </c>
      <c r="D15" s="212">
        <v>59233</v>
      </c>
    </row>
    <row r="16" spans="1:4" ht="15" x14ac:dyDescent="0.2">
      <c r="A16" s="32" t="s">
        <v>5126</v>
      </c>
      <c r="B16" s="212">
        <v>11519289</v>
      </c>
      <c r="C16" s="212">
        <v>11580913</v>
      </c>
      <c r="D16" s="212">
        <v>61624</v>
      </c>
    </row>
    <row r="17" spans="1:4" ht="15" x14ac:dyDescent="0.2">
      <c r="A17" s="32" t="s">
        <v>5126</v>
      </c>
      <c r="B17" s="212">
        <v>11636502</v>
      </c>
      <c r="C17" s="212">
        <v>11809837</v>
      </c>
      <c r="D17" s="212">
        <v>173335</v>
      </c>
    </row>
    <row r="18" spans="1:4" ht="15" x14ac:dyDescent="0.2">
      <c r="A18" s="32" t="s">
        <v>5126</v>
      </c>
      <c r="B18" s="212">
        <v>13199815</v>
      </c>
      <c r="C18" s="212">
        <v>13294036</v>
      </c>
      <c r="D18" s="212">
        <v>94221</v>
      </c>
    </row>
    <row r="19" spans="1:4" ht="15" x14ac:dyDescent="0.2">
      <c r="A19" s="32" t="s">
        <v>5126</v>
      </c>
      <c r="B19" s="212">
        <v>20179924</v>
      </c>
      <c r="C19" s="212">
        <v>20231764</v>
      </c>
      <c r="D19" s="212">
        <v>51840</v>
      </c>
    </row>
    <row r="20" spans="1:4" ht="15" x14ac:dyDescent="0.2">
      <c r="A20" s="32" t="s">
        <v>5126</v>
      </c>
      <c r="B20" s="212">
        <v>20965616</v>
      </c>
      <c r="C20" s="212">
        <v>21030190</v>
      </c>
      <c r="D20" s="212">
        <v>64574</v>
      </c>
    </row>
    <row r="21" spans="1:4" ht="15" x14ac:dyDescent="0.2">
      <c r="A21" s="32" t="s">
        <v>5126</v>
      </c>
      <c r="B21" s="212">
        <v>21270466</v>
      </c>
      <c r="C21" s="212">
        <v>21330246</v>
      </c>
      <c r="D21" s="212">
        <v>59780</v>
      </c>
    </row>
    <row r="22" spans="1:4" ht="15" x14ac:dyDescent="0.2">
      <c r="A22" s="32" t="s">
        <v>5126</v>
      </c>
      <c r="B22" s="212">
        <v>33124797</v>
      </c>
      <c r="C22" s="212">
        <v>33184837</v>
      </c>
      <c r="D22" s="212">
        <v>60040</v>
      </c>
    </row>
    <row r="23" spans="1:4" ht="15" x14ac:dyDescent="0.2">
      <c r="A23" s="32" t="s">
        <v>5127</v>
      </c>
      <c r="B23" s="212">
        <v>21998243</v>
      </c>
      <c r="C23" s="212">
        <v>22054197</v>
      </c>
      <c r="D23" s="212">
        <v>55954</v>
      </c>
    </row>
    <row r="24" spans="1:4" ht="15" x14ac:dyDescent="0.2">
      <c r="A24" s="32" t="s">
        <v>5127</v>
      </c>
      <c r="B24" s="212">
        <v>22398224</v>
      </c>
      <c r="C24" s="212">
        <v>22452632</v>
      </c>
      <c r="D24" s="212">
        <v>54408</v>
      </c>
    </row>
    <row r="25" spans="1:4" ht="15" x14ac:dyDescent="0.2">
      <c r="A25" s="32" t="s">
        <v>5127</v>
      </c>
      <c r="B25" s="212">
        <v>23242640</v>
      </c>
      <c r="C25" s="212">
        <v>23298368</v>
      </c>
      <c r="D25" s="212">
        <v>55728</v>
      </c>
    </row>
    <row r="26" spans="1:4" ht="15" x14ac:dyDescent="0.2">
      <c r="A26" s="32" t="s">
        <v>5127</v>
      </c>
      <c r="B26" s="212">
        <v>23750614</v>
      </c>
      <c r="C26" s="212">
        <v>23802834</v>
      </c>
      <c r="D26" s="212">
        <v>52220</v>
      </c>
    </row>
    <row r="27" spans="1:4" ht="15" x14ac:dyDescent="0.2">
      <c r="A27" s="32" t="s">
        <v>5127</v>
      </c>
      <c r="B27" s="212">
        <v>25328014</v>
      </c>
      <c r="C27" s="212">
        <v>25382567</v>
      </c>
      <c r="D27" s="212">
        <v>54553</v>
      </c>
    </row>
    <row r="28" spans="1:4" ht="15" x14ac:dyDescent="0.2">
      <c r="A28" s="32" t="s">
        <v>5127</v>
      </c>
      <c r="B28" s="212">
        <v>25539542</v>
      </c>
      <c r="C28" s="212">
        <v>25592932</v>
      </c>
      <c r="D28" s="212">
        <v>53390</v>
      </c>
    </row>
    <row r="29" spans="1:4" ht="15" x14ac:dyDescent="0.2">
      <c r="A29" s="32" t="s">
        <v>5127</v>
      </c>
      <c r="B29" s="212">
        <v>25610431</v>
      </c>
      <c r="C29" s="212">
        <v>25662685</v>
      </c>
      <c r="D29" s="212">
        <v>52254</v>
      </c>
    </row>
    <row r="30" spans="1:4" ht="15" x14ac:dyDescent="0.2">
      <c r="A30" s="32" t="s">
        <v>5127</v>
      </c>
      <c r="B30" s="212">
        <v>32019125</v>
      </c>
      <c r="C30" s="212">
        <v>32094171</v>
      </c>
      <c r="D30" s="212">
        <v>75046</v>
      </c>
    </row>
    <row r="31" spans="1:4" ht="15" x14ac:dyDescent="0.2">
      <c r="A31" s="32" t="s">
        <v>5127</v>
      </c>
      <c r="B31" s="212">
        <v>36126622</v>
      </c>
      <c r="C31" s="212">
        <v>36182773</v>
      </c>
      <c r="D31" s="212">
        <v>56151</v>
      </c>
    </row>
    <row r="32" spans="1:4" ht="15" x14ac:dyDescent="0.2">
      <c r="A32" s="32" t="s">
        <v>5127</v>
      </c>
      <c r="B32" s="212">
        <v>40916498</v>
      </c>
      <c r="C32" s="212">
        <v>40998426</v>
      </c>
      <c r="D32" s="212">
        <v>81928</v>
      </c>
    </row>
    <row r="33" spans="1:4" ht="15" x14ac:dyDescent="0.2">
      <c r="A33" s="32" t="s">
        <v>5128</v>
      </c>
      <c r="B33" s="212">
        <v>15869730</v>
      </c>
      <c r="C33" s="212">
        <v>15930836</v>
      </c>
      <c r="D33" s="212">
        <v>61106</v>
      </c>
    </row>
    <row r="34" spans="1:4" ht="15" x14ac:dyDescent="0.2">
      <c r="A34" s="32" t="s">
        <v>5128</v>
      </c>
      <c r="B34" s="212">
        <v>17202508</v>
      </c>
      <c r="C34" s="212">
        <v>17255053</v>
      </c>
      <c r="D34" s="212">
        <v>52545</v>
      </c>
    </row>
    <row r="35" spans="1:4" ht="15" x14ac:dyDescent="0.2">
      <c r="A35" s="32" t="s">
        <v>5128</v>
      </c>
      <c r="B35" s="212">
        <v>17432812</v>
      </c>
      <c r="C35" s="212">
        <v>17487976</v>
      </c>
      <c r="D35" s="212">
        <v>55164</v>
      </c>
    </row>
    <row r="36" spans="1:4" ht="15" x14ac:dyDescent="0.2">
      <c r="A36" s="32" t="s">
        <v>5128</v>
      </c>
      <c r="B36" s="212">
        <v>18113812</v>
      </c>
      <c r="C36" s="212">
        <v>18174131</v>
      </c>
      <c r="D36" s="212">
        <v>60319</v>
      </c>
    </row>
    <row r="37" spans="1:4" ht="15" x14ac:dyDescent="0.2">
      <c r="A37" s="32" t="s">
        <v>5128</v>
      </c>
      <c r="B37" s="212">
        <v>18311955</v>
      </c>
      <c r="C37" s="212">
        <v>18404254</v>
      </c>
      <c r="D37" s="212">
        <v>92299</v>
      </c>
    </row>
    <row r="38" spans="1:4" ht="15" x14ac:dyDescent="0.2">
      <c r="A38" s="32" t="s">
        <v>5128</v>
      </c>
      <c r="B38" s="212">
        <v>18541580</v>
      </c>
      <c r="C38" s="212">
        <v>18596880</v>
      </c>
      <c r="D38" s="212">
        <v>55300</v>
      </c>
    </row>
    <row r="39" spans="1:4" ht="15" x14ac:dyDescent="0.2">
      <c r="A39" s="32" t="s">
        <v>5128</v>
      </c>
      <c r="B39" s="212">
        <v>21254445</v>
      </c>
      <c r="C39" s="212">
        <v>21304786</v>
      </c>
      <c r="D39" s="212">
        <v>50341</v>
      </c>
    </row>
    <row r="40" spans="1:4" ht="15" x14ac:dyDescent="0.2">
      <c r="A40" s="32" t="s">
        <v>5128</v>
      </c>
      <c r="B40" s="212">
        <v>25689714</v>
      </c>
      <c r="C40" s="212">
        <v>25759566</v>
      </c>
      <c r="D40" s="212">
        <v>69852</v>
      </c>
    </row>
    <row r="41" spans="1:4" ht="15" x14ac:dyDescent="0.2">
      <c r="A41" s="32" t="s">
        <v>5128</v>
      </c>
      <c r="B41" s="212">
        <v>25934382</v>
      </c>
      <c r="C41" s="212">
        <v>25986761</v>
      </c>
      <c r="D41" s="212">
        <v>52379</v>
      </c>
    </row>
    <row r="42" spans="1:4" ht="15" x14ac:dyDescent="0.2">
      <c r="A42" s="32" t="s">
        <v>5128</v>
      </c>
      <c r="B42" s="212">
        <v>29036845</v>
      </c>
      <c r="C42" s="212">
        <v>29087426</v>
      </c>
      <c r="D42" s="212">
        <v>50581</v>
      </c>
    </row>
    <row r="43" spans="1:4" ht="15" x14ac:dyDescent="0.2">
      <c r="A43" s="32" t="s">
        <v>5128</v>
      </c>
      <c r="B43" s="212">
        <v>29952049</v>
      </c>
      <c r="C43" s="212">
        <v>30010919</v>
      </c>
      <c r="D43" s="212">
        <v>58870</v>
      </c>
    </row>
    <row r="44" spans="1:4" ht="15" x14ac:dyDescent="0.2">
      <c r="A44" s="32" t="s">
        <v>5128</v>
      </c>
      <c r="B44" s="212">
        <v>30108069</v>
      </c>
      <c r="C44" s="212">
        <v>30172066</v>
      </c>
      <c r="D44" s="212">
        <v>63997</v>
      </c>
    </row>
    <row r="45" spans="1:4" ht="15" x14ac:dyDescent="0.2">
      <c r="A45" s="32" t="s">
        <v>5128</v>
      </c>
      <c r="B45" s="212">
        <v>32645394</v>
      </c>
      <c r="C45" s="212">
        <v>32739159</v>
      </c>
      <c r="D45" s="212">
        <v>93765</v>
      </c>
    </row>
    <row r="46" spans="1:4" ht="15" x14ac:dyDescent="0.2">
      <c r="A46" s="32" t="s">
        <v>5128</v>
      </c>
      <c r="B46" s="212">
        <v>33547507</v>
      </c>
      <c r="C46" s="212">
        <v>33603581</v>
      </c>
      <c r="D46" s="212">
        <v>56074</v>
      </c>
    </row>
    <row r="47" spans="1:4" ht="15" x14ac:dyDescent="0.2">
      <c r="A47" s="32" t="s">
        <v>5128</v>
      </c>
      <c r="B47" s="212">
        <v>34437015</v>
      </c>
      <c r="C47" s="212">
        <v>34487925</v>
      </c>
      <c r="D47" s="212">
        <v>50910</v>
      </c>
    </row>
    <row r="48" spans="1:4" ht="15" x14ac:dyDescent="0.2">
      <c r="A48" s="32" t="s">
        <v>5128</v>
      </c>
      <c r="B48" s="212">
        <v>35646927</v>
      </c>
      <c r="C48" s="212">
        <v>35711350</v>
      </c>
      <c r="D48" s="212">
        <v>64423</v>
      </c>
    </row>
    <row r="49" spans="1:4" ht="15" x14ac:dyDescent="0.2">
      <c r="A49" s="32" t="s">
        <v>5128</v>
      </c>
      <c r="B49" s="212">
        <v>38525872</v>
      </c>
      <c r="C49" s="212">
        <v>38579257</v>
      </c>
      <c r="D49" s="212">
        <v>53385</v>
      </c>
    </row>
    <row r="50" spans="1:4" ht="15" x14ac:dyDescent="0.2">
      <c r="A50" s="32" t="s">
        <v>5129</v>
      </c>
      <c r="B50" s="212">
        <v>7892504</v>
      </c>
      <c r="C50" s="212">
        <v>7969018</v>
      </c>
      <c r="D50" s="212">
        <v>76514</v>
      </c>
    </row>
    <row r="51" spans="1:4" ht="15" x14ac:dyDescent="0.2">
      <c r="A51" s="32" t="s">
        <v>5130</v>
      </c>
      <c r="B51" s="212">
        <v>7123672</v>
      </c>
      <c r="C51" s="212">
        <v>7178959</v>
      </c>
      <c r="D51" s="212">
        <v>55287</v>
      </c>
    </row>
    <row r="52" spans="1:4" ht="15" x14ac:dyDescent="0.2">
      <c r="A52" s="32" t="s">
        <v>5130</v>
      </c>
      <c r="B52" s="212">
        <v>7535055</v>
      </c>
      <c r="C52" s="212">
        <v>7586594</v>
      </c>
      <c r="D52" s="212">
        <v>51539</v>
      </c>
    </row>
    <row r="53" spans="1:4" ht="15" x14ac:dyDescent="0.2">
      <c r="A53" s="32" t="s">
        <v>5131</v>
      </c>
      <c r="B53" s="212">
        <v>12832657</v>
      </c>
      <c r="C53" s="212">
        <v>12890049</v>
      </c>
      <c r="D53" s="212">
        <v>57392</v>
      </c>
    </row>
    <row r="54" spans="1:4" ht="15" x14ac:dyDescent="0.2">
      <c r="A54" s="32" t="s">
        <v>5131</v>
      </c>
      <c r="B54" s="212">
        <v>26551289</v>
      </c>
      <c r="C54" s="212">
        <v>26609831</v>
      </c>
      <c r="D54" s="212">
        <v>58542</v>
      </c>
    </row>
    <row r="55" spans="1:4" ht="15" x14ac:dyDescent="0.2">
      <c r="A55" s="32" t="s">
        <v>5131</v>
      </c>
      <c r="B55" s="212">
        <v>35630950</v>
      </c>
      <c r="C55" s="212">
        <v>35721200</v>
      </c>
      <c r="D55" s="212">
        <v>90250</v>
      </c>
    </row>
    <row r="56" spans="1:4" ht="15" x14ac:dyDescent="0.2">
      <c r="A56" s="32" t="s">
        <v>5131</v>
      </c>
      <c r="B56" s="212">
        <v>36848211</v>
      </c>
      <c r="C56" s="212">
        <v>36923370</v>
      </c>
      <c r="D56" s="212">
        <v>75159</v>
      </c>
    </row>
    <row r="57" spans="1:4" ht="15" x14ac:dyDescent="0.2">
      <c r="A57" s="32" t="s">
        <v>5131</v>
      </c>
      <c r="B57" s="212">
        <v>37438774</v>
      </c>
      <c r="C57" s="212">
        <v>37526349</v>
      </c>
      <c r="D57" s="212">
        <v>87575</v>
      </c>
    </row>
    <row r="58" spans="1:4" ht="15" x14ac:dyDescent="0.2">
      <c r="A58" s="32" t="s">
        <v>5131</v>
      </c>
      <c r="B58" s="212">
        <v>38610726</v>
      </c>
      <c r="C58" s="212">
        <v>38661973</v>
      </c>
      <c r="D58" s="212">
        <v>51247</v>
      </c>
    </row>
    <row r="59" spans="1:4" ht="15" x14ac:dyDescent="0.2">
      <c r="A59" s="32" t="s">
        <v>5131</v>
      </c>
      <c r="B59" s="212">
        <v>39169132</v>
      </c>
      <c r="C59" s="212">
        <v>39246092</v>
      </c>
      <c r="D59" s="212">
        <v>76960</v>
      </c>
    </row>
    <row r="60" spans="1:4" ht="15" x14ac:dyDescent="0.2">
      <c r="A60" s="32" t="s">
        <v>5131</v>
      </c>
      <c r="B60" s="212">
        <v>57434255</v>
      </c>
      <c r="C60" s="212">
        <v>57514613</v>
      </c>
      <c r="D60" s="212">
        <v>80358</v>
      </c>
    </row>
    <row r="61" spans="1:4" ht="15" x14ac:dyDescent="0.2">
      <c r="A61" s="32" t="s">
        <v>5131</v>
      </c>
      <c r="B61" s="212">
        <v>58281863</v>
      </c>
      <c r="C61" s="212">
        <v>58335202</v>
      </c>
      <c r="D61" s="212">
        <v>53339</v>
      </c>
    </row>
    <row r="62" spans="1:4" ht="15" x14ac:dyDescent="0.2">
      <c r="A62" s="32" t="s">
        <v>5131</v>
      </c>
      <c r="B62" s="212">
        <v>62037313</v>
      </c>
      <c r="C62" s="212">
        <v>62087964</v>
      </c>
      <c r="D62" s="212">
        <v>50651</v>
      </c>
    </row>
    <row r="63" spans="1:4" ht="15" x14ac:dyDescent="0.2">
      <c r="A63" s="32" t="s">
        <v>5131</v>
      </c>
      <c r="B63" s="212">
        <v>62156998</v>
      </c>
      <c r="C63" s="212">
        <v>62246550</v>
      </c>
      <c r="D63" s="212">
        <v>89552</v>
      </c>
    </row>
    <row r="64" spans="1:4" ht="15" x14ac:dyDescent="0.2">
      <c r="A64" s="32" t="s">
        <v>5131</v>
      </c>
      <c r="B64" s="212">
        <v>62316720</v>
      </c>
      <c r="C64" s="212">
        <v>62440607</v>
      </c>
      <c r="D64" s="212">
        <v>123887</v>
      </c>
    </row>
    <row r="65" spans="1:4" ht="15" x14ac:dyDescent="0.2">
      <c r="A65" s="32" t="s">
        <v>5131</v>
      </c>
      <c r="B65" s="212">
        <v>62460424</v>
      </c>
      <c r="C65" s="212">
        <v>62631551</v>
      </c>
      <c r="D65" s="212">
        <v>171127</v>
      </c>
    </row>
    <row r="66" spans="1:4" ht="15" x14ac:dyDescent="0.2">
      <c r="A66" s="32" t="s">
        <v>5132</v>
      </c>
      <c r="B66" s="212">
        <v>4504166</v>
      </c>
      <c r="C66" s="212">
        <v>4578576</v>
      </c>
      <c r="D66" s="212">
        <v>74410</v>
      </c>
    </row>
    <row r="67" spans="1:4" ht="15" x14ac:dyDescent="0.2">
      <c r="A67" s="32" t="s">
        <v>5132</v>
      </c>
      <c r="B67" s="212">
        <v>5455392</v>
      </c>
      <c r="C67" s="212">
        <v>5528997</v>
      </c>
      <c r="D67" s="212">
        <v>73605</v>
      </c>
    </row>
    <row r="68" spans="1:4" ht="15" x14ac:dyDescent="0.2">
      <c r="A68" s="32" t="s">
        <v>5132</v>
      </c>
      <c r="B68" s="212">
        <v>9329979</v>
      </c>
      <c r="C68" s="212">
        <v>9386463</v>
      </c>
      <c r="D68" s="212">
        <v>56484</v>
      </c>
    </row>
    <row r="69" spans="1:4" ht="15" x14ac:dyDescent="0.2">
      <c r="A69" s="32" t="s">
        <v>5132</v>
      </c>
      <c r="B69" s="212">
        <v>9717469</v>
      </c>
      <c r="C69" s="212">
        <v>9769267</v>
      </c>
      <c r="D69" s="212">
        <v>51798</v>
      </c>
    </row>
    <row r="70" spans="1:4" ht="15" x14ac:dyDescent="0.2">
      <c r="A70" s="32" t="s">
        <v>5132</v>
      </c>
      <c r="B70" s="212">
        <v>10775295</v>
      </c>
      <c r="C70" s="212">
        <v>10858446</v>
      </c>
      <c r="D70" s="212">
        <v>83151</v>
      </c>
    </row>
    <row r="71" spans="1:4" ht="15" x14ac:dyDescent="0.2">
      <c r="A71" s="32" t="s">
        <v>5132</v>
      </c>
      <c r="B71" s="212">
        <v>11126814</v>
      </c>
      <c r="C71" s="212">
        <v>11181943</v>
      </c>
      <c r="D71" s="212">
        <v>55129</v>
      </c>
    </row>
    <row r="72" spans="1:4" ht="15" x14ac:dyDescent="0.2">
      <c r="A72" s="32" t="s">
        <v>5132</v>
      </c>
      <c r="B72" s="212">
        <v>11197719</v>
      </c>
      <c r="C72" s="212">
        <v>11285402</v>
      </c>
      <c r="D72" s="212">
        <v>87683</v>
      </c>
    </row>
    <row r="73" spans="1:4" ht="15" x14ac:dyDescent="0.2">
      <c r="A73" s="32" t="s">
        <v>5132</v>
      </c>
      <c r="B73" s="212">
        <v>11575285</v>
      </c>
      <c r="C73" s="212">
        <v>11648710</v>
      </c>
      <c r="D73" s="212">
        <v>73425</v>
      </c>
    </row>
    <row r="74" spans="1:4" ht="15" x14ac:dyDescent="0.2">
      <c r="A74" s="32" t="s">
        <v>5133</v>
      </c>
      <c r="B74" s="212">
        <v>1753586</v>
      </c>
      <c r="C74" s="212">
        <v>1835015</v>
      </c>
      <c r="D74" s="212">
        <v>81429</v>
      </c>
    </row>
    <row r="75" spans="1:4" ht="15" x14ac:dyDescent="0.2">
      <c r="A75" s="32" t="s">
        <v>5133</v>
      </c>
      <c r="B75" s="212">
        <v>12500584</v>
      </c>
      <c r="C75" s="212">
        <v>12566569</v>
      </c>
      <c r="D75" s="212">
        <v>65985</v>
      </c>
    </row>
    <row r="76" spans="1:4" ht="15" x14ac:dyDescent="0.2">
      <c r="A76" s="32" t="s">
        <v>5133</v>
      </c>
      <c r="B76" s="212">
        <v>14511296</v>
      </c>
      <c r="C76" s="212">
        <v>14563647</v>
      </c>
      <c r="D76" s="212">
        <v>52351</v>
      </c>
    </row>
    <row r="77" spans="1:4" ht="15" x14ac:dyDescent="0.2">
      <c r="A77" s="32" t="s">
        <v>5133</v>
      </c>
      <c r="B77" s="212">
        <v>17954580</v>
      </c>
      <c r="C77" s="212">
        <v>18006142</v>
      </c>
      <c r="D77" s="212">
        <v>51562</v>
      </c>
    </row>
    <row r="78" spans="1:4" ht="15" x14ac:dyDescent="0.2">
      <c r="A78" s="32" t="s">
        <v>5133</v>
      </c>
      <c r="B78" s="212">
        <v>25489740</v>
      </c>
      <c r="C78" s="212">
        <v>25553687</v>
      </c>
      <c r="D78" s="212">
        <v>63947</v>
      </c>
    </row>
    <row r="79" spans="1:4" ht="15" x14ac:dyDescent="0.2">
      <c r="A79" s="32" t="s">
        <v>5133</v>
      </c>
      <c r="B79" s="212">
        <v>28170522</v>
      </c>
      <c r="C79" s="212">
        <v>28227925</v>
      </c>
      <c r="D79" s="212">
        <v>57403</v>
      </c>
    </row>
    <row r="80" spans="1:4" ht="15" x14ac:dyDescent="0.2">
      <c r="A80" s="32" t="s">
        <v>5133</v>
      </c>
      <c r="B80" s="212">
        <v>32790355</v>
      </c>
      <c r="C80" s="212">
        <v>32841666</v>
      </c>
      <c r="D80" s="212">
        <v>51311</v>
      </c>
    </row>
    <row r="81" spans="1:4" ht="15" x14ac:dyDescent="0.2">
      <c r="A81" s="32" t="s">
        <v>5133</v>
      </c>
      <c r="B81" s="212">
        <v>38232621</v>
      </c>
      <c r="C81" s="212">
        <v>38305660</v>
      </c>
      <c r="D81" s="212">
        <v>73039</v>
      </c>
    </row>
    <row r="82" spans="1:4" ht="15" x14ac:dyDescent="0.2">
      <c r="A82" s="32" t="s">
        <v>5133</v>
      </c>
      <c r="B82" s="212">
        <v>38308880</v>
      </c>
      <c r="C82" s="212">
        <v>38362737</v>
      </c>
      <c r="D82" s="212">
        <v>53857</v>
      </c>
    </row>
    <row r="83" spans="1:4" ht="15" x14ac:dyDescent="0.2">
      <c r="A83" s="32" t="s">
        <v>5133</v>
      </c>
      <c r="B83" s="212">
        <v>46981855</v>
      </c>
      <c r="C83" s="212">
        <v>47034094</v>
      </c>
      <c r="D83" s="212">
        <v>52239</v>
      </c>
    </row>
    <row r="84" spans="1:4" ht="15" x14ac:dyDescent="0.2">
      <c r="A84" s="32" t="s">
        <v>5133</v>
      </c>
      <c r="B84" s="212">
        <v>47438154</v>
      </c>
      <c r="C84" s="212">
        <v>47490508</v>
      </c>
      <c r="D84" s="212">
        <v>52354</v>
      </c>
    </row>
    <row r="85" spans="1:4" ht="15" x14ac:dyDescent="0.2">
      <c r="A85" s="32" t="s">
        <v>5133</v>
      </c>
      <c r="B85" s="212">
        <v>50483796</v>
      </c>
      <c r="C85" s="212">
        <v>50541997</v>
      </c>
      <c r="D85" s="212">
        <v>58201</v>
      </c>
    </row>
    <row r="86" spans="1:4" ht="15" x14ac:dyDescent="0.2">
      <c r="A86" s="32" t="s">
        <v>5134</v>
      </c>
      <c r="B86" s="212">
        <v>23307221</v>
      </c>
      <c r="C86" s="212">
        <v>23361630</v>
      </c>
      <c r="D86" s="212">
        <v>54409</v>
      </c>
    </row>
    <row r="87" spans="1:4" ht="15" x14ac:dyDescent="0.2">
      <c r="A87" s="32" t="s">
        <v>5134</v>
      </c>
      <c r="B87" s="212">
        <v>35478471</v>
      </c>
      <c r="C87" s="212">
        <v>35529011</v>
      </c>
      <c r="D87" s="212">
        <v>50540</v>
      </c>
    </row>
    <row r="88" spans="1:4" ht="15" x14ac:dyDescent="0.2">
      <c r="A88" s="32" t="s">
        <v>5134</v>
      </c>
      <c r="B88" s="212">
        <v>44126740</v>
      </c>
      <c r="C88" s="212">
        <v>44191789</v>
      </c>
      <c r="D88" s="212">
        <v>65049</v>
      </c>
    </row>
    <row r="89" spans="1:4" ht="15" x14ac:dyDescent="0.2">
      <c r="A89" s="32" t="s">
        <v>1593</v>
      </c>
      <c r="B89" s="212">
        <v>4414</v>
      </c>
      <c r="C89" s="212">
        <v>57161</v>
      </c>
      <c r="D89" s="212">
        <v>52747</v>
      </c>
    </row>
    <row r="90" spans="1:4" ht="15" x14ac:dyDescent="0.2">
      <c r="A90" s="32" t="s">
        <v>1593</v>
      </c>
      <c r="B90" s="212">
        <v>60251558</v>
      </c>
      <c r="C90" s="212">
        <v>60309686</v>
      </c>
      <c r="D90" s="212">
        <v>58128</v>
      </c>
    </row>
    <row r="91" spans="1:4" ht="15" x14ac:dyDescent="0.2">
      <c r="A91" s="32" t="s">
        <v>1595</v>
      </c>
      <c r="B91" s="212">
        <v>937228</v>
      </c>
      <c r="C91" s="212">
        <v>991445</v>
      </c>
      <c r="D91" s="212">
        <v>54217</v>
      </c>
    </row>
    <row r="92" spans="1:4" ht="15" x14ac:dyDescent="0.2">
      <c r="A92" s="32" t="s">
        <v>1595</v>
      </c>
      <c r="B92" s="212">
        <v>3801367</v>
      </c>
      <c r="C92" s="212">
        <v>3866285</v>
      </c>
      <c r="D92" s="212">
        <v>64918</v>
      </c>
    </row>
    <row r="93" spans="1:4" ht="15" x14ac:dyDescent="0.2">
      <c r="A93" s="32" t="s">
        <v>1595</v>
      </c>
      <c r="B93" s="212">
        <v>3993004</v>
      </c>
      <c r="C93" s="212">
        <v>4050965</v>
      </c>
      <c r="D93" s="212">
        <v>57961</v>
      </c>
    </row>
    <row r="94" spans="1:4" ht="15" x14ac:dyDescent="0.2">
      <c r="A94" s="32" t="s">
        <v>1595</v>
      </c>
      <c r="B94" s="212">
        <v>26960978</v>
      </c>
      <c r="C94" s="212">
        <v>27013336</v>
      </c>
      <c r="D94" s="212">
        <v>52358</v>
      </c>
    </row>
    <row r="95" spans="1:4" ht="15" x14ac:dyDescent="0.2">
      <c r="A95" s="32" t="s">
        <v>1595</v>
      </c>
      <c r="B95" s="212">
        <v>29335909</v>
      </c>
      <c r="C95" s="212">
        <v>29386755</v>
      </c>
      <c r="D95" s="212">
        <v>50846</v>
      </c>
    </row>
    <row r="96" spans="1:4" ht="15" x14ac:dyDescent="0.2">
      <c r="A96" s="32" t="s">
        <v>1595</v>
      </c>
      <c r="B96" s="212">
        <v>44866560</v>
      </c>
      <c r="C96" s="212">
        <v>44924687</v>
      </c>
      <c r="D96" s="212">
        <v>58127</v>
      </c>
    </row>
    <row r="97" spans="1:4" ht="15" x14ac:dyDescent="0.2">
      <c r="A97" s="32" t="s">
        <v>5135</v>
      </c>
      <c r="B97" s="212">
        <v>9308900</v>
      </c>
      <c r="C97" s="212">
        <v>9390336</v>
      </c>
      <c r="D97" s="212">
        <v>81436</v>
      </c>
    </row>
    <row r="98" spans="1:4" ht="15" x14ac:dyDescent="0.2">
      <c r="A98" s="32" t="s">
        <v>5135</v>
      </c>
      <c r="B98" s="212">
        <v>9407469</v>
      </c>
      <c r="C98" s="212">
        <v>9468702</v>
      </c>
      <c r="D98" s="212">
        <v>61233</v>
      </c>
    </row>
    <row r="99" spans="1:4" ht="15" x14ac:dyDescent="0.2">
      <c r="A99" s="32" t="s">
        <v>5135</v>
      </c>
      <c r="B99" s="212">
        <v>10141279</v>
      </c>
      <c r="C99" s="212">
        <v>10271798</v>
      </c>
      <c r="D99" s="212">
        <v>130519</v>
      </c>
    </row>
    <row r="100" spans="1:4" ht="15" x14ac:dyDescent="0.2">
      <c r="A100" s="32" t="s">
        <v>5135</v>
      </c>
      <c r="B100" s="212">
        <v>50700854</v>
      </c>
      <c r="C100" s="212">
        <v>50753772</v>
      </c>
      <c r="D100" s="212">
        <v>52918</v>
      </c>
    </row>
    <row r="101" spans="1:4" ht="15" x14ac:dyDescent="0.2">
      <c r="A101" s="32" t="s">
        <v>5135</v>
      </c>
      <c r="B101" s="212">
        <v>53393346</v>
      </c>
      <c r="C101" s="212">
        <v>53459911</v>
      </c>
      <c r="D101" s="212">
        <v>66565</v>
      </c>
    </row>
    <row r="102" spans="1:4" ht="15" x14ac:dyDescent="0.2">
      <c r="A102" s="32" t="s">
        <v>5136</v>
      </c>
      <c r="B102" s="212">
        <v>170919</v>
      </c>
      <c r="C102" s="212">
        <v>226281</v>
      </c>
      <c r="D102" s="212">
        <v>55362</v>
      </c>
    </row>
    <row r="103" spans="1:4" ht="15" x14ac:dyDescent="0.2">
      <c r="A103" s="32" t="s">
        <v>5136</v>
      </c>
      <c r="B103" s="212">
        <v>1976434</v>
      </c>
      <c r="C103" s="212">
        <v>2053937</v>
      </c>
      <c r="D103" s="212">
        <v>77503</v>
      </c>
    </row>
    <row r="104" spans="1:4" ht="15" x14ac:dyDescent="0.2">
      <c r="A104" s="32" t="s">
        <v>5136</v>
      </c>
      <c r="B104" s="212">
        <v>4671087</v>
      </c>
      <c r="C104" s="212">
        <v>4743120</v>
      </c>
      <c r="D104" s="212">
        <v>72033</v>
      </c>
    </row>
    <row r="105" spans="1:4" ht="15" x14ac:dyDescent="0.2">
      <c r="A105" s="32" t="s">
        <v>5136</v>
      </c>
      <c r="B105" s="212">
        <v>21930607</v>
      </c>
      <c r="C105" s="212">
        <v>21985657</v>
      </c>
      <c r="D105" s="212">
        <v>55050</v>
      </c>
    </row>
    <row r="106" spans="1:4" ht="15" x14ac:dyDescent="0.2">
      <c r="A106" s="32" t="s">
        <v>1597</v>
      </c>
      <c r="B106" s="212">
        <v>8891320</v>
      </c>
      <c r="C106" s="212">
        <v>8977865</v>
      </c>
      <c r="D106" s="212">
        <v>86545</v>
      </c>
    </row>
    <row r="107" spans="1:4" ht="15" x14ac:dyDescent="0.2">
      <c r="A107" s="32" t="s">
        <v>1597</v>
      </c>
      <c r="B107" s="212">
        <v>9356104</v>
      </c>
      <c r="C107" s="212">
        <v>9410175</v>
      </c>
      <c r="D107" s="212">
        <v>54071</v>
      </c>
    </row>
    <row r="108" spans="1:4" ht="15" x14ac:dyDescent="0.2">
      <c r="A108" s="32" t="s">
        <v>1597</v>
      </c>
      <c r="B108" s="212">
        <v>11971304</v>
      </c>
      <c r="C108" s="212">
        <v>12021492</v>
      </c>
      <c r="D108" s="212">
        <v>50188</v>
      </c>
    </row>
    <row r="109" spans="1:4" ht="15" x14ac:dyDescent="0.2">
      <c r="A109" s="32" t="s">
        <v>1597</v>
      </c>
      <c r="B109" s="212">
        <v>13419558</v>
      </c>
      <c r="C109" s="212">
        <v>13511550</v>
      </c>
      <c r="D109" s="212">
        <v>91992</v>
      </c>
    </row>
    <row r="110" spans="1:4" ht="15" x14ac:dyDescent="0.2">
      <c r="A110" s="32" t="s">
        <v>1597</v>
      </c>
      <c r="B110" s="212">
        <v>26482926</v>
      </c>
      <c r="C110" s="212">
        <v>26536572</v>
      </c>
      <c r="D110" s="212">
        <v>53646</v>
      </c>
    </row>
    <row r="111" spans="1:4" ht="15" x14ac:dyDescent="0.2">
      <c r="A111" s="32" t="s">
        <v>5137</v>
      </c>
      <c r="B111" s="212">
        <v>9758476</v>
      </c>
      <c r="C111" s="212">
        <v>9816761</v>
      </c>
      <c r="D111" s="212">
        <v>58285</v>
      </c>
    </row>
    <row r="112" spans="1:4" ht="15" x14ac:dyDescent="0.2">
      <c r="A112" s="32" t="s">
        <v>5137</v>
      </c>
      <c r="B112" s="212">
        <v>25550915</v>
      </c>
      <c r="C112" s="212">
        <v>25602457</v>
      </c>
      <c r="D112" s="212">
        <v>51542</v>
      </c>
    </row>
    <row r="113" spans="1:4" ht="15" x14ac:dyDescent="0.2">
      <c r="A113" s="32" t="s">
        <v>5137</v>
      </c>
      <c r="B113" s="212">
        <v>29485631</v>
      </c>
      <c r="C113" s="212">
        <v>29553142</v>
      </c>
      <c r="D113" s="212">
        <v>67511</v>
      </c>
    </row>
    <row r="114" spans="1:4" ht="15" x14ac:dyDescent="0.2">
      <c r="A114" s="32" t="s">
        <v>5137</v>
      </c>
      <c r="B114" s="212">
        <v>29600798</v>
      </c>
      <c r="C114" s="212">
        <v>29662829</v>
      </c>
      <c r="D114" s="212">
        <v>62031</v>
      </c>
    </row>
    <row r="115" spans="1:4" ht="15" x14ac:dyDescent="0.2">
      <c r="A115" s="33" t="s">
        <v>5137</v>
      </c>
      <c r="B115" s="213">
        <v>44622035</v>
      </c>
      <c r="C115" s="213">
        <v>44689184</v>
      </c>
      <c r="D115" s="213">
        <v>67149</v>
      </c>
    </row>
    <row r="117" spans="1:4" ht="18" x14ac:dyDescent="0.2">
      <c r="A117" s="148" t="s">
        <v>1639</v>
      </c>
    </row>
  </sheetData>
  <phoneticPr fontId="32"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D82"/>
  <sheetViews>
    <sheetView workbookViewId="0">
      <selection activeCell="M31" sqref="M31"/>
    </sheetView>
  </sheetViews>
  <sheetFormatPr defaultColWidth="9" defaultRowHeight="14.25" x14ac:dyDescent="0.2"/>
  <cols>
    <col min="1" max="1" width="13.625" customWidth="1"/>
    <col min="2" max="3" width="8.5" style="107" customWidth="1"/>
    <col min="4" max="4" width="7.375" style="107" customWidth="1"/>
  </cols>
  <sheetData>
    <row r="1" spans="1:4" ht="15" x14ac:dyDescent="0.2">
      <c r="A1" s="95" t="s">
        <v>5138</v>
      </c>
      <c r="B1" s="212"/>
      <c r="C1" s="212"/>
      <c r="D1" s="212"/>
    </row>
    <row r="2" spans="1:4" x14ac:dyDescent="0.2">
      <c r="A2" s="31" t="s">
        <v>5094</v>
      </c>
      <c r="B2" s="96" t="s">
        <v>5076</v>
      </c>
      <c r="C2" s="96" t="s">
        <v>5095</v>
      </c>
      <c r="D2" s="96" t="s">
        <v>5078</v>
      </c>
    </row>
    <row r="3" spans="1:4" ht="15" x14ac:dyDescent="0.2">
      <c r="A3" s="32" t="s">
        <v>1649</v>
      </c>
      <c r="B3" s="212">
        <v>1290</v>
      </c>
      <c r="C3" s="212">
        <v>64540</v>
      </c>
      <c r="D3" s="212">
        <v>63250</v>
      </c>
    </row>
    <row r="4" spans="1:4" ht="15" x14ac:dyDescent="0.2">
      <c r="A4" s="32" t="s">
        <v>1650</v>
      </c>
      <c r="B4" s="212">
        <v>306281</v>
      </c>
      <c r="C4" s="212">
        <v>357001</v>
      </c>
      <c r="D4" s="212">
        <v>50720</v>
      </c>
    </row>
    <row r="5" spans="1:4" ht="15" x14ac:dyDescent="0.2">
      <c r="A5" s="32" t="s">
        <v>5139</v>
      </c>
      <c r="B5" s="212">
        <v>2231511</v>
      </c>
      <c r="C5" s="212">
        <v>2290555</v>
      </c>
      <c r="D5" s="212">
        <v>59044</v>
      </c>
    </row>
    <row r="6" spans="1:4" ht="15" x14ac:dyDescent="0.2">
      <c r="A6" s="32" t="s">
        <v>5139</v>
      </c>
      <c r="B6" s="212">
        <v>2866430</v>
      </c>
      <c r="C6" s="212">
        <v>2963792</v>
      </c>
      <c r="D6" s="212">
        <v>97362</v>
      </c>
    </row>
    <row r="7" spans="1:4" ht="15" x14ac:dyDescent="0.2">
      <c r="A7" s="32" t="s">
        <v>5139</v>
      </c>
      <c r="B7" s="212">
        <v>6322116</v>
      </c>
      <c r="C7" s="212">
        <v>6489245</v>
      </c>
      <c r="D7" s="212">
        <v>167129</v>
      </c>
    </row>
    <row r="8" spans="1:4" ht="15" x14ac:dyDescent="0.2">
      <c r="A8" s="32" t="s">
        <v>5139</v>
      </c>
      <c r="B8" s="212">
        <v>19799289</v>
      </c>
      <c r="C8" s="212">
        <v>19851932</v>
      </c>
      <c r="D8" s="212">
        <v>52643</v>
      </c>
    </row>
    <row r="9" spans="1:4" ht="15" x14ac:dyDescent="0.2">
      <c r="A9" s="32" t="s">
        <v>5140</v>
      </c>
      <c r="B9" s="212">
        <v>14384882</v>
      </c>
      <c r="C9" s="212">
        <v>14460247</v>
      </c>
      <c r="D9" s="212">
        <v>75365</v>
      </c>
    </row>
    <row r="10" spans="1:4" ht="15" x14ac:dyDescent="0.2">
      <c r="A10" s="32" t="s">
        <v>1598</v>
      </c>
      <c r="B10" s="212">
        <v>17654490</v>
      </c>
      <c r="C10" s="212">
        <v>17719921</v>
      </c>
      <c r="D10" s="212">
        <v>65431</v>
      </c>
    </row>
    <row r="11" spans="1:4" ht="15" x14ac:dyDescent="0.2">
      <c r="A11" s="32" t="s">
        <v>1598</v>
      </c>
      <c r="B11" s="212">
        <v>17724674</v>
      </c>
      <c r="C11" s="212">
        <v>17779389</v>
      </c>
      <c r="D11" s="212">
        <v>54715</v>
      </c>
    </row>
    <row r="12" spans="1:4" ht="15" x14ac:dyDescent="0.2">
      <c r="A12" s="32" t="s">
        <v>1598</v>
      </c>
      <c r="B12" s="212">
        <v>21767685</v>
      </c>
      <c r="C12" s="212">
        <v>21833781</v>
      </c>
      <c r="D12" s="212">
        <v>66096</v>
      </c>
    </row>
    <row r="13" spans="1:4" ht="15" x14ac:dyDescent="0.2">
      <c r="A13" s="32" t="s">
        <v>1598</v>
      </c>
      <c r="B13" s="212">
        <v>33877887</v>
      </c>
      <c r="C13" s="212">
        <v>33929148</v>
      </c>
      <c r="D13" s="212">
        <v>51261</v>
      </c>
    </row>
    <row r="14" spans="1:4" ht="15" x14ac:dyDescent="0.2">
      <c r="A14" s="32" t="s">
        <v>1598</v>
      </c>
      <c r="B14" s="212">
        <v>41389027</v>
      </c>
      <c r="C14" s="212">
        <v>41484060</v>
      </c>
      <c r="D14" s="212">
        <v>95033</v>
      </c>
    </row>
    <row r="15" spans="1:4" ht="15" x14ac:dyDescent="0.2">
      <c r="A15" s="32" t="s">
        <v>1598</v>
      </c>
      <c r="B15" s="212">
        <v>41573669</v>
      </c>
      <c r="C15" s="212">
        <v>41626360</v>
      </c>
      <c r="D15" s="212">
        <v>52691</v>
      </c>
    </row>
    <row r="16" spans="1:4" ht="15" x14ac:dyDescent="0.2">
      <c r="A16" s="32" t="s">
        <v>1598</v>
      </c>
      <c r="B16" s="212">
        <v>41712171</v>
      </c>
      <c r="C16" s="212">
        <v>41767564</v>
      </c>
      <c r="D16" s="212">
        <v>55393</v>
      </c>
    </row>
    <row r="17" spans="1:4" ht="15" x14ac:dyDescent="0.2">
      <c r="A17" s="32" t="s">
        <v>1598</v>
      </c>
      <c r="B17" s="212">
        <v>42414195</v>
      </c>
      <c r="C17" s="212">
        <v>42489759</v>
      </c>
      <c r="D17" s="212">
        <v>75564</v>
      </c>
    </row>
    <row r="18" spans="1:4" ht="15" x14ac:dyDescent="0.2">
      <c r="A18" s="32" t="s">
        <v>1600</v>
      </c>
      <c r="B18" s="212">
        <v>17326950</v>
      </c>
      <c r="C18" s="212">
        <v>17403976</v>
      </c>
      <c r="D18" s="212">
        <v>77026</v>
      </c>
    </row>
    <row r="19" spans="1:4" ht="15" x14ac:dyDescent="0.2">
      <c r="A19" s="32" t="s">
        <v>1600</v>
      </c>
      <c r="B19" s="212">
        <v>19922650</v>
      </c>
      <c r="C19" s="212">
        <v>19977706</v>
      </c>
      <c r="D19" s="212">
        <v>55056</v>
      </c>
    </row>
    <row r="20" spans="1:4" ht="15" x14ac:dyDescent="0.2">
      <c r="A20" s="32" t="s">
        <v>1600</v>
      </c>
      <c r="B20" s="212">
        <v>26352322</v>
      </c>
      <c r="C20" s="212">
        <v>26429609</v>
      </c>
      <c r="D20" s="212">
        <v>77287</v>
      </c>
    </row>
    <row r="21" spans="1:4" ht="15" x14ac:dyDescent="0.2">
      <c r="A21" s="32" t="s">
        <v>1600</v>
      </c>
      <c r="B21" s="212">
        <v>26548279</v>
      </c>
      <c r="C21" s="212">
        <v>26598754</v>
      </c>
      <c r="D21" s="212">
        <v>50475</v>
      </c>
    </row>
    <row r="22" spans="1:4" ht="15" x14ac:dyDescent="0.2">
      <c r="A22" s="32" t="s">
        <v>1600</v>
      </c>
      <c r="B22" s="212">
        <v>44190237</v>
      </c>
      <c r="C22" s="212">
        <v>44256410</v>
      </c>
      <c r="D22" s="212">
        <v>66173</v>
      </c>
    </row>
    <row r="23" spans="1:4" ht="15" x14ac:dyDescent="0.2">
      <c r="A23" s="32" t="s">
        <v>5141</v>
      </c>
      <c r="B23" s="212">
        <v>7431336</v>
      </c>
      <c r="C23" s="212">
        <v>7492089</v>
      </c>
      <c r="D23" s="212">
        <v>60753</v>
      </c>
    </row>
    <row r="24" spans="1:4" ht="15" x14ac:dyDescent="0.2">
      <c r="A24" s="32" t="s">
        <v>5141</v>
      </c>
      <c r="B24" s="212">
        <v>9123667</v>
      </c>
      <c r="C24" s="212">
        <v>9174410</v>
      </c>
      <c r="D24" s="212">
        <v>50743</v>
      </c>
    </row>
    <row r="25" spans="1:4" ht="15" x14ac:dyDescent="0.2">
      <c r="A25" s="32" t="s">
        <v>5141</v>
      </c>
      <c r="B25" s="212">
        <v>10012983</v>
      </c>
      <c r="C25" s="212">
        <v>10073565</v>
      </c>
      <c r="D25" s="212">
        <v>60582</v>
      </c>
    </row>
    <row r="26" spans="1:4" ht="15" x14ac:dyDescent="0.2">
      <c r="A26" s="32" t="s">
        <v>5141</v>
      </c>
      <c r="B26" s="212">
        <v>10515782</v>
      </c>
      <c r="C26" s="212">
        <v>10577750</v>
      </c>
      <c r="D26" s="212">
        <v>61968</v>
      </c>
    </row>
    <row r="27" spans="1:4" ht="15" x14ac:dyDescent="0.2">
      <c r="A27" s="32" t="s">
        <v>5141</v>
      </c>
      <c r="B27" s="212">
        <v>10580577</v>
      </c>
      <c r="C27" s="212">
        <v>10634853</v>
      </c>
      <c r="D27" s="212">
        <v>54276</v>
      </c>
    </row>
    <row r="28" spans="1:4" ht="15" x14ac:dyDescent="0.2">
      <c r="A28" s="32" t="s">
        <v>5141</v>
      </c>
      <c r="B28" s="212">
        <v>10636685</v>
      </c>
      <c r="C28" s="212">
        <v>10726531</v>
      </c>
      <c r="D28" s="212">
        <v>89846</v>
      </c>
    </row>
    <row r="29" spans="1:4" ht="15" x14ac:dyDescent="0.2">
      <c r="A29" s="32" t="s">
        <v>5141</v>
      </c>
      <c r="B29" s="212">
        <v>13604130</v>
      </c>
      <c r="C29" s="212">
        <v>13654425</v>
      </c>
      <c r="D29" s="212">
        <v>50295</v>
      </c>
    </row>
    <row r="30" spans="1:4" ht="15" x14ac:dyDescent="0.2">
      <c r="A30" s="32" t="s">
        <v>5141</v>
      </c>
      <c r="B30" s="212">
        <v>14752231</v>
      </c>
      <c r="C30" s="212">
        <v>14804839</v>
      </c>
      <c r="D30" s="212">
        <v>52608</v>
      </c>
    </row>
    <row r="31" spans="1:4" ht="15" x14ac:dyDescent="0.2">
      <c r="A31" s="32" t="s">
        <v>5142</v>
      </c>
      <c r="B31" s="212">
        <v>3595649</v>
      </c>
      <c r="C31" s="212">
        <v>3654538</v>
      </c>
      <c r="D31" s="212">
        <v>58889</v>
      </c>
    </row>
    <row r="32" spans="1:4" ht="15" x14ac:dyDescent="0.2">
      <c r="A32" s="32" t="s">
        <v>5142</v>
      </c>
      <c r="B32" s="212">
        <v>3662911</v>
      </c>
      <c r="C32" s="212">
        <v>3713979</v>
      </c>
      <c r="D32" s="212">
        <v>51068</v>
      </c>
    </row>
    <row r="33" spans="1:4" ht="15" x14ac:dyDescent="0.2">
      <c r="A33" s="32" t="s">
        <v>5142</v>
      </c>
      <c r="B33" s="212">
        <v>5821796</v>
      </c>
      <c r="C33" s="212">
        <v>5875967</v>
      </c>
      <c r="D33" s="212">
        <v>54171</v>
      </c>
    </row>
    <row r="34" spans="1:4" ht="15" x14ac:dyDescent="0.2">
      <c r="A34" s="32" t="s">
        <v>5142</v>
      </c>
      <c r="B34" s="212">
        <v>12987800</v>
      </c>
      <c r="C34" s="212">
        <v>13038599</v>
      </c>
      <c r="D34" s="212">
        <v>50799</v>
      </c>
    </row>
    <row r="35" spans="1:4" ht="15" x14ac:dyDescent="0.2">
      <c r="A35" s="32" t="s">
        <v>5142</v>
      </c>
      <c r="B35" s="212">
        <v>18955141</v>
      </c>
      <c r="C35" s="212">
        <v>19038312</v>
      </c>
      <c r="D35" s="212">
        <v>83171</v>
      </c>
    </row>
    <row r="36" spans="1:4" ht="15" x14ac:dyDescent="0.2">
      <c r="A36" s="32" t="s">
        <v>5142</v>
      </c>
      <c r="B36" s="212">
        <v>29719698</v>
      </c>
      <c r="C36" s="212">
        <v>29773483</v>
      </c>
      <c r="D36" s="212">
        <v>53785</v>
      </c>
    </row>
    <row r="37" spans="1:4" ht="15" x14ac:dyDescent="0.2">
      <c r="A37" s="32" t="s">
        <v>5142</v>
      </c>
      <c r="B37" s="212">
        <v>37439745</v>
      </c>
      <c r="C37" s="212">
        <v>37496650</v>
      </c>
      <c r="D37" s="212">
        <v>56905</v>
      </c>
    </row>
    <row r="38" spans="1:4" ht="15" x14ac:dyDescent="0.2">
      <c r="A38" s="32" t="s">
        <v>5142</v>
      </c>
      <c r="B38" s="212">
        <v>37653602</v>
      </c>
      <c r="C38" s="212">
        <v>37713499</v>
      </c>
      <c r="D38" s="212">
        <v>59897</v>
      </c>
    </row>
    <row r="39" spans="1:4" ht="15" x14ac:dyDescent="0.2">
      <c r="A39" s="32" t="s">
        <v>5142</v>
      </c>
      <c r="B39" s="212">
        <v>38858452</v>
      </c>
      <c r="C39" s="212">
        <v>38927084</v>
      </c>
      <c r="D39" s="212">
        <v>68632</v>
      </c>
    </row>
    <row r="40" spans="1:4" ht="15" x14ac:dyDescent="0.2">
      <c r="A40" s="32" t="s">
        <v>5142</v>
      </c>
      <c r="B40" s="212">
        <v>40018239</v>
      </c>
      <c r="C40" s="212">
        <v>40076060</v>
      </c>
      <c r="D40" s="212">
        <v>57821</v>
      </c>
    </row>
    <row r="41" spans="1:4" ht="15" x14ac:dyDescent="0.2">
      <c r="A41" s="32" t="s">
        <v>5142</v>
      </c>
      <c r="B41" s="212">
        <v>40932953</v>
      </c>
      <c r="C41" s="212">
        <v>40984379</v>
      </c>
      <c r="D41" s="212">
        <v>51426</v>
      </c>
    </row>
    <row r="42" spans="1:4" ht="15" x14ac:dyDescent="0.2">
      <c r="A42" s="32" t="s">
        <v>5142</v>
      </c>
      <c r="B42" s="212">
        <v>59394222</v>
      </c>
      <c r="C42" s="212">
        <v>59455931</v>
      </c>
      <c r="D42" s="212">
        <v>61709</v>
      </c>
    </row>
    <row r="43" spans="1:4" ht="15" x14ac:dyDescent="0.2">
      <c r="A43" s="32" t="s">
        <v>5143</v>
      </c>
      <c r="B43" s="212">
        <v>5849071</v>
      </c>
      <c r="C43" s="212">
        <v>5903381</v>
      </c>
      <c r="D43" s="212">
        <v>54310</v>
      </c>
    </row>
    <row r="44" spans="1:4" ht="15" x14ac:dyDescent="0.2">
      <c r="A44" s="32" t="s">
        <v>5143</v>
      </c>
      <c r="B44" s="212">
        <v>7575994</v>
      </c>
      <c r="C44" s="212">
        <v>7636381</v>
      </c>
      <c r="D44" s="212">
        <v>60387</v>
      </c>
    </row>
    <row r="45" spans="1:4" ht="15" x14ac:dyDescent="0.2">
      <c r="A45" s="32" t="s">
        <v>5144</v>
      </c>
      <c r="B45" s="212">
        <v>3200010</v>
      </c>
      <c r="C45" s="212">
        <v>3296305</v>
      </c>
      <c r="D45" s="212">
        <v>96295</v>
      </c>
    </row>
    <row r="46" spans="1:4" ht="15" x14ac:dyDescent="0.2">
      <c r="A46" s="32" t="s">
        <v>5144</v>
      </c>
      <c r="B46" s="212">
        <v>27806073</v>
      </c>
      <c r="C46" s="212">
        <v>27865384</v>
      </c>
      <c r="D46" s="212">
        <v>59311</v>
      </c>
    </row>
    <row r="47" spans="1:4" ht="15" x14ac:dyDescent="0.2">
      <c r="A47" s="32" t="s">
        <v>5144</v>
      </c>
      <c r="B47" s="212">
        <v>29484013</v>
      </c>
      <c r="C47" s="212">
        <v>29540138</v>
      </c>
      <c r="D47" s="212">
        <v>56125</v>
      </c>
    </row>
    <row r="48" spans="1:4" ht="15" x14ac:dyDescent="0.2">
      <c r="A48" s="32" t="s">
        <v>5144</v>
      </c>
      <c r="B48" s="212">
        <v>30831647</v>
      </c>
      <c r="C48" s="212">
        <v>30886958</v>
      </c>
      <c r="D48" s="212">
        <v>55311</v>
      </c>
    </row>
    <row r="49" spans="1:4" ht="15" x14ac:dyDescent="0.2">
      <c r="A49" s="32" t="s">
        <v>5144</v>
      </c>
      <c r="B49" s="212">
        <v>50752070</v>
      </c>
      <c r="C49" s="212">
        <v>50820062</v>
      </c>
      <c r="D49" s="212">
        <v>67992</v>
      </c>
    </row>
    <row r="50" spans="1:4" ht="15" x14ac:dyDescent="0.2">
      <c r="A50" s="32" t="s">
        <v>1601</v>
      </c>
      <c r="B50" s="212">
        <v>5619628</v>
      </c>
      <c r="C50" s="212">
        <v>5691466</v>
      </c>
      <c r="D50" s="212">
        <v>71838</v>
      </c>
    </row>
    <row r="51" spans="1:4" ht="15" x14ac:dyDescent="0.2">
      <c r="A51" s="32" t="s">
        <v>1601</v>
      </c>
      <c r="B51" s="212">
        <v>5719881</v>
      </c>
      <c r="C51" s="212">
        <v>5776598</v>
      </c>
      <c r="D51" s="212">
        <v>56717</v>
      </c>
    </row>
    <row r="52" spans="1:4" ht="15" x14ac:dyDescent="0.2">
      <c r="A52" s="32" t="s">
        <v>1601</v>
      </c>
      <c r="B52" s="212">
        <v>25168504</v>
      </c>
      <c r="C52" s="212">
        <v>25221644</v>
      </c>
      <c r="D52" s="212">
        <v>53140</v>
      </c>
    </row>
    <row r="53" spans="1:4" ht="15" x14ac:dyDescent="0.2">
      <c r="A53" s="32" t="s">
        <v>1601</v>
      </c>
      <c r="B53" s="212">
        <v>33761778</v>
      </c>
      <c r="C53" s="212">
        <v>33814320</v>
      </c>
      <c r="D53" s="212">
        <v>52542</v>
      </c>
    </row>
    <row r="54" spans="1:4" ht="15" x14ac:dyDescent="0.2">
      <c r="A54" s="32" t="s">
        <v>1601</v>
      </c>
      <c r="B54" s="212">
        <v>33819031</v>
      </c>
      <c r="C54" s="212">
        <v>33912446</v>
      </c>
      <c r="D54" s="212">
        <v>93415</v>
      </c>
    </row>
    <row r="55" spans="1:4" ht="15" x14ac:dyDescent="0.2">
      <c r="A55" s="32" t="s">
        <v>1601</v>
      </c>
      <c r="B55" s="212">
        <v>34503287</v>
      </c>
      <c r="C55" s="212">
        <v>34560004</v>
      </c>
      <c r="D55" s="212">
        <v>56717</v>
      </c>
    </row>
    <row r="56" spans="1:4" ht="15" x14ac:dyDescent="0.2">
      <c r="A56" s="32" t="s">
        <v>1601</v>
      </c>
      <c r="B56" s="212">
        <v>34905290</v>
      </c>
      <c r="C56" s="212">
        <v>34978653</v>
      </c>
      <c r="D56" s="212">
        <v>73363</v>
      </c>
    </row>
    <row r="57" spans="1:4" ht="15" x14ac:dyDescent="0.2">
      <c r="A57" s="32" t="s">
        <v>1601</v>
      </c>
      <c r="B57" s="212">
        <v>34984486</v>
      </c>
      <c r="C57" s="212">
        <v>35044821</v>
      </c>
      <c r="D57" s="212">
        <v>60335</v>
      </c>
    </row>
    <row r="58" spans="1:4" ht="15" x14ac:dyDescent="0.2">
      <c r="A58" s="32" t="s">
        <v>1601</v>
      </c>
      <c r="B58" s="212">
        <v>35060098</v>
      </c>
      <c r="C58" s="212">
        <v>35136762</v>
      </c>
      <c r="D58" s="212">
        <v>76664</v>
      </c>
    </row>
    <row r="59" spans="1:4" ht="15" x14ac:dyDescent="0.2">
      <c r="A59" s="32" t="s">
        <v>1601</v>
      </c>
      <c r="B59" s="212">
        <v>35271558</v>
      </c>
      <c r="C59" s="212">
        <v>35359554</v>
      </c>
      <c r="D59" s="212">
        <v>87996</v>
      </c>
    </row>
    <row r="60" spans="1:4" ht="15" x14ac:dyDescent="0.2">
      <c r="A60" s="32" t="s">
        <v>1601</v>
      </c>
      <c r="B60" s="212">
        <v>35432688</v>
      </c>
      <c r="C60" s="212">
        <v>35485135</v>
      </c>
      <c r="D60" s="212">
        <v>52447</v>
      </c>
    </row>
    <row r="61" spans="1:4" ht="15" x14ac:dyDescent="0.2">
      <c r="A61" s="32" t="s">
        <v>1601</v>
      </c>
      <c r="B61" s="212">
        <v>35504690</v>
      </c>
      <c r="C61" s="212">
        <v>35566779</v>
      </c>
      <c r="D61" s="212">
        <v>62089</v>
      </c>
    </row>
    <row r="62" spans="1:4" ht="15" x14ac:dyDescent="0.2">
      <c r="A62" s="32" t="s">
        <v>1601</v>
      </c>
      <c r="B62" s="212">
        <v>36143012</v>
      </c>
      <c r="C62" s="212">
        <v>36222677</v>
      </c>
      <c r="D62" s="212">
        <v>79665</v>
      </c>
    </row>
    <row r="63" spans="1:4" ht="15" x14ac:dyDescent="0.2">
      <c r="A63" s="32" t="s">
        <v>1601</v>
      </c>
      <c r="B63" s="212">
        <v>36680942</v>
      </c>
      <c r="C63" s="212">
        <v>36774114</v>
      </c>
      <c r="D63" s="212">
        <v>93172</v>
      </c>
    </row>
    <row r="64" spans="1:4" ht="15" x14ac:dyDescent="0.2">
      <c r="A64" s="32" t="s">
        <v>1601</v>
      </c>
      <c r="B64" s="212">
        <v>53419629</v>
      </c>
      <c r="C64" s="212">
        <v>53479960</v>
      </c>
      <c r="D64" s="212">
        <v>60331</v>
      </c>
    </row>
    <row r="65" spans="1:4" ht="15" x14ac:dyDescent="0.2">
      <c r="A65" s="32" t="s">
        <v>5145</v>
      </c>
      <c r="B65" s="212">
        <v>8833839</v>
      </c>
      <c r="C65" s="212">
        <v>8889185</v>
      </c>
      <c r="D65" s="212">
        <v>55346</v>
      </c>
    </row>
    <row r="66" spans="1:4" ht="15" x14ac:dyDescent="0.2">
      <c r="A66" s="32" t="s">
        <v>5145</v>
      </c>
      <c r="B66" s="212">
        <v>23598422</v>
      </c>
      <c r="C66" s="212">
        <v>23664203</v>
      </c>
      <c r="D66" s="212">
        <v>65781</v>
      </c>
    </row>
    <row r="67" spans="1:4" ht="15" x14ac:dyDescent="0.2">
      <c r="A67" s="32" t="s">
        <v>5146</v>
      </c>
      <c r="B67" s="212">
        <v>1468959</v>
      </c>
      <c r="C67" s="212">
        <v>1532389</v>
      </c>
      <c r="D67" s="212">
        <v>63430</v>
      </c>
    </row>
    <row r="68" spans="1:4" ht="15" x14ac:dyDescent="0.2">
      <c r="A68" s="32" t="s">
        <v>5146</v>
      </c>
      <c r="B68" s="212">
        <v>16303161</v>
      </c>
      <c r="C68" s="212">
        <v>16363678</v>
      </c>
      <c r="D68" s="212">
        <v>60517</v>
      </c>
    </row>
    <row r="69" spans="1:4" ht="15" x14ac:dyDescent="0.2">
      <c r="A69" s="32" t="s">
        <v>5146</v>
      </c>
      <c r="B69" s="212">
        <v>20939248</v>
      </c>
      <c r="C69" s="212">
        <v>20989842</v>
      </c>
      <c r="D69" s="212">
        <v>50594</v>
      </c>
    </row>
    <row r="70" spans="1:4" ht="15" x14ac:dyDescent="0.2">
      <c r="A70" s="32" t="s">
        <v>5146</v>
      </c>
      <c r="B70" s="212">
        <v>28230166</v>
      </c>
      <c r="C70" s="212">
        <v>28301883</v>
      </c>
      <c r="D70" s="212">
        <v>71717</v>
      </c>
    </row>
    <row r="71" spans="1:4" ht="15" x14ac:dyDescent="0.2">
      <c r="A71" s="32" t="s">
        <v>5146</v>
      </c>
      <c r="B71" s="212">
        <v>28378230</v>
      </c>
      <c r="C71" s="212">
        <v>28446724</v>
      </c>
      <c r="D71" s="212">
        <v>68494</v>
      </c>
    </row>
    <row r="72" spans="1:4" ht="15" x14ac:dyDescent="0.2">
      <c r="A72" s="32" t="s">
        <v>5146</v>
      </c>
      <c r="B72" s="212">
        <v>28553689</v>
      </c>
      <c r="C72" s="212">
        <v>28606785</v>
      </c>
      <c r="D72" s="212">
        <v>53096</v>
      </c>
    </row>
    <row r="73" spans="1:4" ht="15" x14ac:dyDescent="0.2">
      <c r="A73" s="32" t="s">
        <v>5146</v>
      </c>
      <c r="B73" s="212">
        <v>59592155</v>
      </c>
      <c r="C73" s="212">
        <v>59650318</v>
      </c>
      <c r="D73" s="212">
        <v>58163</v>
      </c>
    </row>
    <row r="74" spans="1:4" ht="15" x14ac:dyDescent="0.2">
      <c r="A74" s="32" t="s">
        <v>1603</v>
      </c>
      <c r="B74" s="212">
        <v>3144530</v>
      </c>
      <c r="C74" s="212">
        <v>3198714</v>
      </c>
      <c r="D74" s="212">
        <v>54184</v>
      </c>
    </row>
    <row r="75" spans="1:4" ht="15" x14ac:dyDescent="0.2">
      <c r="A75" s="32" t="s">
        <v>1603</v>
      </c>
      <c r="B75" s="212">
        <v>23689977</v>
      </c>
      <c r="C75" s="212">
        <v>23748845</v>
      </c>
      <c r="D75" s="212">
        <v>58868</v>
      </c>
    </row>
    <row r="76" spans="1:4" ht="15" x14ac:dyDescent="0.2">
      <c r="A76" s="32" t="s">
        <v>1602</v>
      </c>
      <c r="B76" s="212">
        <v>13090545</v>
      </c>
      <c r="C76" s="212">
        <v>13180595</v>
      </c>
      <c r="D76" s="212">
        <v>90050</v>
      </c>
    </row>
    <row r="77" spans="1:4" ht="15" x14ac:dyDescent="0.2">
      <c r="A77" s="32" t="s">
        <v>5147</v>
      </c>
      <c r="B77" s="212">
        <v>52395147</v>
      </c>
      <c r="C77" s="212">
        <v>52466638</v>
      </c>
      <c r="D77" s="212">
        <v>71491</v>
      </c>
    </row>
    <row r="78" spans="1:4" ht="15" x14ac:dyDescent="0.2">
      <c r="A78" s="32" t="s">
        <v>5148</v>
      </c>
      <c r="B78" s="212">
        <v>147178</v>
      </c>
      <c r="C78" s="212">
        <v>208267</v>
      </c>
      <c r="D78" s="212">
        <v>61089</v>
      </c>
    </row>
    <row r="79" spans="1:4" ht="15" x14ac:dyDescent="0.2">
      <c r="A79" s="32" t="s">
        <v>5148</v>
      </c>
      <c r="B79" s="212">
        <v>300922</v>
      </c>
      <c r="C79" s="212">
        <v>363628</v>
      </c>
      <c r="D79" s="212">
        <v>62706</v>
      </c>
    </row>
    <row r="80" spans="1:4" ht="15" x14ac:dyDescent="0.2">
      <c r="A80" s="33" t="s">
        <v>5148</v>
      </c>
      <c r="B80" s="213">
        <v>17347823</v>
      </c>
      <c r="C80" s="213">
        <v>17413733</v>
      </c>
      <c r="D80" s="213">
        <v>65910</v>
      </c>
    </row>
    <row r="82" spans="1:1" ht="15" x14ac:dyDescent="0.2">
      <c r="A82" s="148" t="s">
        <v>1651</v>
      </c>
    </row>
  </sheetData>
  <phoneticPr fontId="32"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D94"/>
  <sheetViews>
    <sheetView workbookViewId="0">
      <selection activeCell="K32" sqref="K32"/>
    </sheetView>
  </sheetViews>
  <sheetFormatPr defaultColWidth="9" defaultRowHeight="14.25" x14ac:dyDescent="0.2"/>
  <cols>
    <col min="1" max="1" width="14.125" customWidth="1"/>
    <col min="2" max="3" width="9.5" style="107" customWidth="1"/>
    <col min="4" max="4" width="7.5" style="107" customWidth="1"/>
  </cols>
  <sheetData>
    <row r="1" spans="1:4" ht="15" x14ac:dyDescent="0.2">
      <c r="A1" s="95" t="s">
        <v>5149</v>
      </c>
      <c r="B1" s="212"/>
      <c r="C1" s="212"/>
      <c r="D1" s="212"/>
    </row>
    <row r="2" spans="1:4" x14ac:dyDescent="0.2">
      <c r="A2" s="31" t="s">
        <v>5094</v>
      </c>
      <c r="B2" s="96" t="s">
        <v>5076</v>
      </c>
      <c r="C2" s="96" t="s">
        <v>5150</v>
      </c>
      <c r="D2" s="96" t="s">
        <v>5111</v>
      </c>
    </row>
    <row r="3" spans="1:4" ht="15" x14ac:dyDescent="0.2">
      <c r="A3" s="32" t="s">
        <v>5151</v>
      </c>
      <c r="B3" s="212">
        <v>21111136</v>
      </c>
      <c r="C3" s="212">
        <v>21161638</v>
      </c>
      <c r="D3" s="212">
        <v>50502</v>
      </c>
    </row>
    <row r="4" spans="1:4" ht="15" x14ac:dyDescent="0.2">
      <c r="A4" s="32" t="s">
        <v>5151</v>
      </c>
      <c r="B4" s="212">
        <v>31182007</v>
      </c>
      <c r="C4" s="212">
        <v>31238201</v>
      </c>
      <c r="D4" s="212">
        <v>56194</v>
      </c>
    </row>
    <row r="5" spans="1:4" ht="15" x14ac:dyDescent="0.2">
      <c r="A5" s="32" t="s">
        <v>5151</v>
      </c>
      <c r="B5" s="212">
        <v>32062788</v>
      </c>
      <c r="C5" s="212">
        <v>32117814</v>
      </c>
      <c r="D5" s="212">
        <v>55026</v>
      </c>
    </row>
    <row r="6" spans="1:4" ht="15" x14ac:dyDescent="0.2">
      <c r="A6" s="32" t="s">
        <v>5151</v>
      </c>
      <c r="B6" s="212">
        <v>32167870</v>
      </c>
      <c r="C6" s="212">
        <v>32221399</v>
      </c>
      <c r="D6" s="212">
        <v>53529</v>
      </c>
    </row>
    <row r="7" spans="1:4" ht="15" x14ac:dyDescent="0.2">
      <c r="A7" s="32" t="s">
        <v>5152</v>
      </c>
      <c r="B7" s="212">
        <v>3931324</v>
      </c>
      <c r="C7" s="212">
        <v>3997392</v>
      </c>
      <c r="D7" s="212">
        <v>66068</v>
      </c>
    </row>
    <row r="8" spans="1:4" ht="15" x14ac:dyDescent="0.2">
      <c r="A8" s="32" t="s">
        <v>5152</v>
      </c>
      <c r="B8" s="212">
        <v>19345372</v>
      </c>
      <c r="C8" s="212">
        <v>19398022</v>
      </c>
      <c r="D8" s="212">
        <v>52650</v>
      </c>
    </row>
    <row r="9" spans="1:4" ht="15" x14ac:dyDescent="0.2">
      <c r="A9" s="32" t="s">
        <v>5152</v>
      </c>
      <c r="B9" s="212">
        <v>19958006</v>
      </c>
      <c r="C9" s="212">
        <v>20014707</v>
      </c>
      <c r="D9" s="212">
        <v>56701</v>
      </c>
    </row>
    <row r="10" spans="1:4" ht="15" x14ac:dyDescent="0.2">
      <c r="A10" s="32" t="s">
        <v>5152</v>
      </c>
      <c r="B10" s="212">
        <v>20017322</v>
      </c>
      <c r="C10" s="212">
        <v>20088368</v>
      </c>
      <c r="D10" s="212">
        <v>71046</v>
      </c>
    </row>
    <row r="11" spans="1:4" ht="15" x14ac:dyDescent="0.2">
      <c r="A11" s="32" t="s">
        <v>5152</v>
      </c>
      <c r="B11" s="212">
        <v>20535676</v>
      </c>
      <c r="C11" s="212">
        <v>20595380</v>
      </c>
      <c r="D11" s="212">
        <v>59704</v>
      </c>
    </row>
    <row r="12" spans="1:4" ht="15" x14ac:dyDescent="0.2">
      <c r="A12" s="32" t="s">
        <v>5152</v>
      </c>
      <c r="B12" s="212">
        <v>21032114</v>
      </c>
      <c r="C12" s="212">
        <v>21097315</v>
      </c>
      <c r="D12" s="212">
        <v>65201</v>
      </c>
    </row>
    <row r="13" spans="1:4" ht="15" x14ac:dyDescent="0.2">
      <c r="A13" s="32" t="s">
        <v>5153</v>
      </c>
      <c r="B13" s="212">
        <v>25438578</v>
      </c>
      <c r="C13" s="212">
        <v>25488811</v>
      </c>
      <c r="D13" s="212">
        <v>50233</v>
      </c>
    </row>
    <row r="14" spans="1:4" ht="15" x14ac:dyDescent="0.2">
      <c r="A14" s="32" t="s">
        <v>5154</v>
      </c>
      <c r="B14" s="212">
        <v>13480972</v>
      </c>
      <c r="C14" s="212">
        <v>13534478</v>
      </c>
      <c r="D14" s="212">
        <v>53506</v>
      </c>
    </row>
    <row r="15" spans="1:4" ht="15" x14ac:dyDescent="0.2">
      <c r="A15" s="32" t="s">
        <v>5154</v>
      </c>
      <c r="B15" s="212">
        <v>15079241</v>
      </c>
      <c r="C15" s="212">
        <v>15173317</v>
      </c>
      <c r="D15" s="212">
        <v>94076</v>
      </c>
    </row>
    <row r="16" spans="1:4" ht="15" x14ac:dyDescent="0.2">
      <c r="A16" s="32" t="s">
        <v>5154</v>
      </c>
      <c r="B16" s="212">
        <v>15605072</v>
      </c>
      <c r="C16" s="212">
        <v>15659180</v>
      </c>
      <c r="D16" s="212">
        <v>54108</v>
      </c>
    </row>
    <row r="17" spans="1:4" ht="15" x14ac:dyDescent="0.2">
      <c r="A17" s="32" t="s">
        <v>5154</v>
      </c>
      <c r="B17" s="212">
        <v>22081729</v>
      </c>
      <c r="C17" s="212">
        <v>22148746</v>
      </c>
      <c r="D17" s="212">
        <v>67017</v>
      </c>
    </row>
    <row r="18" spans="1:4" ht="15" x14ac:dyDescent="0.2">
      <c r="A18" s="32" t="s">
        <v>5154</v>
      </c>
      <c r="B18" s="212">
        <v>22442706</v>
      </c>
      <c r="C18" s="212">
        <v>22501666</v>
      </c>
      <c r="D18" s="212">
        <v>58960</v>
      </c>
    </row>
    <row r="19" spans="1:4" ht="15" x14ac:dyDescent="0.2">
      <c r="A19" s="32" t="s">
        <v>5154</v>
      </c>
      <c r="B19" s="212">
        <v>22547672</v>
      </c>
      <c r="C19" s="212">
        <v>22607766</v>
      </c>
      <c r="D19" s="212">
        <v>60094</v>
      </c>
    </row>
    <row r="20" spans="1:4" ht="15" x14ac:dyDescent="0.2">
      <c r="A20" s="32" t="s">
        <v>5154</v>
      </c>
      <c r="B20" s="212">
        <v>25495649</v>
      </c>
      <c r="C20" s="212">
        <v>25549609</v>
      </c>
      <c r="D20" s="212">
        <v>53960</v>
      </c>
    </row>
    <row r="21" spans="1:4" ht="15" x14ac:dyDescent="0.2">
      <c r="A21" s="32" t="s">
        <v>5154</v>
      </c>
      <c r="B21" s="212">
        <v>31419469</v>
      </c>
      <c r="C21" s="212">
        <v>31496384</v>
      </c>
      <c r="D21" s="212">
        <v>76915</v>
      </c>
    </row>
    <row r="22" spans="1:4" ht="15" x14ac:dyDescent="0.2">
      <c r="A22" s="32" t="s">
        <v>5154</v>
      </c>
      <c r="B22" s="212">
        <v>31658951</v>
      </c>
      <c r="C22" s="212">
        <v>31749554</v>
      </c>
      <c r="D22" s="212">
        <v>90603</v>
      </c>
    </row>
    <row r="23" spans="1:4" ht="15" x14ac:dyDescent="0.2">
      <c r="A23" s="32" t="s">
        <v>5154</v>
      </c>
      <c r="B23" s="212">
        <v>37999133</v>
      </c>
      <c r="C23" s="212">
        <v>38059285</v>
      </c>
      <c r="D23" s="212">
        <v>60152</v>
      </c>
    </row>
    <row r="24" spans="1:4" ht="15" x14ac:dyDescent="0.2">
      <c r="A24" s="32" t="s">
        <v>5154</v>
      </c>
      <c r="B24" s="212">
        <v>39367280</v>
      </c>
      <c r="C24" s="212">
        <v>39475797</v>
      </c>
      <c r="D24" s="212">
        <v>108517</v>
      </c>
    </row>
    <row r="25" spans="1:4" ht="15" x14ac:dyDescent="0.2">
      <c r="A25" s="32" t="s">
        <v>5155</v>
      </c>
      <c r="B25" s="212">
        <v>12635993</v>
      </c>
      <c r="C25" s="212">
        <v>12707268</v>
      </c>
      <c r="D25" s="212">
        <v>71275</v>
      </c>
    </row>
    <row r="26" spans="1:4" ht="15" x14ac:dyDescent="0.2">
      <c r="A26" s="32" t="s">
        <v>5155</v>
      </c>
      <c r="B26" s="212">
        <v>12709046</v>
      </c>
      <c r="C26" s="212">
        <v>12797956</v>
      </c>
      <c r="D26" s="212">
        <v>88910</v>
      </c>
    </row>
    <row r="27" spans="1:4" ht="15" x14ac:dyDescent="0.2">
      <c r="A27" s="32" t="s">
        <v>5155</v>
      </c>
      <c r="B27" s="212">
        <v>16848954</v>
      </c>
      <c r="C27" s="212">
        <v>16907215</v>
      </c>
      <c r="D27" s="212">
        <v>58261</v>
      </c>
    </row>
    <row r="28" spans="1:4" ht="15" x14ac:dyDescent="0.2">
      <c r="A28" s="32" t="s">
        <v>5155</v>
      </c>
      <c r="B28" s="212">
        <v>19558204</v>
      </c>
      <c r="C28" s="212">
        <v>19614180</v>
      </c>
      <c r="D28" s="212">
        <v>55976</v>
      </c>
    </row>
    <row r="29" spans="1:4" ht="15" x14ac:dyDescent="0.2">
      <c r="A29" s="32" t="s">
        <v>5155</v>
      </c>
      <c r="B29" s="212">
        <v>23477496</v>
      </c>
      <c r="C29" s="212">
        <v>23530932</v>
      </c>
      <c r="D29" s="212">
        <v>53436</v>
      </c>
    </row>
    <row r="30" spans="1:4" ht="15" x14ac:dyDescent="0.2">
      <c r="A30" s="32" t="s">
        <v>5155</v>
      </c>
      <c r="B30" s="212">
        <v>23673258</v>
      </c>
      <c r="C30" s="212">
        <v>23725276</v>
      </c>
      <c r="D30" s="212">
        <v>52018</v>
      </c>
    </row>
    <row r="31" spans="1:4" ht="15" x14ac:dyDescent="0.2">
      <c r="A31" s="32" t="s">
        <v>5155</v>
      </c>
      <c r="B31" s="212">
        <v>25012283</v>
      </c>
      <c r="C31" s="212">
        <v>25071562</v>
      </c>
      <c r="D31" s="212">
        <v>59279</v>
      </c>
    </row>
    <row r="32" spans="1:4" ht="15" x14ac:dyDescent="0.2">
      <c r="A32" s="32" t="s">
        <v>5155</v>
      </c>
      <c r="B32" s="212">
        <v>28215028</v>
      </c>
      <c r="C32" s="212">
        <v>28349502</v>
      </c>
      <c r="D32" s="212">
        <v>134474</v>
      </c>
    </row>
    <row r="33" spans="1:4" ht="15" x14ac:dyDescent="0.2">
      <c r="A33" s="32" t="s">
        <v>5155</v>
      </c>
      <c r="B33" s="212">
        <v>28982689</v>
      </c>
      <c r="C33" s="212">
        <v>29039806</v>
      </c>
      <c r="D33" s="212">
        <v>57117</v>
      </c>
    </row>
    <row r="34" spans="1:4" ht="15" x14ac:dyDescent="0.2">
      <c r="A34" s="32" t="s">
        <v>5155</v>
      </c>
      <c r="B34" s="212">
        <v>31399297</v>
      </c>
      <c r="C34" s="212">
        <v>31465863</v>
      </c>
      <c r="D34" s="212">
        <v>66566</v>
      </c>
    </row>
    <row r="35" spans="1:4" ht="15" x14ac:dyDescent="0.2">
      <c r="A35" s="32" t="s">
        <v>5156</v>
      </c>
      <c r="B35" s="212">
        <v>24685828</v>
      </c>
      <c r="C35" s="212">
        <v>24736146</v>
      </c>
      <c r="D35" s="212">
        <v>50318</v>
      </c>
    </row>
    <row r="36" spans="1:4" ht="15" x14ac:dyDescent="0.2">
      <c r="A36" s="32" t="s">
        <v>5156</v>
      </c>
      <c r="B36" s="212">
        <v>29017210</v>
      </c>
      <c r="C36" s="212">
        <v>29068403</v>
      </c>
      <c r="D36" s="212">
        <v>51193</v>
      </c>
    </row>
    <row r="37" spans="1:4" ht="15" x14ac:dyDescent="0.2">
      <c r="A37" s="32" t="s">
        <v>1606</v>
      </c>
      <c r="B37" s="212">
        <v>13365153</v>
      </c>
      <c r="C37" s="212">
        <v>13418229</v>
      </c>
      <c r="D37" s="212">
        <v>53076</v>
      </c>
    </row>
    <row r="38" spans="1:4" ht="15" x14ac:dyDescent="0.2">
      <c r="A38" s="32" t="s">
        <v>1606</v>
      </c>
      <c r="B38" s="212">
        <v>23915477</v>
      </c>
      <c r="C38" s="212">
        <v>23984818</v>
      </c>
      <c r="D38" s="212">
        <v>69341</v>
      </c>
    </row>
    <row r="39" spans="1:4" ht="15" x14ac:dyDescent="0.2">
      <c r="A39" s="32" t="s">
        <v>1606</v>
      </c>
      <c r="B39" s="212">
        <v>24584948</v>
      </c>
      <c r="C39" s="212">
        <v>24636847</v>
      </c>
      <c r="D39" s="212">
        <v>51899</v>
      </c>
    </row>
    <row r="40" spans="1:4" ht="15" x14ac:dyDescent="0.2">
      <c r="A40" s="32" t="s">
        <v>1606</v>
      </c>
      <c r="B40" s="212">
        <v>24645205</v>
      </c>
      <c r="C40" s="212">
        <v>24695611</v>
      </c>
      <c r="D40" s="212">
        <v>50406</v>
      </c>
    </row>
    <row r="41" spans="1:4" ht="15" x14ac:dyDescent="0.2">
      <c r="A41" s="32" t="s">
        <v>1606</v>
      </c>
      <c r="B41" s="212">
        <v>32054088</v>
      </c>
      <c r="C41" s="212">
        <v>32111253</v>
      </c>
      <c r="D41" s="212">
        <v>57165</v>
      </c>
    </row>
    <row r="42" spans="1:4" ht="15" x14ac:dyDescent="0.2">
      <c r="A42" s="32" t="s">
        <v>1606</v>
      </c>
      <c r="B42" s="212">
        <v>38714472</v>
      </c>
      <c r="C42" s="212">
        <v>38768359</v>
      </c>
      <c r="D42" s="212">
        <v>53887</v>
      </c>
    </row>
    <row r="43" spans="1:4" ht="15" x14ac:dyDescent="0.2">
      <c r="A43" s="32" t="s">
        <v>1606</v>
      </c>
      <c r="B43" s="212">
        <v>45405651</v>
      </c>
      <c r="C43" s="212">
        <v>45456983</v>
      </c>
      <c r="D43" s="212">
        <v>51332</v>
      </c>
    </row>
    <row r="44" spans="1:4" ht="15" x14ac:dyDescent="0.2">
      <c r="A44" s="32" t="s">
        <v>5157</v>
      </c>
      <c r="B44" s="212">
        <v>5466383</v>
      </c>
      <c r="C44" s="212">
        <v>5536477</v>
      </c>
      <c r="D44" s="212">
        <v>70094</v>
      </c>
    </row>
    <row r="45" spans="1:4" ht="15" x14ac:dyDescent="0.2">
      <c r="A45" s="32" t="s">
        <v>5157</v>
      </c>
      <c r="B45" s="212">
        <v>5538264</v>
      </c>
      <c r="C45" s="212">
        <v>5605744</v>
      </c>
      <c r="D45" s="212">
        <v>67480</v>
      </c>
    </row>
    <row r="46" spans="1:4" ht="15" x14ac:dyDescent="0.2">
      <c r="A46" s="32" t="s">
        <v>5157</v>
      </c>
      <c r="B46" s="212">
        <v>9685779</v>
      </c>
      <c r="C46" s="212">
        <v>9740351</v>
      </c>
      <c r="D46" s="212">
        <v>54572</v>
      </c>
    </row>
    <row r="47" spans="1:4" ht="15" x14ac:dyDescent="0.2">
      <c r="A47" s="32" t="s">
        <v>5157</v>
      </c>
      <c r="B47" s="212">
        <v>23625312</v>
      </c>
      <c r="C47" s="212">
        <v>23675968</v>
      </c>
      <c r="D47" s="212">
        <v>50656</v>
      </c>
    </row>
    <row r="48" spans="1:4" ht="15" x14ac:dyDescent="0.2">
      <c r="A48" s="32" t="s">
        <v>5158</v>
      </c>
      <c r="B48" s="212">
        <v>16259011</v>
      </c>
      <c r="C48" s="212">
        <v>16311532</v>
      </c>
      <c r="D48" s="212">
        <v>52521</v>
      </c>
    </row>
    <row r="49" spans="1:4" ht="15" x14ac:dyDescent="0.2">
      <c r="A49" s="32" t="s">
        <v>5158</v>
      </c>
      <c r="B49" s="212">
        <v>25538749</v>
      </c>
      <c r="C49" s="212">
        <v>25599038</v>
      </c>
      <c r="D49" s="212">
        <v>60289</v>
      </c>
    </row>
    <row r="50" spans="1:4" ht="15" x14ac:dyDescent="0.2">
      <c r="A50" s="32" t="s">
        <v>5158</v>
      </c>
      <c r="B50" s="212">
        <v>27679532</v>
      </c>
      <c r="C50" s="212">
        <v>27770300</v>
      </c>
      <c r="D50" s="212">
        <v>90768</v>
      </c>
    </row>
    <row r="51" spans="1:4" ht="15" x14ac:dyDescent="0.2">
      <c r="A51" s="32" t="s">
        <v>5158</v>
      </c>
      <c r="B51" s="212">
        <v>34613371</v>
      </c>
      <c r="C51" s="212">
        <v>34666529</v>
      </c>
      <c r="D51" s="212">
        <v>53158</v>
      </c>
    </row>
    <row r="52" spans="1:4" ht="15" x14ac:dyDescent="0.2">
      <c r="A52" s="32" t="s">
        <v>5158</v>
      </c>
      <c r="B52" s="212">
        <v>45864719</v>
      </c>
      <c r="C52" s="212">
        <v>45949415</v>
      </c>
      <c r="D52" s="212">
        <v>84696</v>
      </c>
    </row>
    <row r="53" spans="1:4" ht="15" x14ac:dyDescent="0.2">
      <c r="A53" s="32" t="s">
        <v>5159</v>
      </c>
      <c r="B53" s="212">
        <v>3660860</v>
      </c>
      <c r="C53" s="212">
        <v>3723852</v>
      </c>
      <c r="D53" s="212">
        <v>62992</v>
      </c>
    </row>
    <row r="54" spans="1:4" ht="15" x14ac:dyDescent="0.2">
      <c r="A54" s="32" t="s">
        <v>5159</v>
      </c>
      <c r="B54" s="212">
        <v>3946230</v>
      </c>
      <c r="C54" s="212">
        <v>4029126</v>
      </c>
      <c r="D54" s="212">
        <v>82896</v>
      </c>
    </row>
    <row r="55" spans="1:4" ht="15" x14ac:dyDescent="0.2">
      <c r="A55" s="32" t="s">
        <v>5159</v>
      </c>
      <c r="B55" s="212">
        <v>21365463</v>
      </c>
      <c r="C55" s="212">
        <v>21416399</v>
      </c>
      <c r="D55" s="212">
        <v>50936</v>
      </c>
    </row>
    <row r="56" spans="1:4" ht="15" x14ac:dyDescent="0.2">
      <c r="A56" s="32" t="s">
        <v>5159</v>
      </c>
      <c r="B56" s="212">
        <v>25419205</v>
      </c>
      <c r="C56" s="212">
        <v>25484285</v>
      </c>
      <c r="D56" s="212">
        <v>65080</v>
      </c>
    </row>
    <row r="57" spans="1:4" ht="15" x14ac:dyDescent="0.2">
      <c r="A57" s="32" t="s">
        <v>5159</v>
      </c>
      <c r="B57" s="212">
        <v>39119460</v>
      </c>
      <c r="C57" s="212">
        <v>39171110</v>
      </c>
      <c r="D57" s="212">
        <v>51650</v>
      </c>
    </row>
    <row r="58" spans="1:4" ht="15" x14ac:dyDescent="0.2">
      <c r="A58" s="32" t="s">
        <v>5159</v>
      </c>
      <c r="B58" s="212">
        <v>46139605</v>
      </c>
      <c r="C58" s="212">
        <v>46209975</v>
      </c>
      <c r="D58" s="212">
        <v>70370</v>
      </c>
    </row>
    <row r="59" spans="1:4" ht="15" x14ac:dyDescent="0.2">
      <c r="A59" s="32" t="s">
        <v>1607</v>
      </c>
      <c r="B59" s="212">
        <v>2349153</v>
      </c>
      <c r="C59" s="212">
        <v>2432629</v>
      </c>
      <c r="D59" s="212">
        <v>83476</v>
      </c>
    </row>
    <row r="60" spans="1:4" ht="15" x14ac:dyDescent="0.2">
      <c r="A60" s="32" t="s">
        <v>1607</v>
      </c>
      <c r="B60" s="212">
        <v>48821371</v>
      </c>
      <c r="C60" s="212">
        <v>48871513</v>
      </c>
      <c r="D60" s="212">
        <v>50142</v>
      </c>
    </row>
    <row r="61" spans="1:4" ht="15" x14ac:dyDescent="0.2">
      <c r="A61" s="32" t="s">
        <v>1607</v>
      </c>
      <c r="B61" s="212">
        <v>63262794</v>
      </c>
      <c r="C61" s="212">
        <v>63327896</v>
      </c>
      <c r="D61" s="212">
        <v>65102</v>
      </c>
    </row>
    <row r="62" spans="1:4" ht="15" x14ac:dyDescent="0.2">
      <c r="A62" s="32" t="s">
        <v>1607</v>
      </c>
      <c r="B62" s="212">
        <v>65663808</v>
      </c>
      <c r="C62" s="212">
        <v>65718793</v>
      </c>
      <c r="D62" s="212">
        <v>54985</v>
      </c>
    </row>
    <row r="63" spans="1:4" ht="15" x14ac:dyDescent="0.2">
      <c r="A63" s="32" t="s">
        <v>1607</v>
      </c>
      <c r="B63" s="212">
        <v>66032247</v>
      </c>
      <c r="C63" s="212">
        <v>66082901</v>
      </c>
      <c r="D63" s="212">
        <v>50654</v>
      </c>
    </row>
    <row r="64" spans="1:4" ht="15" x14ac:dyDescent="0.2">
      <c r="A64" s="32" t="s">
        <v>1607</v>
      </c>
      <c r="B64" s="212">
        <v>66856782</v>
      </c>
      <c r="C64" s="212">
        <v>66910099</v>
      </c>
      <c r="D64" s="212">
        <v>53317</v>
      </c>
    </row>
    <row r="65" spans="1:4" ht="15" x14ac:dyDescent="0.2">
      <c r="A65" s="32" t="s">
        <v>1607</v>
      </c>
      <c r="B65" s="212">
        <v>74075314</v>
      </c>
      <c r="C65" s="212">
        <v>74127418</v>
      </c>
      <c r="D65" s="212">
        <v>52104</v>
      </c>
    </row>
    <row r="66" spans="1:4" ht="15" x14ac:dyDescent="0.2">
      <c r="A66" s="32" t="s">
        <v>1607</v>
      </c>
      <c r="B66" s="212">
        <v>78417229</v>
      </c>
      <c r="C66" s="212">
        <v>78471873</v>
      </c>
      <c r="D66" s="212">
        <v>54644</v>
      </c>
    </row>
    <row r="67" spans="1:4" ht="15" x14ac:dyDescent="0.2">
      <c r="A67" s="32" t="s">
        <v>5160</v>
      </c>
      <c r="B67" s="212">
        <v>1304325</v>
      </c>
      <c r="C67" s="212">
        <v>1393328</v>
      </c>
      <c r="D67" s="212">
        <v>89003</v>
      </c>
    </row>
    <row r="68" spans="1:4" ht="15" x14ac:dyDescent="0.2">
      <c r="A68" s="32" t="s">
        <v>5160</v>
      </c>
      <c r="B68" s="212">
        <v>4441912</v>
      </c>
      <c r="C68" s="212">
        <v>4497095</v>
      </c>
      <c r="D68" s="212">
        <v>55183</v>
      </c>
    </row>
    <row r="69" spans="1:4" ht="15" x14ac:dyDescent="0.2">
      <c r="A69" s="32" t="s">
        <v>5160</v>
      </c>
      <c r="B69" s="212">
        <v>16101771</v>
      </c>
      <c r="C69" s="212">
        <v>16152373</v>
      </c>
      <c r="D69" s="212">
        <v>50602</v>
      </c>
    </row>
    <row r="70" spans="1:4" ht="15" x14ac:dyDescent="0.2">
      <c r="A70" s="32" t="s">
        <v>5160</v>
      </c>
      <c r="B70" s="212">
        <v>23445550</v>
      </c>
      <c r="C70" s="212">
        <v>23497571</v>
      </c>
      <c r="D70" s="212">
        <v>52021</v>
      </c>
    </row>
    <row r="71" spans="1:4" ht="15" x14ac:dyDescent="0.2">
      <c r="A71" s="32" t="s">
        <v>5160</v>
      </c>
      <c r="B71" s="212">
        <v>28183655</v>
      </c>
      <c r="C71" s="212">
        <v>28234489</v>
      </c>
      <c r="D71" s="212">
        <v>50834</v>
      </c>
    </row>
    <row r="72" spans="1:4" ht="15" x14ac:dyDescent="0.2">
      <c r="A72" s="32" t="s">
        <v>5160</v>
      </c>
      <c r="B72" s="212">
        <v>60864705</v>
      </c>
      <c r="C72" s="212">
        <v>60917132</v>
      </c>
      <c r="D72" s="212">
        <v>52427</v>
      </c>
    </row>
    <row r="73" spans="1:4" ht="15" x14ac:dyDescent="0.2">
      <c r="A73" s="32" t="s">
        <v>5161</v>
      </c>
      <c r="B73" s="212">
        <v>8114190</v>
      </c>
      <c r="C73" s="212">
        <v>8201824</v>
      </c>
      <c r="D73" s="212">
        <v>87634</v>
      </c>
    </row>
    <row r="74" spans="1:4" ht="15" x14ac:dyDescent="0.2">
      <c r="A74" s="32" t="s">
        <v>5161</v>
      </c>
      <c r="B74" s="212">
        <v>54440962</v>
      </c>
      <c r="C74" s="212">
        <v>54504650</v>
      </c>
      <c r="D74" s="212">
        <v>63688</v>
      </c>
    </row>
    <row r="75" spans="1:4" ht="15" x14ac:dyDescent="0.2">
      <c r="A75" s="32" t="s">
        <v>5161</v>
      </c>
      <c r="B75" s="212">
        <v>54966437</v>
      </c>
      <c r="C75" s="212">
        <v>55022621</v>
      </c>
      <c r="D75" s="212">
        <v>56184</v>
      </c>
    </row>
    <row r="76" spans="1:4" ht="15" x14ac:dyDescent="0.2">
      <c r="A76" s="32" t="s">
        <v>5161</v>
      </c>
      <c r="B76" s="212">
        <v>56804909</v>
      </c>
      <c r="C76" s="212">
        <v>56879289</v>
      </c>
      <c r="D76" s="212">
        <v>74380</v>
      </c>
    </row>
    <row r="77" spans="1:4" ht="15" x14ac:dyDescent="0.2">
      <c r="A77" s="32" t="s">
        <v>5162</v>
      </c>
      <c r="B77" s="212">
        <v>3600902</v>
      </c>
      <c r="C77" s="212">
        <v>3667711</v>
      </c>
      <c r="D77" s="212">
        <v>66809</v>
      </c>
    </row>
    <row r="78" spans="1:4" ht="15" x14ac:dyDescent="0.2">
      <c r="A78" s="32" t="s">
        <v>5162</v>
      </c>
      <c r="B78" s="212">
        <v>40243721</v>
      </c>
      <c r="C78" s="212">
        <v>40299554</v>
      </c>
      <c r="D78" s="212">
        <v>55833</v>
      </c>
    </row>
    <row r="79" spans="1:4" ht="15" x14ac:dyDescent="0.2">
      <c r="A79" s="32" t="s">
        <v>1608</v>
      </c>
      <c r="B79" s="212">
        <v>130534</v>
      </c>
      <c r="C79" s="212">
        <v>204809</v>
      </c>
      <c r="D79" s="212">
        <v>74275</v>
      </c>
    </row>
    <row r="80" spans="1:4" ht="15" x14ac:dyDescent="0.2">
      <c r="A80" s="32" t="s">
        <v>1608</v>
      </c>
      <c r="B80" s="212">
        <v>7785118</v>
      </c>
      <c r="C80" s="212">
        <v>7845912</v>
      </c>
      <c r="D80" s="212">
        <v>60794</v>
      </c>
    </row>
    <row r="81" spans="1:4" ht="15" x14ac:dyDescent="0.2">
      <c r="A81" s="32" t="s">
        <v>1608</v>
      </c>
      <c r="B81" s="212">
        <v>8224218</v>
      </c>
      <c r="C81" s="212">
        <v>8278286</v>
      </c>
      <c r="D81" s="212">
        <v>54068</v>
      </c>
    </row>
    <row r="82" spans="1:4" ht="15" x14ac:dyDescent="0.2">
      <c r="A82" s="32" t="s">
        <v>1608</v>
      </c>
      <c r="B82" s="212">
        <v>54134445</v>
      </c>
      <c r="C82" s="212">
        <v>54259521</v>
      </c>
      <c r="D82" s="212">
        <v>125076</v>
      </c>
    </row>
    <row r="83" spans="1:4" ht="15" x14ac:dyDescent="0.2">
      <c r="A83" s="32" t="s">
        <v>1608</v>
      </c>
      <c r="B83" s="212">
        <v>54476068</v>
      </c>
      <c r="C83" s="212">
        <v>54539703</v>
      </c>
      <c r="D83" s="212">
        <v>63635</v>
      </c>
    </row>
    <row r="84" spans="1:4" ht="15" x14ac:dyDescent="0.2">
      <c r="A84" s="32" t="s">
        <v>1608</v>
      </c>
      <c r="B84" s="212">
        <v>54547528</v>
      </c>
      <c r="C84" s="212">
        <v>54603252</v>
      </c>
      <c r="D84" s="212">
        <v>55724</v>
      </c>
    </row>
    <row r="85" spans="1:4" ht="15" x14ac:dyDescent="0.2">
      <c r="A85" s="32" t="s">
        <v>1608</v>
      </c>
      <c r="B85" s="212">
        <v>54619715</v>
      </c>
      <c r="C85" s="212">
        <v>54676245</v>
      </c>
      <c r="D85" s="212">
        <v>56530</v>
      </c>
    </row>
    <row r="86" spans="1:4" ht="15" x14ac:dyDescent="0.2">
      <c r="A86" s="32" t="s">
        <v>1608</v>
      </c>
      <c r="B86" s="212">
        <v>54677428</v>
      </c>
      <c r="C86" s="212">
        <v>54768561</v>
      </c>
      <c r="D86" s="212">
        <v>91133</v>
      </c>
    </row>
    <row r="87" spans="1:4" ht="15" x14ac:dyDescent="0.2">
      <c r="A87" s="32" t="s">
        <v>5163</v>
      </c>
      <c r="B87" s="212">
        <v>21756704</v>
      </c>
      <c r="C87" s="212">
        <v>21811904</v>
      </c>
      <c r="D87" s="212">
        <v>55200</v>
      </c>
    </row>
    <row r="88" spans="1:4" ht="15" x14ac:dyDescent="0.2">
      <c r="A88" s="32" t="s">
        <v>5163</v>
      </c>
      <c r="B88" s="212">
        <v>28401949</v>
      </c>
      <c r="C88" s="212">
        <v>28453234</v>
      </c>
      <c r="D88" s="212">
        <v>51285</v>
      </c>
    </row>
    <row r="89" spans="1:4" ht="15" x14ac:dyDescent="0.2">
      <c r="A89" s="32" t="s">
        <v>5163</v>
      </c>
      <c r="B89" s="212">
        <v>28552376</v>
      </c>
      <c r="C89" s="212">
        <v>28609665</v>
      </c>
      <c r="D89" s="212">
        <v>57289</v>
      </c>
    </row>
    <row r="90" spans="1:4" ht="15" x14ac:dyDescent="0.2">
      <c r="A90" s="32" t="s">
        <v>1652</v>
      </c>
      <c r="B90" s="212">
        <v>7800</v>
      </c>
      <c r="C90" s="212">
        <v>105343</v>
      </c>
      <c r="D90" s="212">
        <v>97543</v>
      </c>
    </row>
    <row r="91" spans="1:4" ht="15" x14ac:dyDescent="0.2">
      <c r="A91" s="32" t="s">
        <v>1653</v>
      </c>
      <c r="B91" s="212">
        <v>36891</v>
      </c>
      <c r="C91" s="212">
        <v>89546</v>
      </c>
      <c r="D91" s="212">
        <v>52655</v>
      </c>
    </row>
    <row r="92" spans="1:4" ht="15" x14ac:dyDescent="0.2">
      <c r="A92" s="33" t="s">
        <v>1654</v>
      </c>
      <c r="B92" s="213">
        <v>22474</v>
      </c>
      <c r="C92" s="213">
        <v>74553</v>
      </c>
      <c r="D92" s="213">
        <v>52079</v>
      </c>
    </row>
    <row r="94" spans="1:4" ht="15" x14ac:dyDescent="0.2">
      <c r="A94" s="148" t="s">
        <v>1651</v>
      </c>
    </row>
  </sheetData>
  <phoneticPr fontId="32" type="noConversion"/>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D122"/>
  <sheetViews>
    <sheetView workbookViewId="0">
      <selection activeCell="G33" sqref="G33"/>
    </sheetView>
  </sheetViews>
  <sheetFormatPr defaultColWidth="9" defaultRowHeight="14.25" x14ac:dyDescent="0.2"/>
  <cols>
    <col min="1" max="1" width="13.875" customWidth="1"/>
    <col min="2" max="3" width="9.5" style="107" customWidth="1"/>
    <col min="4" max="4" width="7.5" style="107" customWidth="1"/>
  </cols>
  <sheetData>
    <row r="1" spans="1:4" ht="15" x14ac:dyDescent="0.2">
      <c r="A1" s="95" t="s">
        <v>5164</v>
      </c>
      <c r="B1" s="212"/>
      <c r="C1" s="212"/>
      <c r="D1" s="212"/>
    </row>
    <row r="2" spans="1:4" x14ac:dyDescent="0.2">
      <c r="A2" s="31" t="s">
        <v>5094</v>
      </c>
      <c r="B2" s="96" t="s">
        <v>5076</v>
      </c>
      <c r="C2" s="96" t="s">
        <v>5095</v>
      </c>
      <c r="D2" s="96" t="s">
        <v>5078</v>
      </c>
    </row>
    <row r="3" spans="1:4" ht="15" x14ac:dyDescent="0.2">
      <c r="A3" s="32" t="s">
        <v>5165</v>
      </c>
      <c r="B3" s="212">
        <v>30548871</v>
      </c>
      <c r="C3" s="212">
        <v>30620739</v>
      </c>
      <c r="D3" s="212">
        <v>71868</v>
      </c>
    </row>
    <row r="4" spans="1:4" ht="15" x14ac:dyDescent="0.2">
      <c r="A4" s="32" t="s">
        <v>5165</v>
      </c>
      <c r="B4" s="212">
        <v>31998013</v>
      </c>
      <c r="C4" s="212">
        <v>32148239</v>
      </c>
      <c r="D4" s="212">
        <v>150226</v>
      </c>
    </row>
    <row r="5" spans="1:4" ht="15" x14ac:dyDescent="0.2">
      <c r="A5" s="32" t="s">
        <v>5166</v>
      </c>
      <c r="B5" s="212">
        <v>86363</v>
      </c>
      <c r="C5" s="212">
        <v>136489</v>
      </c>
      <c r="D5" s="212">
        <v>50126</v>
      </c>
    </row>
    <row r="6" spans="1:4" ht="15" x14ac:dyDescent="0.2">
      <c r="A6" s="32" t="s">
        <v>5166</v>
      </c>
      <c r="B6" s="212">
        <v>544219</v>
      </c>
      <c r="C6" s="212">
        <v>636668</v>
      </c>
      <c r="D6" s="212">
        <v>92449</v>
      </c>
    </row>
    <row r="7" spans="1:4" ht="15" x14ac:dyDescent="0.2">
      <c r="A7" s="32" t="s">
        <v>5166</v>
      </c>
      <c r="B7" s="212">
        <v>13809665</v>
      </c>
      <c r="C7" s="212">
        <v>13898189</v>
      </c>
      <c r="D7" s="212">
        <v>88524</v>
      </c>
    </row>
    <row r="8" spans="1:4" ht="15" x14ac:dyDescent="0.2">
      <c r="A8" s="32" t="s">
        <v>5166</v>
      </c>
      <c r="B8" s="212">
        <v>19499802</v>
      </c>
      <c r="C8" s="212">
        <v>19558830</v>
      </c>
      <c r="D8" s="212">
        <v>59028</v>
      </c>
    </row>
    <row r="9" spans="1:4" ht="15" x14ac:dyDescent="0.2">
      <c r="A9" s="32" t="s">
        <v>5166</v>
      </c>
      <c r="B9" s="212">
        <v>20434003</v>
      </c>
      <c r="C9" s="212">
        <v>20495491</v>
      </c>
      <c r="D9" s="212">
        <v>61488</v>
      </c>
    </row>
    <row r="10" spans="1:4" ht="15" x14ac:dyDescent="0.2">
      <c r="A10" s="32" t="s">
        <v>5166</v>
      </c>
      <c r="B10" s="212">
        <v>21054070</v>
      </c>
      <c r="C10" s="212">
        <v>21108839</v>
      </c>
      <c r="D10" s="212">
        <v>54769</v>
      </c>
    </row>
    <row r="11" spans="1:4" ht="15" x14ac:dyDescent="0.2">
      <c r="A11" s="32" t="s">
        <v>5166</v>
      </c>
      <c r="B11" s="212">
        <v>21884034</v>
      </c>
      <c r="C11" s="212">
        <v>21946043</v>
      </c>
      <c r="D11" s="212">
        <v>62009</v>
      </c>
    </row>
    <row r="12" spans="1:4" ht="15" x14ac:dyDescent="0.2">
      <c r="A12" s="32" t="s">
        <v>5167</v>
      </c>
      <c r="B12" s="212">
        <v>13549408</v>
      </c>
      <c r="C12" s="212">
        <v>13604073</v>
      </c>
      <c r="D12" s="212">
        <v>54665</v>
      </c>
    </row>
    <row r="13" spans="1:4" ht="15" x14ac:dyDescent="0.2">
      <c r="A13" s="32" t="s">
        <v>5168</v>
      </c>
      <c r="B13" s="212">
        <v>3722509</v>
      </c>
      <c r="C13" s="212">
        <v>3773590</v>
      </c>
      <c r="D13" s="212">
        <v>51081</v>
      </c>
    </row>
    <row r="14" spans="1:4" ht="15" x14ac:dyDescent="0.2">
      <c r="A14" s="32" t="s">
        <v>5168</v>
      </c>
      <c r="B14" s="212">
        <v>5076589</v>
      </c>
      <c r="C14" s="212">
        <v>5133634</v>
      </c>
      <c r="D14" s="212">
        <v>57045</v>
      </c>
    </row>
    <row r="15" spans="1:4" ht="15" x14ac:dyDescent="0.2">
      <c r="A15" s="32" t="s">
        <v>5168</v>
      </c>
      <c r="B15" s="212">
        <v>16968579</v>
      </c>
      <c r="C15" s="212">
        <v>17044453</v>
      </c>
      <c r="D15" s="212">
        <v>75874</v>
      </c>
    </row>
    <row r="16" spans="1:4" ht="15" x14ac:dyDescent="0.2">
      <c r="A16" s="32" t="s">
        <v>5169</v>
      </c>
      <c r="B16" s="212">
        <v>17525270</v>
      </c>
      <c r="C16" s="212">
        <v>17607126</v>
      </c>
      <c r="D16" s="212">
        <v>81856</v>
      </c>
    </row>
    <row r="17" spans="1:4" ht="15" x14ac:dyDescent="0.2">
      <c r="A17" s="32" t="s">
        <v>5169</v>
      </c>
      <c r="B17" s="212">
        <v>23501633</v>
      </c>
      <c r="C17" s="212">
        <v>23574102</v>
      </c>
      <c r="D17" s="212">
        <v>72469</v>
      </c>
    </row>
    <row r="18" spans="1:4" ht="15" x14ac:dyDescent="0.2">
      <c r="A18" s="32" t="s">
        <v>5169</v>
      </c>
      <c r="B18" s="212">
        <v>42260706</v>
      </c>
      <c r="C18" s="212">
        <v>42336444</v>
      </c>
      <c r="D18" s="212">
        <v>75738</v>
      </c>
    </row>
    <row r="19" spans="1:4" ht="15" x14ac:dyDescent="0.2">
      <c r="A19" s="32" t="s">
        <v>5170</v>
      </c>
      <c r="B19" s="212">
        <v>7239835</v>
      </c>
      <c r="C19" s="212">
        <v>7318618</v>
      </c>
      <c r="D19" s="212">
        <v>78783</v>
      </c>
    </row>
    <row r="20" spans="1:4" ht="15" x14ac:dyDescent="0.2">
      <c r="A20" s="32" t="s">
        <v>5170</v>
      </c>
      <c r="B20" s="212">
        <v>15331128</v>
      </c>
      <c r="C20" s="212">
        <v>15395872</v>
      </c>
      <c r="D20" s="212">
        <v>64744</v>
      </c>
    </row>
    <row r="21" spans="1:4" ht="15" x14ac:dyDescent="0.2">
      <c r="A21" s="32" t="s">
        <v>5170</v>
      </c>
      <c r="B21" s="212">
        <v>15397224</v>
      </c>
      <c r="C21" s="212">
        <v>15448064</v>
      </c>
      <c r="D21" s="212">
        <v>50840</v>
      </c>
    </row>
    <row r="22" spans="1:4" ht="15" x14ac:dyDescent="0.2">
      <c r="A22" s="32" t="s">
        <v>5170</v>
      </c>
      <c r="B22" s="212">
        <v>15838502</v>
      </c>
      <c r="C22" s="212">
        <v>15897626</v>
      </c>
      <c r="D22" s="212">
        <v>59124</v>
      </c>
    </row>
    <row r="23" spans="1:4" ht="15" x14ac:dyDescent="0.2">
      <c r="A23" s="32" t="s">
        <v>5170</v>
      </c>
      <c r="B23" s="212">
        <v>16348805</v>
      </c>
      <c r="C23" s="212">
        <v>16426398</v>
      </c>
      <c r="D23" s="212">
        <v>77593</v>
      </c>
    </row>
    <row r="24" spans="1:4" ht="15" x14ac:dyDescent="0.2">
      <c r="A24" s="32" t="s">
        <v>5170</v>
      </c>
      <c r="B24" s="212">
        <v>16602973</v>
      </c>
      <c r="C24" s="212">
        <v>16660524</v>
      </c>
      <c r="D24" s="212">
        <v>57551</v>
      </c>
    </row>
    <row r="25" spans="1:4" ht="15" x14ac:dyDescent="0.2">
      <c r="A25" s="32" t="s">
        <v>5170</v>
      </c>
      <c r="B25" s="212">
        <v>19558723</v>
      </c>
      <c r="C25" s="212">
        <v>19610480</v>
      </c>
      <c r="D25" s="212">
        <v>51757</v>
      </c>
    </row>
    <row r="26" spans="1:4" ht="15" x14ac:dyDescent="0.2">
      <c r="A26" s="32" t="s">
        <v>5170</v>
      </c>
      <c r="B26" s="212">
        <v>20659079</v>
      </c>
      <c r="C26" s="212">
        <v>20719743</v>
      </c>
      <c r="D26" s="212">
        <v>60664</v>
      </c>
    </row>
    <row r="27" spans="1:4" ht="15" x14ac:dyDescent="0.2">
      <c r="A27" s="32" t="s">
        <v>5170</v>
      </c>
      <c r="B27" s="212">
        <v>23402728</v>
      </c>
      <c r="C27" s="212">
        <v>23457939</v>
      </c>
      <c r="D27" s="212">
        <v>55211</v>
      </c>
    </row>
    <row r="28" spans="1:4" ht="15" x14ac:dyDescent="0.2">
      <c r="A28" s="32" t="s">
        <v>5170</v>
      </c>
      <c r="B28" s="212">
        <v>26206041</v>
      </c>
      <c r="C28" s="212">
        <v>26258861</v>
      </c>
      <c r="D28" s="212">
        <v>52820</v>
      </c>
    </row>
    <row r="29" spans="1:4" ht="15" x14ac:dyDescent="0.2">
      <c r="A29" s="32" t="s">
        <v>5170</v>
      </c>
      <c r="B29" s="212">
        <v>33942359</v>
      </c>
      <c r="C29" s="212">
        <v>34015423</v>
      </c>
      <c r="D29" s="212">
        <v>73064</v>
      </c>
    </row>
    <row r="30" spans="1:4" ht="15" x14ac:dyDescent="0.2">
      <c r="A30" s="32" t="s">
        <v>5170</v>
      </c>
      <c r="B30" s="212">
        <v>37128726</v>
      </c>
      <c r="C30" s="212">
        <v>37193100</v>
      </c>
      <c r="D30" s="212">
        <v>64374</v>
      </c>
    </row>
    <row r="31" spans="1:4" ht="15" x14ac:dyDescent="0.2">
      <c r="A31" s="32" t="s">
        <v>5171</v>
      </c>
      <c r="B31" s="212">
        <v>5260111</v>
      </c>
      <c r="C31" s="212">
        <v>5318441</v>
      </c>
      <c r="D31" s="212">
        <v>58330</v>
      </c>
    </row>
    <row r="32" spans="1:4" ht="15" x14ac:dyDescent="0.2">
      <c r="A32" s="32" t="s">
        <v>5171</v>
      </c>
      <c r="B32" s="212">
        <v>9188172</v>
      </c>
      <c r="C32" s="212">
        <v>9261108</v>
      </c>
      <c r="D32" s="212">
        <v>72936</v>
      </c>
    </row>
    <row r="33" spans="1:4" ht="15" x14ac:dyDescent="0.2">
      <c r="A33" s="32" t="s">
        <v>5171</v>
      </c>
      <c r="B33" s="212">
        <v>27104556</v>
      </c>
      <c r="C33" s="212">
        <v>27154673</v>
      </c>
      <c r="D33" s="212">
        <v>50117</v>
      </c>
    </row>
    <row r="34" spans="1:4" ht="15" x14ac:dyDescent="0.2">
      <c r="A34" s="32" t="s">
        <v>5171</v>
      </c>
      <c r="B34" s="212">
        <v>27435742</v>
      </c>
      <c r="C34" s="212">
        <v>27548153</v>
      </c>
      <c r="D34" s="212">
        <v>112411</v>
      </c>
    </row>
    <row r="35" spans="1:4" ht="15" x14ac:dyDescent="0.2">
      <c r="A35" s="32" t="s">
        <v>5171</v>
      </c>
      <c r="B35" s="212">
        <v>27736183</v>
      </c>
      <c r="C35" s="212">
        <v>27805543</v>
      </c>
      <c r="D35" s="212">
        <v>69360</v>
      </c>
    </row>
    <row r="36" spans="1:4" ht="15" x14ac:dyDescent="0.2">
      <c r="A36" s="32" t="s">
        <v>5171</v>
      </c>
      <c r="B36" s="212">
        <v>28880673</v>
      </c>
      <c r="C36" s="212">
        <v>28930981</v>
      </c>
      <c r="D36" s="212">
        <v>50308</v>
      </c>
    </row>
    <row r="37" spans="1:4" ht="15" x14ac:dyDescent="0.2">
      <c r="A37" s="32" t="s">
        <v>5171</v>
      </c>
      <c r="B37" s="212">
        <v>29296936</v>
      </c>
      <c r="C37" s="212">
        <v>29364956</v>
      </c>
      <c r="D37" s="212">
        <v>68020</v>
      </c>
    </row>
    <row r="38" spans="1:4" ht="15" x14ac:dyDescent="0.2">
      <c r="A38" s="32" t="s">
        <v>5172</v>
      </c>
      <c r="B38" s="212">
        <v>6058647</v>
      </c>
      <c r="C38" s="212">
        <v>6112518</v>
      </c>
      <c r="D38" s="212">
        <v>53871</v>
      </c>
    </row>
    <row r="39" spans="1:4" ht="15" x14ac:dyDescent="0.2">
      <c r="A39" s="32" t="s">
        <v>5172</v>
      </c>
      <c r="B39" s="212">
        <v>7226110</v>
      </c>
      <c r="C39" s="212">
        <v>7293288</v>
      </c>
      <c r="D39" s="212">
        <v>67178</v>
      </c>
    </row>
    <row r="40" spans="1:4" ht="15" x14ac:dyDescent="0.2">
      <c r="A40" s="32" t="s">
        <v>5172</v>
      </c>
      <c r="B40" s="212">
        <v>10241731</v>
      </c>
      <c r="C40" s="212">
        <v>10309815</v>
      </c>
      <c r="D40" s="212">
        <v>68084</v>
      </c>
    </row>
    <row r="41" spans="1:4" ht="15" x14ac:dyDescent="0.2">
      <c r="A41" s="32" t="s">
        <v>5172</v>
      </c>
      <c r="B41" s="212">
        <v>11249505</v>
      </c>
      <c r="C41" s="212">
        <v>11302141</v>
      </c>
      <c r="D41" s="212">
        <v>52636</v>
      </c>
    </row>
    <row r="42" spans="1:4" ht="15" x14ac:dyDescent="0.2">
      <c r="A42" s="32" t="s">
        <v>1604</v>
      </c>
      <c r="B42" s="212">
        <v>19190984</v>
      </c>
      <c r="C42" s="212">
        <v>19308922</v>
      </c>
      <c r="D42" s="212">
        <v>117938</v>
      </c>
    </row>
    <row r="43" spans="1:4" ht="15" x14ac:dyDescent="0.2">
      <c r="A43" s="32" t="s">
        <v>1604</v>
      </c>
      <c r="B43" s="212">
        <v>19658791</v>
      </c>
      <c r="C43" s="212">
        <v>19710969</v>
      </c>
      <c r="D43" s="212">
        <v>52178</v>
      </c>
    </row>
    <row r="44" spans="1:4" ht="15" x14ac:dyDescent="0.2">
      <c r="A44" s="32" t="s">
        <v>1604</v>
      </c>
      <c r="B44" s="212">
        <v>19814546</v>
      </c>
      <c r="C44" s="212">
        <v>19870448</v>
      </c>
      <c r="D44" s="212">
        <v>55902</v>
      </c>
    </row>
    <row r="45" spans="1:4" ht="15" x14ac:dyDescent="0.2">
      <c r="A45" s="32" t="s">
        <v>1604</v>
      </c>
      <c r="B45" s="212">
        <v>24546610</v>
      </c>
      <c r="C45" s="212">
        <v>24603252</v>
      </c>
      <c r="D45" s="212">
        <v>56642</v>
      </c>
    </row>
    <row r="46" spans="1:4" ht="15" x14ac:dyDescent="0.2">
      <c r="A46" s="32" t="s">
        <v>1604</v>
      </c>
      <c r="B46" s="212">
        <v>26753470</v>
      </c>
      <c r="C46" s="212">
        <v>26807129</v>
      </c>
      <c r="D46" s="212">
        <v>53659</v>
      </c>
    </row>
    <row r="47" spans="1:4" ht="15" x14ac:dyDescent="0.2">
      <c r="A47" s="32" t="s">
        <v>1604</v>
      </c>
      <c r="B47" s="212">
        <v>27680898</v>
      </c>
      <c r="C47" s="212">
        <v>27735443</v>
      </c>
      <c r="D47" s="212">
        <v>54545</v>
      </c>
    </row>
    <row r="48" spans="1:4" ht="15" x14ac:dyDescent="0.2">
      <c r="A48" s="32" t="s">
        <v>1604</v>
      </c>
      <c r="B48" s="212">
        <v>34831594</v>
      </c>
      <c r="C48" s="212">
        <v>34894024</v>
      </c>
      <c r="D48" s="212">
        <v>62430</v>
      </c>
    </row>
    <row r="49" spans="1:4" ht="15" x14ac:dyDescent="0.2">
      <c r="A49" s="32" t="s">
        <v>1604</v>
      </c>
      <c r="B49" s="212">
        <v>36168744</v>
      </c>
      <c r="C49" s="212">
        <v>36229994</v>
      </c>
      <c r="D49" s="212">
        <v>61250</v>
      </c>
    </row>
    <row r="50" spans="1:4" ht="15" x14ac:dyDescent="0.2">
      <c r="A50" s="32" t="s">
        <v>1604</v>
      </c>
      <c r="B50" s="212">
        <v>37658522</v>
      </c>
      <c r="C50" s="212">
        <v>37740779</v>
      </c>
      <c r="D50" s="212">
        <v>82257</v>
      </c>
    </row>
    <row r="51" spans="1:4" ht="15" x14ac:dyDescent="0.2">
      <c r="A51" s="32" t="s">
        <v>1604</v>
      </c>
      <c r="B51" s="212">
        <v>39009255</v>
      </c>
      <c r="C51" s="212">
        <v>39065496</v>
      </c>
      <c r="D51" s="212">
        <v>56241</v>
      </c>
    </row>
    <row r="52" spans="1:4" ht="15" x14ac:dyDescent="0.2">
      <c r="A52" s="32" t="s">
        <v>1604</v>
      </c>
      <c r="B52" s="212">
        <v>40930599</v>
      </c>
      <c r="C52" s="212">
        <v>40983657</v>
      </c>
      <c r="D52" s="212">
        <v>53058</v>
      </c>
    </row>
    <row r="53" spans="1:4" ht="15" x14ac:dyDescent="0.2">
      <c r="A53" s="32" t="s">
        <v>1604</v>
      </c>
      <c r="B53" s="212">
        <v>41000759</v>
      </c>
      <c r="C53" s="212">
        <v>41057099</v>
      </c>
      <c r="D53" s="212">
        <v>56340</v>
      </c>
    </row>
    <row r="54" spans="1:4" ht="15" x14ac:dyDescent="0.2">
      <c r="A54" s="32" t="s">
        <v>1604</v>
      </c>
      <c r="B54" s="212">
        <v>41769189</v>
      </c>
      <c r="C54" s="212">
        <v>41831707</v>
      </c>
      <c r="D54" s="212">
        <v>62518</v>
      </c>
    </row>
    <row r="55" spans="1:4" ht="15" x14ac:dyDescent="0.2">
      <c r="A55" s="32" t="s">
        <v>1604</v>
      </c>
      <c r="B55" s="212">
        <v>42248242</v>
      </c>
      <c r="C55" s="212">
        <v>42325092</v>
      </c>
      <c r="D55" s="212">
        <v>76850</v>
      </c>
    </row>
    <row r="56" spans="1:4" ht="15" x14ac:dyDescent="0.2">
      <c r="A56" s="32" t="s">
        <v>1604</v>
      </c>
      <c r="B56" s="212">
        <v>42418345</v>
      </c>
      <c r="C56" s="212">
        <v>42472615</v>
      </c>
      <c r="D56" s="212">
        <v>54270</v>
      </c>
    </row>
    <row r="57" spans="1:4" ht="15" x14ac:dyDescent="0.2">
      <c r="A57" s="32" t="s">
        <v>1604</v>
      </c>
      <c r="B57" s="212">
        <v>53507721</v>
      </c>
      <c r="C57" s="212">
        <v>53559234</v>
      </c>
      <c r="D57" s="212">
        <v>51513</v>
      </c>
    </row>
    <row r="58" spans="1:4" ht="15" x14ac:dyDescent="0.2">
      <c r="A58" s="32" t="s">
        <v>1604</v>
      </c>
      <c r="B58" s="212">
        <v>61427056</v>
      </c>
      <c r="C58" s="212">
        <v>61486744</v>
      </c>
      <c r="D58" s="212">
        <v>59688</v>
      </c>
    </row>
    <row r="59" spans="1:4" ht="15" x14ac:dyDescent="0.2">
      <c r="A59" s="32" t="s">
        <v>1604</v>
      </c>
      <c r="B59" s="212">
        <v>65859132</v>
      </c>
      <c r="C59" s="212">
        <v>65917003</v>
      </c>
      <c r="D59" s="212">
        <v>57871</v>
      </c>
    </row>
    <row r="60" spans="1:4" ht="15" x14ac:dyDescent="0.2">
      <c r="A60" s="32" t="s">
        <v>1604</v>
      </c>
      <c r="B60" s="212">
        <v>66005038</v>
      </c>
      <c r="C60" s="212">
        <v>66090884</v>
      </c>
      <c r="D60" s="212">
        <v>85846</v>
      </c>
    </row>
    <row r="61" spans="1:4" ht="15" x14ac:dyDescent="0.2">
      <c r="A61" s="32" t="s">
        <v>1604</v>
      </c>
      <c r="B61" s="212">
        <v>66241333</v>
      </c>
      <c r="C61" s="212">
        <v>66320477</v>
      </c>
      <c r="D61" s="212">
        <v>79144</v>
      </c>
    </row>
    <row r="62" spans="1:4" ht="15" x14ac:dyDescent="0.2">
      <c r="A62" s="32" t="s">
        <v>5173</v>
      </c>
      <c r="B62" s="212">
        <v>4587035</v>
      </c>
      <c r="C62" s="212">
        <v>4637621</v>
      </c>
      <c r="D62" s="212">
        <v>50586</v>
      </c>
    </row>
    <row r="63" spans="1:4" ht="15" x14ac:dyDescent="0.2">
      <c r="A63" s="32" t="s">
        <v>5173</v>
      </c>
      <c r="B63" s="212">
        <v>7056021</v>
      </c>
      <c r="C63" s="212">
        <v>7151939</v>
      </c>
      <c r="D63" s="212">
        <v>95918</v>
      </c>
    </row>
    <row r="64" spans="1:4" ht="15" x14ac:dyDescent="0.2">
      <c r="A64" s="32" t="s">
        <v>5174</v>
      </c>
      <c r="B64" s="212">
        <v>9053955</v>
      </c>
      <c r="C64" s="212">
        <v>9123388</v>
      </c>
      <c r="D64" s="212">
        <v>69433</v>
      </c>
    </row>
    <row r="65" spans="1:4" ht="15" x14ac:dyDescent="0.2">
      <c r="A65" s="32" t="s">
        <v>5174</v>
      </c>
      <c r="B65" s="212">
        <v>23846820</v>
      </c>
      <c r="C65" s="212">
        <v>23897945</v>
      </c>
      <c r="D65" s="212">
        <v>51125</v>
      </c>
    </row>
    <row r="66" spans="1:4" ht="15" x14ac:dyDescent="0.2">
      <c r="A66" s="32" t="s">
        <v>5174</v>
      </c>
      <c r="B66" s="212">
        <v>24621904</v>
      </c>
      <c r="C66" s="212">
        <v>24696952</v>
      </c>
      <c r="D66" s="212">
        <v>75048</v>
      </c>
    </row>
    <row r="67" spans="1:4" ht="15" x14ac:dyDescent="0.2">
      <c r="A67" s="32" t="s">
        <v>5174</v>
      </c>
      <c r="B67" s="212">
        <v>25383248</v>
      </c>
      <c r="C67" s="212">
        <v>25439023</v>
      </c>
      <c r="D67" s="212">
        <v>55775</v>
      </c>
    </row>
    <row r="68" spans="1:4" ht="15" x14ac:dyDescent="0.2">
      <c r="A68" s="32" t="s">
        <v>5174</v>
      </c>
      <c r="B68" s="212">
        <v>43558158</v>
      </c>
      <c r="C68" s="212">
        <v>43610276</v>
      </c>
      <c r="D68" s="212">
        <v>52118</v>
      </c>
    </row>
    <row r="69" spans="1:4" ht="15" x14ac:dyDescent="0.2">
      <c r="A69" s="32" t="s">
        <v>5175</v>
      </c>
      <c r="B69" s="212">
        <v>17169267</v>
      </c>
      <c r="C69" s="212">
        <v>17219947</v>
      </c>
      <c r="D69" s="212">
        <v>50680</v>
      </c>
    </row>
    <row r="70" spans="1:4" ht="15" x14ac:dyDescent="0.2">
      <c r="A70" s="32" t="s">
        <v>5175</v>
      </c>
      <c r="B70" s="212">
        <v>28333851</v>
      </c>
      <c r="C70" s="212">
        <v>28390360</v>
      </c>
      <c r="D70" s="212">
        <v>56509</v>
      </c>
    </row>
    <row r="71" spans="1:4" ht="15" x14ac:dyDescent="0.2">
      <c r="A71" s="32" t="s">
        <v>5175</v>
      </c>
      <c r="B71" s="212">
        <v>37529884</v>
      </c>
      <c r="C71" s="212">
        <v>37615052</v>
      </c>
      <c r="D71" s="212">
        <v>85168</v>
      </c>
    </row>
    <row r="72" spans="1:4" ht="15" x14ac:dyDescent="0.2">
      <c r="A72" s="32" t="s">
        <v>5175</v>
      </c>
      <c r="B72" s="212">
        <v>38941786</v>
      </c>
      <c r="C72" s="212">
        <v>38999158</v>
      </c>
      <c r="D72" s="212">
        <v>57372</v>
      </c>
    </row>
    <row r="73" spans="1:4" ht="15" x14ac:dyDescent="0.2">
      <c r="A73" s="32" t="s">
        <v>5175</v>
      </c>
      <c r="B73" s="212">
        <v>40551402</v>
      </c>
      <c r="C73" s="212">
        <v>40602409</v>
      </c>
      <c r="D73" s="212">
        <v>51007</v>
      </c>
    </row>
    <row r="74" spans="1:4" ht="15" x14ac:dyDescent="0.2">
      <c r="A74" s="32" t="s">
        <v>5175</v>
      </c>
      <c r="B74" s="212">
        <v>41218981</v>
      </c>
      <c r="C74" s="212">
        <v>41271385</v>
      </c>
      <c r="D74" s="212">
        <v>52404</v>
      </c>
    </row>
    <row r="75" spans="1:4" ht="15" x14ac:dyDescent="0.2">
      <c r="A75" s="32" t="s">
        <v>5175</v>
      </c>
      <c r="B75" s="212">
        <v>60059780</v>
      </c>
      <c r="C75" s="212">
        <v>60148909</v>
      </c>
      <c r="D75" s="212">
        <v>89129</v>
      </c>
    </row>
    <row r="76" spans="1:4" ht="15" x14ac:dyDescent="0.2">
      <c r="A76" s="32" t="s">
        <v>5176</v>
      </c>
      <c r="B76" s="212">
        <v>121551</v>
      </c>
      <c r="C76" s="212">
        <v>175654</v>
      </c>
      <c r="D76" s="212">
        <v>54103</v>
      </c>
    </row>
    <row r="77" spans="1:4" ht="15" x14ac:dyDescent="0.2">
      <c r="A77" s="32" t="s">
        <v>5176</v>
      </c>
      <c r="B77" s="212">
        <v>12651039</v>
      </c>
      <c r="C77" s="212">
        <v>12730928</v>
      </c>
      <c r="D77" s="212">
        <v>79889</v>
      </c>
    </row>
    <row r="78" spans="1:4" ht="15" x14ac:dyDescent="0.2">
      <c r="A78" s="32" t="s">
        <v>5176</v>
      </c>
      <c r="B78" s="212">
        <v>26250711</v>
      </c>
      <c r="C78" s="212">
        <v>26314150</v>
      </c>
      <c r="D78" s="212">
        <v>63439</v>
      </c>
    </row>
    <row r="79" spans="1:4" ht="15" x14ac:dyDescent="0.2">
      <c r="A79" s="32" t="s">
        <v>5177</v>
      </c>
      <c r="B79" s="212">
        <v>22672670</v>
      </c>
      <c r="C79" s="212">
        <v>22729834</v>
      </c>
      <c r="D79" s="212">
        <v>57164</v>
      </c>
    </row>
    <row r="80" spans="1:4" ht="15" x14ac:dyDescent="0.2">
      <c r="A80" s="32" t="s">
        <v>5177</v>
      </c>
      <c r="B80" s="212">
        <v>30376529</v>
      </c>
      <c r="C80" s="212">
        <v>30442321</v>
      </c>
      <c r="D80" s="212">
        <v>65792</v>
      </c>
    </row>
    <row r="81" spans="1:4" ht="15" x14ac:dyDescent="0.2">
      <c r="A81" s="32" t="s">
        <v>5177</v>
      </c>
      <c r="B81" s="212">
        <v>30451493</v>
      </c>
      <c r="C81" s="212">
        <v>30517538</v>
      </c>
      <c r="D81" s="212">
        <v>66045</v>
      </c>
    </row>
    <row r="82" spans="1:4" ht="15" x14ac:dyDescent="0.2">
      <c r="A82" s="32" t="s">
        <v>5177</v>
      </c>
      <c r="B82" s="212">
        <v>30542300</v>
      </c>
      <c r="C82" s="212">
        <v>30611625</v>
      </c>
      <c r="D82" s="212">
        <v>69325</v>
      </c>
    </row>
    <row r="83" spans="1:4" ht="15" x14ac:dyDescent="0.2">
      <c r="A83" s="32" t="s">
        <v>5178</v>
      </c>
      <c r="B83" s="212">
        <v>9177767</v>
      </c>
      <c r="C83" s="212">
        <v>9239546</v>
      </c>
      <c r="D83" s="212">
        <v>61779</v>
      </c>
    </row>
    <row r="84" spans="1:4" ht="15" x14ac:dyDescent="0.2">
      <c r="A84" s="32" t="s">
        <v>5178</v>
      </c>
      <c r="B84" s="212">
        <v>9242082</v>
      </c>
      <c r="C84" s="212">
        <v>9339228</v>
      </c>
      <c r="D84" s="212">
        <v>97146</v>
      </c>
    </row>
    <row r="85" spans="1:4" ht="15" x14ac:dyDescent="0.2">
      <c r="A85" s="32" t="s">
        <v>5178</v>
      </c>
      <c r="B85" s="212">
        <v>9507399</v>
      </c>
      <c r="C85" s="212">
        <v>9663218</v>
      </c>
      <c r="D85" s="212">
        <v>155819</v>
      </c>
    </row>
    <row r="86" spans="1:4" ht="15" x14ac:dyDescent="0.2">
      <c r="A86" s="32" t="s">
        <v>5178</v>
      </c>
      <c r="B86" s="212">
        <v>9664377</v>
      </c>
      <c r="C86" s="212">
        <v>9719802</v>
      </c>
      <c r="D86" s="212">
        <v>55425</v>
      </c>
    </row>
    <row r="87" spans="1:4" ht="15" x14ac:dyDescent="0.2">
      <c r="A87" s="32" t="s">
        <v>5178</v>
      </c>
      <c r="B87" s="212">
        <v>56799049</v>
      </c>
      <c r="C87" s="212">
        <v>56873354</v>
      </c>
      <c r="D87" s="212">
        <v>74305</v>
      </c>
    </row>
    <row r="88" spans="1:4" ht="15" x14ac:dyDescent="0.2">
      <c r="A88" s="32" t="s">
        <v>5178</v>
      </c>
      <c r="B88" s="212">
        <v>56876039</v>
      </c>
      <c r="C88" s="212">
        <v>56950971</v>
      </c>
      <c r="D88" s="212">
        <v>74932</v>
      </c>
    </row>
    <row r="89" spans="1:4" ht="15" x14ac:dyDescent="0.2">
      <c r="A89" s="32" t="s">
        <v>5178</v>
      </c>
      <c r="B89" s="212">
        <v>57802791</v>
      </c>
      <c r="C89" s="212">
        <v>57877387</v>
      </c>
      <c r="D89" s="212">
        <v>74596</v>
      </c>
    </row>
    <row r="90" spans="1:4" ht="15" x14ac:dyDescent="0.2">
      <c r="A90" s="32" t="s">
        <v>5178</v>
      </c>
      <c r="B90" s="212">
        <v>57983454</v>
      </c>
      <c r="C90" s="212">
        <v>58047652</v>
      </c>
      <c r="D90" s="212">
        <v>64198</v>
      </c>
    </row>
    <row r="91" spans="1:4" ht="15" x14ac:dyDescent="0.2">
      <c r="A91" s="32" t="s">
        <v>5179</v>
      </c>
      <c r="B91" s="212">
        <v>1385442</v>
      </c>
      <c r="C91" s="212">
        <v>1435878</v>
      </c>
      <c r="D91" s="212">
        <v>50436</v>
      </c>
    </row>
    <row r="92" spans="1:4" ht="15" x14ac:dyDescent="0.2">
      <c r="A92" s="32" t="s">
        <v>5179</v>
      </c>
      <c r="B92" s="212">
        <v>14464930</v>
      </c>
      <c r="C92" s="212">
        <v>14549206</v>
      </c>
      <c r="D92" s="212">
        <v>84276</v>
      </c>
    </row>
    <row r="93" spans="1:4" ht="15" x14ac:dyDescent="0.2">
      <c r="A93" s="32" t="s">
        <v>5179</v>
      </c>
      <c r="B93" s="212">
        <v>14559403</v>
      </c>
      <c r="C93" s="212">
        <v>14610378</v>
      </c>
      <c r="D93" s="212">
        <v>50975</v>
      </c>
    </row>
    <row r="94" spans="1:4" ht="15" x14ac:dyDescent="0.2">
      <c r="A94" s="32" t="s">
        <v>5179</v>
      </c>
      <c r="B94" s="212">
        <v>14680335</v>
      </c>
      <c r="C94" s="212">
        <v>14785964</v>
      </c>
      <c r="D94" s="212">
        <v>105629</v>
      </c>
    </row>
    <row r="95" spans="1:4" ht="15" x14ac:dyDescent="0.2">
      <c r="A95" s="32" t="s">
        <v>5179</v>
      </c>
      <c r="B95" s="212">
        <v>38269494</v>
      </c>
      <c r="C95" s="212">
        <v>38333095</v>
      </c>
      <c r="D95" s="212">
        <v>63601</v>
      </c>
    </row>
    <row r="96" spans="1:4" ht="15" x14ac:dyDescent="0.2">
      <c r="A96" s="32" t="s">
        <v>5179</v>
      </c>
      <c r="B96" s="212">
        <v>42322568</v>
      </c>
      <c r="C96" s="212">
        <v>42376092</v>
      </c>
      <c r="D96" s="212">
        <v>53524</v>
      </c>
    </row>
    <row r="97" spans="1:4" ht="15" x14ac:dyDescent="0.2">
      <c r="A97" s="32" t="s">
        <v>5179</v>
      </c>
      <c r="B97" s="212">
        <v>43482806</v>
      </c>
      <c r="C97" s="212">
        <v>43555083</v>
      </c>
      <c r="D97" s="212">
        <v>72277</v>
      </c>
    </row>
    <row r="98" spans="1:4" ht="15" x14ac:dyDescent="0.2">
      <c r="A98" s="32" t="s">
        <v>5179</v>
      </c>
      <c r="B98" s="212">
        <v>44548209</v>
      </c>
      <c r="C98" s="212">
        <v>44612525</v>
      </c>
      <c r="D98" s="212">
        <v>64316</v>
      </c>
    </row>
    <row r="99" spans="1:4" ht="15" x14ac:dyDescent="0.2">
      <c r="A99" s="32" t="s">
        <v>5179</v>
      </c>
      <c r="B99" s="212">
        <v>44823973</v>
      </c>
      <c r="C99" s="212">
        <v>44902674</v>
      </c>
      <c r="D99" s="212">
        <v>78701</v>
      </c>
    </row>
    <row r="100" spans="1:4" ht="15" x14ac:dyDescent="0.2">
      <c r="A100" s="32" t="s">
        <v>1605</v>
      </c>
      <c r="B100" s="212">
        <v>323946</v>
      </c>
      <c r="C100" s="212">
        <v>378971</v>
      </c>
      <c r="D100" s="212">
        <v>55025</v>
      </c>
    </row>
    <row r="101" spans="1:4" ht="15" x14ac:dyDescent="0.2">
      <c r="A101" s="32" t="s">
        <v>1605</v>
      </c>
      <c r="B101" s="212">
        <v>7845108</v>
      </c>
      <c r="C101" s="212">
        <v>7923551</v>
      </c>
      <c r="D101" s="212">
        <v>78443</v>
      </c>
    </row>
    <row r="102" spans="1:4" ht="15" x14ac:dyDescent="0.2">
      <c r="A102" s="32" t="s">
        <v>1605</v>
      </c>
      <c r="B102" s="212">
        <v>18637136</v>
      </c>
      <c r="C102" s="212">
        <v>18696362</v>
      </c>
      <c r="D102" s="212">
        <v>59226</v>
      </c>
    </row>
    <row r="103" spans="1:4" ht="15" x14ac:dyDescent="0.2">
      <c r="A103" s="32" t="s">
        <v>1605</v>
      </c>
      <c r="B103" s="212">
        <v>19023331</v>
      </c>
      <c r="C103" s="212">
        <v>19075650</v>
      </c>
      <c r="D103" s="212">
        <v>52319</v>
      </c>
    </row>
    <row r="104" spans="1:4" ht="15" x14ac:dyDescent="0.2">
      <c r="A104" s="32" t="s">
        <v>1605</v>
      </c>
      <c r="B104" s="212">
        <v>19115984</v>
      </c>
      <c r="C104" s="212">
        <v>19183368</v>
      </c>
      <c r="D104" s="212">
        <v>67384</v>
      </c>
    </row>
    <row r="105" spans="1:4" ht="15" x14ac:dyDescent="0.2">
      <c r="A105" s="32" t="s">
        <v>1605</v>
      </c>
      <c r="B105" s="212">
        <v>21567752</v>
      </c>
      <c r="C105" s="212">
        <v>21620822</v>
      </c>
      <c r="D105" s="212">
        <v>53070</v>
      </c>
    </row>
    <row r="106" spans="1:4" ht="15" x14ac:dyDescent="0.2">
      <c r="A106" s="32" t="s">
        <v>5180</v>
      </c>
      <c r="B106" s="212">
        <v>7799117</v>
      </c>
      <c r="C106" s="212">
        <v>7859120</v>
      </c>
      <c r="D106" s="212">
        <v>60003</v>
      </c>
    </row>
    <row r="107" spans="1:4" ht="15" x14ac:dyDescent="0.2">
      <c r="A107" s="32" t="s">
        <v>5180</v>
      </c>
      <c r="B107" s="212">
        <v>12562609</v>
      </c>
      <c r="C107" s="212">
        <v>12624706</v>
      </c>
      <c r="D107" s="212">
        <v>62097</v>
      </c>
    </row>
    <row r="108" spans="1:4" ht="15" x14ac:dyDescent="0.2">
      <c r="A108" s="32" t="s">
        <v>5180</v>
      </c>
      <c r="B108" s="212">
        <v>13474761</v>
      </c>
      <c r="C108" s="212">
        <v>13534974</v>
      </c>
      <c r="D108" s="212">
        <v>60213</v>
      </c>
    </row>
    <row r="109" spans="1:4" ht="15" x14ac:dyDescent="0.2">
      <c r="A109" s="32" t="s">
        <v>5180</v>
      </c>
      <c r="B109" s="212">
        <v>16994879</v>
      </c>
      <c r="C109" s="212">
        <v>17055623</v>
      </c>
      <c r="D109" s="212">
        <v>60744</v>
      </c>
    </row>
    <row r="110" spans="1:4" ht="15" x14ac:dyDescent="0.2">
      <c r="A110" s="32" t="s">
        <v>5180</v>
      </c>
      <c r="B110" s="212">
        <v>49840347</v>
      </c>
      <c r="C110" s="212">
        <v>49900864</v>
      </c>
      <c r="D110" s="212">
        <v>60517</v>
      </c>
    </row>
    <row r="111" spans="1:4" ht="15" x14ac:dyDescent="0.2">
      <c r="A111" s="32" t="s">
        <v>5180</v>
      </c>
      <c r="B111" s="212">
        <v>53817800</v>
      </c>
      <c r="C111" s="212">
        <v>53875532</v>
      </c>
      <c r="D111" s="212">
        <v>57732</v>
      </c>
    </row>
    <row r="112" spans="1:4" ht="15" x14ac:dyDescent="0.2">
      <c r="A112" s="32" t="s">
        <v>5181</v>
      </c>
      <c r="B112" s="212">
        <v>16208515</v>
      </c>
      <c r="C112" s="212">
        <v>16259033</v>
      </c>
      <c r="D112" s="212">
        <v>50518</v>
      </c>
    </row>
    <row r="113" spans="1:4" ht="15" x14ac:dyDescent="0.2">
      <c r="A113" s="32" t="s">
        <v>5181</v>
      </c>
      <c r="B113" s="212">
        <v>22687197</v>
      </c>
      <c r="C113" s="212">
        <v>22766996</v>
      </c>
      <c r="D113" s="212">
        <v>79799</v>
      </c>
    </row>
    <row r="114" spans="1:4" ht="15" x14ac:dyDescent="0.2">
      <c r="A114" s="32" t="s">
        <v>1655</v>
      </c>
      <c r="B114" s="212">
        <v>2408049</v>
      </c>
      <c r="C114" s="212">
        <v>2458332</v>
      </c>
      <c r="D114" s="212">
        <v>50283</v>
      </c>
    </row>
    <row r="115" spans="1:4" ht="15" x14ac:dyDescent="0.2">
      <c r="A115" s="32" t="s">
        <v>1656</v>
      </c>
      <c r="B115" s="212">
        <v>321014</v>
      </c>
      <c r="C115" s="212">
        <v>373524</v>
      </c>
      <c r="D115" s="212">
        <v>52510</v>
      </c>
    </row>
    <row r="116" spans="1:4" ht="15" x14ac:dyDescent="0.2">
      <c r="A116" s="32" t="s">
        <v>1657</v>
      </c>
      <c r="B116" s="212">
        <v>1415060</v>
      </c>
      <c r="C116" s="212">
        <v>1475952</v>
      </c>
      <c r="D116" s="212">
        <v>60892</v>
      </c>
    </row>
    <row r="117" spans="1:4" ht="15" x14ac:dyDescent="0.2">
      <c r="A117" s="32" t="s">
        <v>1658</v>
      </c>
      <c r="B117" s="212">
        <v>58101</v>
      </c>
      <c r="C117" s="212">
        <v>131125</v>
      </c>
      <c r="D117" s="212">
        <v>73024</v>
      </c>
    </row>
    <row r="118" spans="1:4" ht="15" x14ac:dyDescent="0.2">
      <c r="A118" s="32" t="s">
        <v>1659</v>
      </c>
      <c r="B118" s="212">
        <v>32017</v>
      </c>
      <c r="C118" s="212">
        <v>87221</v>
      </c>
      <c r="D118" s="212">
        <v>55204</v>
      </c>
    </row>
    <row r="119" spans="1:4" ht="15" x14ac:dyDescent="0.2">
      <c r="A119" s="32" t="s">
        <v>1660</v>
      </c>
      <c r="B119" s="212">
        <v>132469</v>
      </c>
      <c r="C119" s="212">
        <v>184601</v>
      </c>
      <c r="D119" s="212">
        <v>52132</v>
      </c>
    </row>
    <row r="120" spans="1:4" ht="15" x14ac:dyDescent="0.2">
      <c r="A120" s="33" t="s">
        <v>1661</v>
      </c>
      <c r="B120" s="213">
        <v>11985</v>
      </c>
      <c r="C120" s="213">
        <v>63785</v>
      </c>
      <c r="D120" s="213">
        <v>51800</v>
      </c>
    </row>
    <row r="122" spans="1:4" ht="15" x14ac:dyDescent="0.2">
      <c r="A122" s="146" t="s">
        <v>1651</v>
      </c>
    </row>
  </sheetData>
  <phoneticPr fontId="32"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G150"/>
  <sheetViews>
    <sheetView workbookViewId="0">
      <selection activeCell="M18" sqref="M18"/>
    </sheetView>
  </sheetViews>
  <sheetFormatPr defaultColWidth="9" defaultRowHeight="14.25" x14ac:dyDescent="0.2"/>
  <cols>
    <col min="1" max="1" width="10.625" customWidth="1"/>
    <col min="2" max="2" width="3.875" customWidth="1"/>
    <col min="3" max="3" width="25.75" customWidth="1"/>
    <col min="4" max="4" width="13.5" customWidth="1"/>
    <col min="5" max="5" width="11.875" customWidth="1"/>
    <col min="6" max="6" width="8.875" customWidth="1"/>
    <col min="7" max="7" width="13.5" customWidth="1"/>
  </cols>
  <sheetData>
    <row r="1" spans="1:7" s="32" customFormat="1" ht="15" x14ac:dyDescent="0.2">
      <c r="A1" s="145" t="s">
        <v>1662</v>
      </c>
    </row>
    <row r="2" spans="1:7" s="32" customFormat="1" ht="15" x14ac:dyDescent="0.2">
      <c r="A2" s="96" t="s">
        <v>321</v>
      </c>
      <c r="B2" s="96" t="s">
        <v>1663</v>
      </c>
      <c r="C2" s="96" t="s">
        <v>1664</v>
      </c>
      <c r="D2" s="111" t="s">
        <v>1665</v>
      </c>
      <c r="E2" s="111" t="s">
        <v>1666</v>
      </c>
      <c r="F2" s="111" t="s">
        <v>1667</v>
      </c>
      <c r="G2" s="111" t="s">
        <v>1668</v>
      </c>
    </row>
    <row r="3" spans="1:7" s="32" customFormat="1" ht="15" x14ac:dyDescent="0.2">
      <c r="A3" s="32" t="s">
        <v>1669</v>
      </c>
      <c r="B3" s="32" t="s">
        <v>1670</v>
      </c>
      <c r="C3" s="32" t="s">
        <v>1671</v>
      </c>
      <c r="D3" s="66" t="s">
        <v>1672</v>
      </c>
      <c r="E3" s="66" t="s">
        <v>1673</v>
      </c>
      <c r="F3" s="114">
        <v>4.2500000000000003E-5</v>
      </c>
      <c r="G3" s="66" t="s">
        <v>17</v>
      </c>
    </row>
    <row r="4" spans="1:7" s="32" customFormat="1" ht="15" x14ac:dyDescent="0.2">
      <c r="A4" s="32" t="s">
        <v>1674</v>
      </c>
      <c r="B4" s="32" t="s">
        <v>1670</v>
      </c>
      <c r="C4" s="32" t="s">
        <v>1675</v>
      </c>
      <c r="D4" s="66" t="s">
        <v>1676</v>
      </c>
      <c r="E4" s="66" t="s">
        <v>1677</v>
      </c>
      <c r="F4" s="66">
        <v>4.64E-4</v>
      </c>
      <c r="G4" s="66" t="s">
        <v>17</v>
      </c>
    </row>
    <row r="5" spans="1:7" s="32" customFormat="1" ht="15" x14ac:dyDescent="0.2">
      <c r="A5" s="32" t="s">
        <v>1678</v>
      </c>
      <c r="B5" s="32" t="s">
        <v>1670</v>
      </c>
      <c r="C5" s="32" t="s">
        <v>1679</v>
      </c>
      <c r="D5" s="66" t="s">
        <v>1680</v>
      </c>
      <c r="E5" s="66" t="s">
        <v>1681</v>
      </c>
      <c r="F5" s="66">
        <v>1.8500000000000001E-3</v>
      </c>
      <c r="G5" s="66" t="s">
        <v>17</v>
      </c>
    </row>
    <row r="6" spans="1:7" s="32" customFormat="1" ht="15" x14ac:dyDescent="0.2">
      <c r="A6" s="32" t="s">
        <v>1682</v>
      </c>
      <c r="B6" s="32" t="s">
        <v>1670</v>
      </c>
      <c r="C6" s="32" t="s">
        <v>1683</v>
      </c>
      <c r="D6" s="66" t="s">
        <v>1680</v>
      </c>
      <c r="E6" s="66" t="s">
        <v>1681</v>
      </c>
      <c r="F6" s="66">
        <v>1.8500000000000001E-3</v>
      </c>
      <c r="G6" s="66" t="s">
        <v>17</v>
      </c>
    </row>
    <row r="7" spans="1:7" s="32" customFormat="1" ht="15" x14ac:dyDescent="0.2">
      <c r="A7" s="32" t="s">
        <v>1684</v>
      </c>
      <c r="B7" s="32" t="s">
        <v>1670</v>
      </c>
      <c r="C7" s="32" t="s">
        <v>1685</v>
      </c>
      <c r="D7" s="66" t="s">
        <v>1686</v>
      </c>
      <c r="E7" s="66" t="s">
        <v>1687</v>
      </c>
      <c r="F7" s="66">
        <v>2.2499999999999998E-3</v>
      </c>
      <c r="G7" s="66" t="s">
        <v>17</v>
      </c>
    </row>
    <row r="8" spans="1:7" s="32" customFormat="1" ht="15" x14ac:dyDescent="0.2">
      <c r="A8" s="32" t="s">
        <v>1688</v>
      </c>
      <c r="B8" s="32" t="s">
        <v>1670</v>
      </c>
      <c r="C8" s="32" t="s">
        <v>1689</v>
      </c>
      <c r="D8" s="66" t="s">
        <v>1686</v>
      </c>
      <c r="E8" s="66" t="s">
        <v>1687</v>
      </c>
      <c r="F8" s="66">
        <v>2.2499999999999998E-3</v>
      </c>
      <c r="G8" s="66" t="s">
        <v>17</v>
      </c>
    </row>
    <row r="9" spans="1:7" s="32" customFormat="1" ht="15" x14ac:dyDescent="0.2">
      <c r="A9" s="32" t="s">
        <v>1690</v>
      </c>
      <c r="B9" s="32" t="s">
        <v>1670</v>
      </c>
      <c r="C9" s="32" t="s">
        <v>1691</v>
      </c>
      <c r="D9" s="66" t="s">
        <v>1686</v>
      </c>
      <c r="E9" s="66" t="s">
        <v>1692</v>
      </c>
      <c r="F9" s="66">
        <v>8.8500000000000002E-3</v>
      </c>
      <c r="G9" s="66" t="s">
        <v>17</v>
      </c>
    </row>
    <row r="10" spans="1:7" s="32" customFormat="1" ht="15" x14ac:dyDescent="0.2">
      <c r="A10" s="32" t="s">
        <v>1693</v>
      </c>
      <c r="B10" s="32" t="s">
        <v>1670</v>
      </c>
      <c r="C10" s="32" t="s">
        <v>1694</v>
      </c>
      <c r="D10" s="66" t="s">
        <v>1686</v>
      </c>
      <c r="E10" s="66" t="s">
        <v>1692</v>
      </c>
      <c r="F10" s="66">
        <v>8.8500000000000002E-3</v>
      </c>
      <c r="G10" s="66" t="s">
        <v>17</v>
      </c>
    </row>
    <row r="11" spans="1:7" s="32" customFormat="1" ht="15" x14ac:dyDescent="0.2">
      <c r="A11" s="32" t="s">
        <v>1695</v>
      </c>
      <c r="B11" s="32" t="s">
        <v>1670</v>
      </c>
      <c r="C11" s="32" t="s">
        <v>1696</v>
      </c>
      <c r="D11" s="66" t="s">
        <v>1686</v>
      </c>
      <c r="E11" s="66" t="s">
        <v>1692</v>
      </c>
      <c r="F11" s="66">
        <v>8.8500000000000002E-3</v>
      </c>
      <c r="G11" s="66" t="s">
        <v>17</v>
      </c>
    </row>
    <row r="12" spans="1:7" s="32" customFormat="1" ht="15" x14ac:dyDescent="0.2">
      <c r="A12" s="32" t="s">
        <v>1697</v>
      </c>
      <c r="B12" s="32" t="s">
        <v>1670</v>
      </c>
      <c r="C12" s="32" t="s">
        <v>1698</v>
      </c>
      <c r="D12" s="66" t="s">
        <v>1686</v>
      </c>
      <c r="E12" s="66" t="s">
        <v>1692</v>
      </c>
      <c r="F12" s="66">
        <v>8.8500000000000002E-3</v>
      </c>
      <c r="G12" s="66" t="s">
        <v>17</v>
      </c>
    </row>
    <row r="13" spans="1:7" s="32" customFormat="1" ht="15" x14ac:dyDescent="0.2">
      <c r="A13" s="32" t="s">
        <v>1699</v>
      </c>
      <c r="B13" s="32" t="s">
        <v>1670</v>
      </c>
      <c r="C13" s="32" t="s">
        <v>1700</v>
      </c>
      <c r="D13" s="66" t="s">
        <v>1686</v>
      </c>
      <c r="E13" s="66" t="s">
        <v>1692</v>
      </c>
      <c r="F13" s="66">
        <v>8.8500000000000002E-3</v>
      </c>
      <c r="G13" s="66" t="s">
        <v>17</v>
      </c>
    </row>
    <row r="14" spans="1:7" s="32" customFormat="1" ht="15" x14ac:dyDescent="0.2">
      <c r="A14" s="32" t="s">
        <v>1701</v>
      </c>
      <c r="B14" s="32" t="s">
        <v>1670</v>
      </c>
      <c r="C14" s="32" t="s">
        <v>1702</v>
      </c>
      <c r="D14" s="66" t="s">
        <v>1686</v>
      </c>
      <c r="E14" s="66" t="s">
        <v>1692</v>
      </c>
      <c r="F14" s="66">
        <v>8.8500000000000002E-3</v>
      </c>
      <c r="G14" s="66" t="s">
        <v>17</v>
      </c>
    </row>
    <row r="15" spans="1:7" s="32" customFormat="1" ht="15" x14ac:dyDescent="0.2">
      <c r="A15" s="32" t="s">
        <v>1703</v>
      </c>
      <c r="B15" s="32" t="s">
        <v>1670</v>
      </c>
      <c r="C15" s="32" t="s">
        <v>1704</v>
      </c>
      <c r="D15" s="66" t="s">
        <v>1686</v>
      </c>
      <c r="E15" s="66" t="s">
        <v>1705</v>
      </c>
      <c r="F15" s="66">
        <v>1.0200000000000001E-2</v>
      </c>
      <c r="G15" s="66" t="s">
        <v>17</v>
      </c>
    </row>
    <row r="16" spans="1:7" s="32" customFormat="1" ht="15" x14ac:dyDescent="0.2">
      <c r="A16" s="32" t="s">
        <v>1706</v>
      </c>
      <c r="B16" s="32" t="s">
        <v>1670</v>
      </c>
      <c r="C16" s="32" t="s">
        <v>1707</v>
      </c>
      <c r="D16" s="66" t="s">
        <v>1708</v>
      </c>
      <c r="E16" s="66" t="s">
        <v>1709</v>
      </c>
      <c r="F16" s="66">
        <v>1.0200000000000001E-2</v>
      </c>
      <c r="G16" s="66" t="s">
        <v>17</v>
      </c>
    </row>
    <row r="17" spans="1:7" s="32" customFormat="1" ht="15" x14ac:dyDescent="0.2">
      <c r="A17" s="32" t="s">
        <v>1710</v>
      </c>
      <c r="B17" s="32" t="s">
        <v>1670</v>
      </c>
      <c r="C17" s="32" t="s">
        <v>1711</v>
      </c>
      <c r="D17" s="66" t="s">
        <v>1686</v>
      </c>
      <c r="E17" s="66" t="s">
        <v>1712</v>
      </c>
      <c r="F17" s="66">
        <v>1.1599999999999999E-2</v>
      </c>
      <c r="G17" s="66" t="s">
        <v>17</v>
      </c>
    </row>
    <row r="18" spans="1:7" s="32" customFormat="1" ht="15" x14ac:dyDescent="0.2">
      <c r="A18" s="32" t="s">
        <v>1713</v>
      </c>
      <c r="B18" s="32" t="s">
        <v>1670</v>
      </c>
      <c r="C18" s="32" t="s">
        <v>1714</v>
      </c>
      <c r="D18" s="66" t="s">
        <v>1715</v>
      </c>
      <c r="E18" s="66" t="s">
        <v>1716</v>
      </c>
      <c r="F18" s="66">
        <v>1.44E-2</v>
      </c>
      <c r="G18" s="66" t="s">
        <v>17</v>
      </c>
    </row>
    <row r="19" spans="1:7" s="32" customFormat="1" ht="15" x14ac:dyDescent="0.2">
      <c r="A19" s="32" t="s">
        <v>1717</v>
      </c>
      <c r="B19" s="32" t="s">
        <v>1670</v>
      </c>
      <c r="C19" s="32" t="s">
        <v>1718</v>
      </c>
      <c r="D19" s="66" t="s">
        <v>1719</v>
      </c>
      <c r="E19" s="66" t="s">
        <v>1720</v>
      </c>
      <c r="F19" s="66">
        <v>1.44E-2</v>
      </c>
      <c r="G19" s="66" t="s">
        <v>17</v>
      </c>
    </row>
    <row r="20" spans="1:7" s="32" customFormat="1" ht="15" x14ac:dyDescent="0.2">
      <c r="A20" s="32" t="s">
        <v>1721</v>
      </c>
      <c r="B20" s="32" t="s">
        <v>1670</v>
      </c>
      <c r="C20" s="32" t="s">
        <v>1722</v>
      </c>
      <c r="D20" s="66" t="s">
        <v>1723</v>
      </c>
      <c r="E20" s="66" t="s">
        <v>1724</v>
      </c>
      <c r="F20" s="66">
        <v>1.5100000000000001E-2</v>
      </c>
      <c r="G20" s="66" t="s">
        <v>17</v>
      </c>
    </row>
    <row r="21" spans="1:7" s="32" customFormat="1" ht="15" x14ac:dyDescent="0.2">
      <c r="A21" s="32" t="s">
        <v>1725</v>
      </c>
      <c r="B21" s="32" t="s">
        <v>1670</v>
      </c>
      <c r="C21" s="32" t="s">
        <v>1726</v>
      </c>
      <c r="D21" s="66" t="s">
        <v>1727</v>
      </c>
      <c r="E21" s="66" t="s">
        <v>1728</v>
      </c>
      <c r="F21" s="66">
        <v>1.55E-2</v>
      </c>
      <c r="G21" s="66" t="s">
        <v>17</v>
      </c>
    </row>
    <row r="22" spans="1:7" s="32" customFormat="1" ht="15" x14ac:dyDescent="0.2">
      <c r="A22" s="32" t="s">
        <v>1729</v>
      </c>
      <c r="B22" s="32" t="s">
        <v>1670</v>
      </c>
      <c r="C22" s="32" t="s">
        <v>1730</v>
      </c>
      <c r="D22" s="66" t="s">
        <v>1686</v>
      </c>
      <c r="E22" s="66" t="s">
        <v>1731</v>
      </c>
      <c r="F22" s="66">
        <v>1.5699999999999999E-2</v>
      </c>
      <c r="G22" s="66" t="s">
        <v>17</v>
      </c>
    </row>
    <row r="23" spans="1:7" s="32" customFormat="1" ht="15" x14ac:dyDescent="0.2">
      <c r="D23" s="66"/>
      <c r="E23" s="66"/>
      <c r="F23" s="66"/>
      <c r="G23" s="66"/>
    </row>
    <row r="24" spans="1:7" s="32" customFormat="1" ht="15" x14ac:dyDescent="0.2">
      <c r="A24" s="32" t="s">
        <v>1669</v>
      </c>
      <c r="B24" s="32" t="s">
        <v>1670</v>
      </c>
      <c r="C24" s="32" t="s">
        <v>1671</v>
      </c>
      <c r="D24" s="66" t="s">
        <v>1732</v>
      </c>
      <c r="E24" s="66" t="s">
        <v>1733</v>
      </c>
      <c r="F24" s="66">
        <v>8.2399999999999997E-4</v>
      </c>
      <c r="G24" s="66" t="s">
        <v>15</v>
      </c>
    </row>
    <row r="25" spans="1:7" s="32" customFormat="1" ht="15" x14ac:dyDescent="0.2">
      <c r="A25" s="32" t="s">
        <v>1734</v>
      </c>
      <c r="B25" s="32" t="s">
        <v>1670</v>
      </c>
      <c r="C25" s="32" t="s">
        <v>1735</v>
      </c>
      <c r="D25" s="66" t="s">
        <v>1736</v>
      </c>
      <c r="E25" s="66" t="s">
        <v>1737</v>
      </c>
      <c r="F25" s="66">
        <v>2.2300000000000002E-3</v>
      </c>
      <c r="G25" s="66" t="s">
        <v>15</v>
      </c>
    </row>
    <row r="26" spans="1:7" s="32" customFormat="1" ht="15" x14ac:dyDescent="0.2">
      <c r="A26" s="32" t="s">
        <v>1738</v>
      </c>
      <c r="B26" s="32" t="s">
        <v>1670</v>
      </c>
      <c r="C26" s="32" t="s">
        <v>1739</v>
      </c>
      <c r="D26" s="66" t="s">
        <v>1740</v>
      </c>
      <c r="E26" s="66" t="s">
        <v>1741</v>
      </c>
      <c r="F26" s="66">
        <v>4.2500000000000003E-3</v>
      </c>
      <c r="G26" s="66" t="s">
        <v>15</v>
      </c>
    </row>
    <row r="27" spans="1:7" s="32" customFormat="1" ht="15" x14ac:dyDescent="0.2">
      <c r="A27" s="32" t="s">
        <v>1742</v>
      </c>
      <c r="B27" s="32" t="s">
        <v>1670</v>
      </c>
      <c r="C27" s="32" t="s">
        <v>1743</v>
      </c>
      <c r="D27" s="66" t="s">
        <v>1740</v>
      </c>
      <c r="E27" s="66" t="s">
        <v>1741</v>
      </c>
      <c r="F27" s="66">
        <v>4.2500000000000003E-3</v>
      </c>
      <c r="G27" s="66" t="s">
        <v>15</v>
      </c>
    </row>
    <row r="28" spans="1:7" s="32" customFormat="1" ht="15" x14ac:dyDescent="0.2">
      <c r="A28" s="32" t="s">
        <v>1744</v>
      </c>
      <c r="B28" s="32" t="s">
        <v>1670</v>
      </c>
      <c r="C28" s="32" t="s">
        <v>1745</v>
      </c>
      <c r="D28" s="66" t="s">
        <v>1746</v>
      </c>
      <c r="E28" s="66" t="s">
        <v>1747</v>
      </c>
      <c r="F28" s="66">
        <v>4.7499999999999999E-3</v>
      </c>
      <c r="G28" s="66" t="s">
        <v>15</v>
      </c>
    </row>
    <row r="29" spans="1:7" s="32" customFormat="1" ht="15" x14ac:dyDescent="0.2">
      <c r="A29" s="32" t="s">
        <v>1748</v>
      </c>
      <c r="B29" s="32" t="s">
        <v>1670</v>
      </c>
      <c r="C29" s="32" t="s">
        <v>1749</v>
      </c>
      <c r="D29" s="66" t="s">
        <v>1750</v>
      </c>
      <c r="E29" s="66" t="s">
        <v>1751</v>
      </c>
      <c r="F29" s="66">
        <v>5.5199999999999997E-3</v>
      </c>
      <c r="G29" s="66" t="s">
        <v>15</v>
      </c>
    </row>
    <row r="30" spans="1:7" s="32" customFormat="1" ht="15" x14ac:dyDescent="0.2">
      <c r="A30" s="32" t="s">
        <v>1752</v>
      </c>
      <c r="B30" s="32" t="s">
        <v>1670</v>
      </c>
      <c r="C30" s="32" t="s">
        <v>1753</v>
      </c>
      <c r="D30" s="66" t="s">
        <v>1754</v>
      </c>
      <c r="E30" s="66" t="s">
        <v>1755</v>
      </c>
      <c r="F30" s="66">
        <v>7.1799999999999998E-3</v>
      </c>
      <c r="G30" s="66" t="s">
        <v>15</v>
      </c>
    </row>
    <row r="31" spans="1:7" s="32" customFormat="1" ht="15" x14ac:dyDescent="0.2">
      <c r="A31" s="32" t="s">
        <v>1756</v>
      </c>
      <c r="B31" s="32" t="s">
        <v>1670</v>
      </c>
      <c r="C31" s="32" t="s">
        <v>1757</v>
      </c>
      <c r="D31" s="66" t="s">
        <v>1746</v>
      </c>
      <c r="E31" s="66" t="s">
        <v>1758</v>
      </c>
      <c r="F31" s="66">
        <v>7.9000000000000008E-3</v>
      </c>
      <c r="G31" s="66" t="s">
        <v>15</v>
      </c>
    </row>
    <row r="32" spans="1:7" s="32" customFormat="1" ht="15" x14ac:dyDescent="0.2">
      <c r="A32" s="32" t="s">
        <v>1759</v>
      </c>
      <c r="B32" s="32" t="s">
        <v>1670</v>
      </c>
      <c r="C32" s="32" t="s">
        <v>1760</v>
      </c>
      <c r="D32" s="66" t="s">
        <v>1746</v>
      </c>
      <c r="E32" s="66" t="s">
        <v>1758</v>
      </c>
      <c r="F32" s="66">
        <v>7.9000000000000008E-3</v>
      </c>
      <c r="G32" s="66" t="s">
        <v>15</v>
      </c>
    </row>
    <row r="33" spans="1:7" s="32" customFormat="1" ht="15" x14ac:dyDescent="0.2">
      <c r="A33" s="32" t="s">
        <v>1761</v>
      </c>
      <c r="B33" s="32" t="s">
        <v>1670</v>
      </c>
      <c r="C33" s="32" t="s">
        <v>1762</v>
      </c>
      <c r="D33" s="66" t="s">
        <v>1763</v>
      </c>
      <c r="E33" s="66" t="s">
        <v>1764</v>
      </c>
      <c r="F33" s="66">
        <v>9.1999999999999998E-3</v>
      </c>
      <c r="G33" s="66" t="s">
        <v>15</v>
      </c>
    </row>
    <row r="34" spans="1:7" s="32" customFormat="1" ht="15" x14ac:dyDescent="0.2">
      <c r="A34" s="32" t="s">
        <v>1765</v>
      </c>
      <c r="B34" s="32" t="s">
        <v>1670</v>
      </c>
      <c r="C34" s="32" t="s">
        <v>1766</v>
      </c>
      <c r="D34" s="66" t="s">
        <v>1767</v>
      </c>
      <c r="E34" s="66" t="s">
        <v>1768</v>
      </c>
      <c r="F34" s="66">
        <v>9.3200000000000002E-3</v>
      </c>
      <c r="G34" s="66" t="s">
        <v>15</v>
      </c>
    </row>
    <row r="35" spans="1:7" s="32" customFormat="1" ht="15" x14ac:dyDescent="0.2">
      <c r="A35" s="32" t="s">
        <v>1769</v>
      </c>
      <c r="B35" s="32" t="s">
        <v>1670</v>
      </c>
      <c r="C35" s="32" t="s">
        <v>1770</v>
      </c>
      <c r="D35" s="66" t="s">
        <v>1767</v>
      </c>
      <c r="E35" s="66" t="s">
        <v>1768</v>
      </c>
      <c r="F35" s="66">
        <v>9.3200000000000002E-3</v>
      </c>
      <c r="G35" s="66" t="s">
        <v>15</v>
      </c>
    </row>
    <row r="36" spans="1:7" s="32" customFormat="1" ht="15" x14ac:dyDescent="0.2">
      <c r="A36" s="32" t="s">
        <v>1771</v>
      </c>
      <c r="B36" s="32" t="s">
        <v>1670</v>
      </c>
      <c r="C36" s="32" t="s">
        <v>1772</v>
      </c>
      <c r="D36" s="66" t="s">
        <v>1773</v>
      </c>
      <c r="E36" s="66" t="s">
        <v>1774</v>
      </c>
      <c r="F36" s="66">
        <v>1.12E-2</v>
      </c>
      <c r="G36" s="66" t="s">
        <v>15</v>
      </c>
    </row>
    <row r="37" spans="1:7" s="32" customFormat="1" ht="15" x14ac:dyDescent="0.2">
      <c r="A37" s="32" t="s">
        <v>1775</v>
      </c>
      <c r="B37" s="32" t="s">
        <v>1670</v>
      </c>
      <c r="C37" s="32" t="s">
        <v>1776</v>
      </c>
      <c r="D37" s="66" t="s">
        <v>1773</v>
      </c>
      <c r="E37" s="66" t="s">
        <v>1774</v>
      </c>
      <c r="F37" s="66">
        <v>1.12E-2</v>
      </c>
      <c r="G37" s="66" t="s">
        <v>15</v>
      </c>
    </row>
    <row r="38" spans="1:7" s="32" customFormat="1" ht="15" x14ac:dyDescent="0.2">
      <c r="A38" s="32" t="s">
        <v>1777</v>
      </c>
      <c r="B38" s="32" t="s">
        <v>1670</v>
      </c>
      <c r="C38" s="32" t="s">
        <v>1778</v>
      </c>
      <c r="D38" s="66" t="s">
        <v>1773</v>
      </c>
      <c r="E38" s="66" t="s">
        <v>1774</v>
      </c>
      <c r="F38" s="66">
        <v>1.12E-2</v>
      </c>
      <c r="G38" s="66" t="s">
        <v>15</v>
      </c>
    </row>
    <row r="39" spans="1:7" s="32" customFormat="1" ht="15" x14ac:dyDescent="0.2">
      <c r="A39" s="32" t="s">
        <v>1779</v>
      </c>
      <c r="B39" s="32" t="s">
        <v>1670</v>
      </c>
      <c r="C39" s="32" t="s">
        <v>1780</v>
      </c>
      <c r="D39" s="66" t="s">
        <v>1773</v>
      </c>
      <c r="E39" s="66" t="s">
        <v>1774</v>
      </c>
      <c r="F39" s="66">
        <v>1.12E-2</v>
      </c>
      <c r="G39" s="66" t="s">
        <v>15</v>
      </c>
    </row>
    <row r="40" spans="1:7" s="32" customFormat="1" ht="15" x14ac:dyDescent="0.2">
      <c r="A40" s="32" t="s">
        <v>1781</v>
      </c>
      <c r="B40" s="32" t="s">
        <v>1670</v>
      </c>
      <c r="C40" s="32" t="s">
        <v>1782</v>
      </c>
      <c r="D40" s="66" t="s">
        <v>1773</v>
      </c>
      <c r="E40" s="66" t="s">
        <v>1774</v>
      </c>
      <c r="F40" s="66">
        <v>1.12E-2</v>
      </c>
      <c r="G40" s="66" t="s">
        <v>15</v>
      </c>
    </row>
    <row r="41" spans="1:7" s="32" customFormat="1" ht="15" x14ac:dyDescent="0.2">
      <c r="A41" s="32" t="s">
        <v>1783</v>
      </c>
      <c r="B41" s="32" t="s">
        <v>1670</v>
      </c>
      <c r="C41" s="32" t="s">
        <v>1784</v>
      </c>
      <c r="D41" s="66" t="s">
        <v>1773</v>
      </c>
      <c r="E41" s="66" t="s">
        <v>1774</v>
      </c>
      <c r="F41" s="66">
        <v>1.12E-2</v>
      </c>
      <c r="G41" s="66" t="s">
        <v>15</v>
      </c>
    </row>
    <row r="42" spans="1:7" s="32" customFormat="1" ht="15" x14ac:dyDescent="0.2">
      <c r="A42" s="32" t="s">
        <v>1785</v>
      </c>
      <c r="B42" s="32" t="s">
        <v>1670</v>
      </c>
      <c r="C42" s="32" t="s">
        <v>1786</v>
      </c>
      <c r="D42" s="66" t="s">
        <v>1773</v>
      </c>
      <c r="E42" s="66" t="s">
        <v>1774</v>
      </c>
      <c r="F42" s="66">
        <v>1.12E-2</v>
      </c>
      <c r="G42" s="66" t="s">
        <v>15</v>
      </c>
    </row>
    <row r="43" spans="1:7" s="32" customFormat="1" ht="15" x14ac:dyDescent="0.2">
      <c r="A43" s="32" t="s">
        <v>1787</v>
      </c>
      <c r="B43" s="32" t="s">
        <v>1670</v>
      </c>
      <c r="C43" s="32" t="s">
        <v>1788</v>
      </c>
      <c r="D43" s="66" t="s">
        <v>1773</v>
      </c>
      <c r="E43" s="66" t="s">
        <v>1774</v>
      </c>
      <c r="F43" s="66">
        <v>1.12E-2</v>
      </c>
      <c r="G43" s="66" t="s">
        <v>15</v>
      </c>
    </row>
    <row r="44" spans="1:7" s="32" customFormat="1" ht="15" x14ac:dyDescent="0.2">
      <c r="D44" s="66"/>
      <c r="E44" s="66"/>
      <c r="F44" s="66"/>
      <c r="G44" s="66"/>
    </row>
    <row r="45" spans="1:7" s="32" customFormat="1" ht="15" x14ac:dyDescent="0.2">
      <c r="A45" s="32" t="s">
        <v>1669</v>
      </c>
      <c r="B45" s="32" t="s">
        <v>1670</v>
      </c>
      <c r="C45" s="32" t="s">
        <v>1671</v>
      </c>
      <c r="D45" s="66" t="s">
        <v>1789</v>
      </c>
      <c r="E45" s="66" t="s">
        <v>1790</v>
      </c>
      <c r="F45" s="66">
        <v>8.8199999999999997E-4</v>
      </c>
      <c r="G45" s="66" t="s">
        <v>11</v>
      </c>
    </row>
    <row r="46" spans="1:7" s="32" customFormat="1" ht="15" x14ac:dyDescent="0.2">
      <c r="A46" s="32" t="s">
        <v>1791</v>
      </c>
      <c r="B46" s="32" t="s">
        <v>1670</v>
      </c>
      <c r="C46" s="32" t="s">
        <v>1792</v>
      </c>
      <c r="D46" s="66" t="s">
        <v>1793</v>
      </c>
      <c r="E46" s="66" t="s">
        <v>1794</v>
      </c>
      <c r="F46" s="66">
        <v>2.0799999999999998E-3</v>
      </c>
      <c r="G46" s="66" t="s">
        <v>11</v>
      </c>
    </row>
    <row r="47" spans="1:7" s="32" customFormat="1" ht="15" x14ac:dyDescent="0.2">
      <c r="A47" s="32" t="s">
        <v>1795</v>
      </c>
      <c r="B47" s="32" t="s">
        <v>1670</v>
      </c>
      <c r="C47" s="32" t="s">
        <v>1796</v>
      </c>
      <c r="D47" s="66" t="s">
        <v>1797</v>
      </c>
      <c r="E47" s="66" t="s">
        <v>1798</v>
      </c>
      <c r="F47" s="66">
        <v>3.8800000000000002E-3</v>
      </c>
      <c r="G47" s="66" t="s">
        <v>11</v>
      </c>
    </row>
    <row r="48" spans="1:7" s="32" customFormat="1" ht="15" x14ac:dyDescent="0.2">
      <c r="A48" s="32" t="s">
        <v>1799</v>
      </c>
      <c r="B48" s="32" t="s">
        <v>1670</v>
      </c>
      <c r="C48" s="32" t="s">
        <v>1800</v>
      </c>
      <c r="D48" s="66" t="s">
        <v>1797</v>
      </c>
      <c r="E48" s="66" t="s">
        <v>1798</v>
      </c>
      <c r="F48" s="66">
        <v>3.8800000000000002E-3</v>
      </c>
      <c r="G48" s="66" t="s">
        <v>11</v>
      </c>
    </row>
    <row r="49" spans="1:7" s="32" customFormat="1" ht="15" x14ac:dyDescent="0.2">
      <c r="A49" s="32" t="s">
        <v>1801</v>
      </c>
      <c r="B49" s="32" t="s">
        <v>1670</v>
      </c>
      <c r="C49" s="32" t="s">
        <v>1802</v>
      </c>
      <c r="D49" s="66" t="s">
        <v>1793</v>
      </c>
      <c r="E49" s="66" t="s">
        <v>1803</v>
      </c>
      <c r="F49" s="66">
        <v>5.45E-3</v>
      </c>
      <c r="G49" s="66" t="s">
        <v>11</v>
      </c>
    </row>
    <row r="50" spans="1:7" s="32" customFormat="1" ht="15" x14ac:dyDescent="0.2">
      <c r="A50" s="32" t="s">
        <v>1804</v>
      </c>
      <c r="B50" s="32" t="s">
        <v>1670</v>
      </c>
      <c r="C50" s="32" t="s">
        <v>1805</v>
      </c>
      <c r="D50" s="66" t="s">
        <v>1806</v>
      </c>
      <c r="E50" s="66" t="s">
        <v>1807</v>
      </c>
      <c r="F50" s="66">
        <v>7.5700000000000003E-3</v>
      </c>
      <c r="G50" s="66" t="s">
        <v>11</v>
      </c>
    </row>
    <row r="51" spans="1:7" s="32" customFormat="1" ht="15" x14ac:dyDescent="0.2">
      <c r="A51" s="32" t="s">
        <v>1808</v>
      </c>
      <c r="B51" s="32" t="s">
        <v>1670</v>
      </c>
      <c r="C51" s="32" t="s">
        <v>1809</v>
      </c>
      <c r="D51" s="66" t="s">
        <v>1806</v>
      </c>
      <c r="E51" s="66" t="s">
        <v>1807</v>
      </c>
      <c r="F51" s="66">
        <v>7.5700000000000003E-3</v>
      </c>
      <c r="G51" s="66" t="s">
        <v>11</v>
      </c>
    </row>
    <row r="52" spans="1:7" s="32" customFormat="1" ht="15" x14ac:dyDescent="0.2">
      <c r="A52" s="32" t="s">
        <v>1810</v>
      </c>
      <c r="B52" s="32" t="s">
        <v>1670</v>
      </c>
      <c r="C52" s="32" t="s">
        <v>1811</v>
      </c>
      <c r="D52" s="66" t="s">
        <v>1797</v>
      </c>
      <c r="E52" s="66" t="s">
        <v>1812</v>
      </c>
      <c r="F52" s="66">
        <v>9.75E-3</v>
      </c>
      <c r="G52" s="66" t="s">
        <v>11</v>
      </c>
    </row>
    <row r="53" spans="1:7" s="32" customFormat="1" ht="15" x14ac:dyDescent="0.2">
      <c r="A53" s="32" t="s">
        <v>1721</v>
      </c>
      <c r="B53" s="32" t="s">
        <v>1670</v>
      </c>
      <c r="C53" s="32" t="s">
        <v>1722</v>
      </c>
      <c r="D53" s="66" t="s">
        <v>1813</v>
      </c>
      <c r="E53" s="66" t="s">
        <v>1814</v>
      </c>
      <c r="F53" s="66">
        <v>1.3599999999999999E-2</v>
      </c>
      <c r="G53" s="66" t="s">
        <v>11</v>
      </c>
    </row>
    <row r="54" spans="1:7" s="32" customFormat="1" ht="15" x14ac:dyDescent="0.2">
      <c r="A54" s="32" t="s">
        <v>1674</v>
      </c>
      <c r="B54" s="32" t="s">
        <v>1670</v>
      </c>
      <c r="C54" s="32" t="s">
        <v>1675</v>
      </c>
      <c r="D54" s="66" t="s">
        <v>1815</v>
      </c>
      <c r="E54" s="66" t="s">
        <v>1816</v>
      </c>
      <c r="F54" s="66">
        <v>1.37E-2</v>
      </c>
      <c r="G54" s="66" t="s">
        <v>11</v>
      </c>
    </row>
    <row r="55" spans="1:7" s="32" customFormat="1" ht="15" x14ac:dyDescent="0.2">
      <c r="A55" s="32" t="s">
        <v>1817</v>
      </c>
      <c r="B55" s="32" t="s">
        <v>1670</v>
      </c>
      <c r="C55" s="32" t="s">
        <v>1818</v>
      </c>
      <c r="D55" s="66" t="s">
        <v>1813</v>
      </c>
      <c r="E55" s="66" t="s">
        <v>1819</v>
      </c>
      <c r="F55" s="66">
        <v>1.6799999999999999E-2</v>
      </c>
      <c r="G55" s="66" t="s">
        <v>11</v>
      </c>
    </row>
    <row r="56" spans="1:7" s="32" customFormat="1" ht="15" x14ac:dyDescent="0.2">
      <c r="A56" s="32" t="s">
        <v>1820</v>
      </c>
      <c r="B56" s="32" t="s">
        <v>1670</v>
      </c>
      <c r="C56" s="32" t="s">
        <v>1821</v>
      </c>
      <c r="D56" s="66" t="s">
        <v>1813</v>
      </c>
      <c r="E56" s="66" t="s">
        <v>1819</v>
      </c>
      <c r="F56" s="66">
        <v>1.6799999999999999E-2</v>
      </c>
      <c r="G56" s="66" t="s">
        <v>11</v>
      </c>
    </row>
    <row r="57" spans="1:7" s="32" customFormat="1" ht="15" x14ac:dyDescent="0.2">
      <c r="A57" s="32" t="s">
        <v>1822</v>
      </c>
      <c r="B57" s="32" t="s">
        <v>1670</v>
      </c>
      <c r="C57" s="32" t="s">
        <v>1823</v>
      </c>
      <c r="D57" s="66" t="s">
        <v>1797</v>
      </c>
      <c r="E57" s="66" t="s">
        <v>1794</v>
      </c>
      <c r="F57" s="66">
        <v>1.72E-2</v>
      </c>
      <c r="G57" s="66" t="s">
        <v>11</v>
      </c>
    </row>
    <row r="58" spans="1:7" s="32" customFormat="1" ht="15" x14ac:dyDescent="0.2">
      <c r="A58" s="32" t="s">
        <v>1729</v>
      </c>
      <c r="B58" s="32" t="s">
        <v>1670</v>
      </c>
      <c r="C58" s="32" t="s">
        <v>1730</v>
      </c>
      <c r="D58" s="66" t="s">
        <v>1806</v>
      </c>
      <c r="E58" s="66" t="s">
        <v>1824</v>
      </c>
      <c r="F58" s="66">
        <v>1.77E-2</v>
      </c>
      <c r="G58" s="66" t="s">
        <v>11</v>
      </c>
    </row>
    <row r="59" spans="1:7" s="32" customFormat="1" ht="15" x14ac:dyDescent="0.2">
      <c r="A59" s="32" t="s">
        <v>1825</v>
      </c>
      <c r="B59" s="32" t="s">
        <v>1670</v>
      </c>
      <c r="C59" s="32" t="s">
        <v>1826</v>
      </c>
      <c r="D59" s="66" t="s">
        <v>1813</v>
      </c>
      <c r="E59" s="66" t="s">
        <v>1827</v>
      </c>
      <c r="F59" s="66">
        <v>2.0199999999999999E-2</v>
      </c>
      <c r="G59" s="66" t="s">
        <v>11</v>
      </c>
    </row>
    <row r="60" spans="1:7" s="32" customFormat="1" ht="15" x14ac:dyDescent="0.2">
      <c r="A60" s="32" t="s">
        <v>1828</v>
      </c>
      <c r="B60" s="32" t="s">
        <v>1670</v>
      </c>
      <c r="C60" s="32" t="s">
        <v>1829</v>
      </c>
      <c r="D60" s="66" t="s">
        <v>1813</v>
      </c>
      <c r="E60" s="66" t="s">
        <v>1827</v>
      </c>
      <c r="F60" s="66">
        <v>2.0199999999999999E-2</v>
      </c>
      <c r="G60" s="66" t="s">
        <v>11</v>
      </c>
    </row>
    <row r="61" spans="1:7" s="32" customFormat="1" ht="15" x14ac:dyDescent="0.2">
      <c r="A61" s="32" t="s">
        <v>1830</v>
      </c>
      <c r="B61" s="32" t="s">
        <v>1670</v>
      </c>
      <c r="C61" s="32" t="s">
        <v>1831</v>
      </c>
      <c r="D61" s="66" t="s">
        <v>1813</v>
      </c>
      <c r="E61" s="66" t="s">
        <v>1827</v>
      </c>
      <c r="F61" s="66">
        <v>2.0199999999999999E-2</v>
      </c>
      <c r="G61" s="66" t="s">
        <v>11</v>
      </c>
    </row>
    <row r="62" spans="1:7" s="32" customFormat="1" ht="15" x14ac:dyDescent="0.2">
      <c r="A62" s="32" t="s">
        <v>1832</v>
      </c>
      <c r="B62" s="32" t="s">
        <v>1670</v>
      </c>
      <c r="C62" s="32" t="s">
        <v>1833</v>
      </c>
      <c r="D62" s="66" t="s">
        <v>1834</v>
      </c>
      <c r="E62" s="66" t="s">
        <v>1835</v>
      </c>
      <c r="F62" s="66">
        <v>2.2499999999999999E-2</v>
      </c>
      <c r="G62" s="66" t="s">
        <v>11</v>
      </c>
    </row>
    <row r="63" spans="1:7" s="32" customFormat="1" ht="15" x14ac:dyDescent="0.2">
      <c r="A63" s="32" t="s">
        <v>1836</v>
      </c>
      <c r="B63" s="32" t="s">
        <v>1670</v>
      </c>
      <c r="C63" s="32" t="s">
        <v>1837</v>
      </c>
      <c r="D63" s="66" t="s">
        <v>1834</v>
      </c>
      <c r="E63" s="66" t="s">
        <v>1835</v>
      </c>
      <c r="F63" s="66">
        <v>2.2499999999999999E-2</v>
      </c>
      <c r="G63" s="66" t="s">
        <v>11</v>
      </c>
    </row>
    <row r="64" spans="1:7" s="32" customFormat="1" ht="15" x14ac:dyDescent="0.2">
      <c r="A64" s="32" t="s">
        <v>1838</v>
      </c>
      <c r="B64" s="32" t="s">
        <v>1670</v>
      </c>
      <c r="C64" s="32" t="s">
        <v>1839</v>
      </c>
      <c r="D64" s="66" t="s">
        <v>1797</v>
      </c>
      <c r="E64" s="66" t="s">
        <v>1840</v>
      </c>
      <c r="F64" s="66">
        <v>2.2800000000000001E-2</v>
      </c>
      <c r="G64" s="66" t="s">
        <v>11</v>
      </c>
    </row>
    <row r="65" spans="1:7" s="32" customFormat="1" ht="15" x14ac:dyDescent="0.2">
      <c r="D65" s="66"/>
      <c r="E65" s="66"/>
      <c r="F65" s="66"/>
      <c r="G65" s="66"/>
    </row>
    <row r="66" spans="1:7" s="32" customFormat="1" ht="15" x14ac:dyDescent="0.2">
      <c r="A66" s="32" t="s">
        <v>1674</v>
      </c>
      <c r="B66" s="32" t="s">
        <v>1670</v>
      </c>
      <c r="C66" s="32" t="s">
        <v>1675</v>
      </c>
      <c r="D66" s="66" t="s">
        <v>1841</v>
      </c>
      <c r="E66" s="66" t="s">
        <v>1842</v>
      </c>
      <c r="F66" s="114">
        <v>1.49E-5</v>
      </c>
      <c r="G66" s="66" t="s">
        <v>12</v>
      </c>
    </row>
    <row r="67" spans="1:7" s="32" customFormat="1" ht="15" x14ac:dyDescent="0.2">
      <c r="A67" s="32" t="s">
        <v>1669</v>
      </c>
      <c r="B67" s="32" t="s">
        <v>1670</v>
      </c>
      <c r="C67" s="32" t="s">
        <v>1671</v>
      </c>
      <c r="D67" s="66" t="s">
        <v>1843</v>
      </c>
      <c r="E67" s="66" t="s">
        <v>1844</v>
      </c>
      <c r="F67" s="114">
        <v>3.2700000000000002E-5</v>
      </c>
      <c r="G67" s="66" t="s">
        <v>12</v>
      </c>
    </row>
    <row r="68" spans="1:7" s="32" customFormat="1" ht="15" x14ac:dyDescent="0.2">
      <c r="A68" s="32" t="s">
        <v>1717</v>
      </c>
      <c r="B68" s="32" t="s">
        <v>1670</v>
      </c>
      <c r="C68" s="32" t="s">
        <v>1718</v>
      </c>
      <c r="D68" s="66" t="s">
        <v>1845</v>
      </c>
      <c r="E68" s="66" t="s">
        <v>1846</v>
      </c>
      <c r="F68" s="66">
        <v>3.6000000000000002E-4</v>
      </c>
      <c r="G68" s="66" t="s">
        <v>12</v>
      </c>
    </row>
    <row r="69" spans="1:7" s="32" customFormat="1" ht="15" x14ac:dyDescent="0.2">
      <c r="A69" s="32" t="s">
        <v>1847</v>
      </c>
      <c r="B69" s="32" t="s">
        <v>1670</v>
      </c>
      <c r="C69" s="32" t="s">
        <v>1848</v>
      </c>
      <c r="D69" s="66" t="s">
        <v>1841</v>
      </c>
      <c r="E69" s="66" t="s">
        <v>1849</v>
      </c>
      <c r="F69" s="66">
        <v>1.2899999999999999E-3</v>
      </c>
      <c r="G69" s="66" t="s">
        <v>12</v>
      </c>
    </row>
    <row r="70" spans="1:7" s="32" customFormat="1" ht="15" x14ac:dyDescent="0.2">
      <c r="A70" s="32" t="s">
        <v>1850</v>
      </c>
      <c r="B70" s="32" t="s">
        <v>1670</v>
      </c>
      <c r="C70" s="32" t="s">
        <v>1851</v>
      </c>
      <c r="D70" s="66" t="s">
        <v>1852</v>
      </c>
      <c r="E70" s="66" t="s">
        <v>1853</v>
      </c>
      <c r="F70" s="66">
        <v>9.0600000000000003E-3</v>
      </c>
      <c r="G70" s="66" t="s">
        <v>12</v>
      </c>
    </row>
    <row r="71" spans="1:7" s="32" customFormat="1" ht="15" x14ac:dyDescent="0.2">
      <c r="A71" s="32" t="s">
        <v>1854</v>
      </c>
      <c r="B71" s="32" t="s">
        <v>1670</v>
      </c>
      <c r="C71" s="32" t="s">
        <v>1855</v>
      </c>
      <c r="D71" s="66" t="s">
        <v>1856</v>
      </c>
      <c r="E71" s="66" t="s">
        <v>1857</v>
      </c>
      <c r="F71" s="66">
        <v>9.3500000000000007E-3</v>
      </c>
      <c r="G71" s="66" t="s">
        <v>12</v>
      </c>
    </row>
    <row r="72" spans="1:7" s="32" customFormat="1" ht="15" x14ac:dyDescent="0.2">
      <c r="A72" s="32" t="s">
        <v>1858</v>
      </c>
      <c r="B72" s="32" t="s">
        <v>1670</v>
      </c>
      <c r="C72" s="32" t="s">
        <v>1859</v>
      </c>
      <c r="D72" s="66" t="s">
        <v>1860</v>
      </c>
      <c r="E72" s="66" t="s">
        <v>1861</v>
      </c>
      <c r="F72" s="66">
        <v>1.35E-2</v>
      </c>
      <c r="G72" s="66" t="s">
        <v>12</v>
      </c>
    </row>
    <row r="73" spans="1:7" s="32" customFormat="1" ht="15" x14ac:dyDescent="0.2">
      <c r="A73" s="32" t="s">
        <v>1862</v>
      </c>
      <c r="B73" s="32" t="s">
        <v>1670</v>
      </c>
      <c r="C73" s="32" t="s">
        <v>1863</v>
      </c>
      <c r="D73" s="66" t="s">
        <v>1860</v>
      </c>
      <c r="E73" s="66" t="s">
        <v>1861</v>
      </c>
      <c r="F73" s="66">
        <v>1.35E-2</v>
      </c>
      <c r="G73" s="66" t="s">
        <v>12</v>
      </c>
    </row>
    <row r="74" spans="1:7" s="32" customFormat="1" ht="15" x14ac:dyDescent="0.2">
      <c r="A74" s="32" t="s">
        <v>1864</v>
      </c>
      <c r="B74" s="32" t="s">
        <v>1670</v>
      </c>
      <c r="C74" s="32" t="s">
        <v>1865</v>
      </c>
      <c r="D74" s="66" t="s">
        <v>1866</v>
      </c>
      <c r="E74" s="66" t="s">
        <v>1867</v>
      </c>
      <c r="F74" s="66">
        <v>1.44E-2</v>
      </c>
      <c r="G74" s="66" t="s">
        <v>12</v>
      </c>
    </row>
    <row r="75" spans="1:7" s="32" customFormat="1" ht="15" x14ac:dyDescent="0.2">
      <c r="A75" s="32" t="s">
        <v>1868</v>
      </c>
      <c r="B75" s="32" t="s">
        <v>1670</v>
      </c>
      <c r="C75" s="32" t="s">
        <v>1869</v>
      </c>
      <c r="D75" s="66" t="s">
        <v>1852</v>
      </c>
      <c r="E75" s="66" t="s">
        <v>1870</v>
      </c>
      <c r="F75" s="66">
        <v>1.5299999999999999E-2</v>
      </c>
      <c r="G75" s="66" t="s">
        <v>12</v>
      </c>
    </row>
    <row r="76" spans="1:7" s="32" customFormat="1" ht="15" x14ac:dyDescent="0.2">
      <c r="A76" s="32" t="s">
        <v>1871</v>
      </c>
      <c r="B76" s="32" t="s">
        <v>1670</v>
      </c>
      <c r="C76" s="32" t="s">
        <v>1872</v>
      </c>
      <c r="D76" s="66" t="s">
        <v>1873</v>
      </c>
      <c r="E76" s="66" t="s">
        <v>1874</v>
      </c>
      <c r="F76" s="66">
        <v>1.5699999999999999E-2</v>
      </c>
      <c r="G76" s="66" t="s">
        <v>12</v>
      </c>
    </row>
    <row r="77" spans="1:7" s="32" customFormat="1" ht="15" x14ac:dyDescent="0.2">
      <c r="A77" s="32" t="s">
        <v>1729</v>
      </c>
      <c r="B77" s="32" t="s">
        <v>1670</v>
      </c>
      <c r="C77" s="32" t="s">
        <v>1730</v>
      </c>
      <c r="D77" s="66" t="s">
        <v>1875</v>
      </c>
      <c r="E77" s="66" t="s">
        <v>1876</v>
      </c>
      <c r="F77" s="66">
        <v>2.0799999999999999E-2</v>
      </c>
      <c r="G77" s="66" t="s">
        <v>12</v>
      </c>
    </row>
    <row r="78" spans="1:7" s="32" customFormat="1" ht="15" x14ac:dyDescent="0.2">
      <c r="A78" s="32" t="s">
        <v>1877</v>
      </c>
      <c r="B78" s="32" t="s">
        <v>1670</v>
      </c>
      <c r="C78" s="32" t="s">
        <v>1878</v>
      </c>
      <c r="D78" s="66" t="s">
        <v>1879</v>
      </c>
      <c r="E78" s="66" t="s">
        <v>1880</v>
      </c>
      <c r="F78" s="66">
        <v>2.29E-2</v>
      </c>
      <c r="G78" s="66" t="s">
        <v>12</v>
      </c>
    </row>
    <row r="79" spans="1:7" s="32" customFormat="1" ht="15" x14ac:dyDescent="0.2">
      <c r="A79" s="32" t="s">
        <v>1721</v>
      </c>
      <c r="B79" s="32" t="s">
        <v>1670</v>
      </c>
      <c r="C79" s="32" t="s">
        <v>1722</v>
      </c>
      <c r="D79" s="66" t="s">
        <v>1860</v>
      </c>
      <c r="E79" s="66" t="s">
        <v>1881</v>
      </c>
      <c r="F79" s="66">
        <v>2.41E-2</v>
      </c>
      <c r="G79" s="66" t="s">
        <v>12</v>
      </c>
    </row>
    <row r="80" spans="1:7" s="32" customFormat="1" ht="15" x14ac:dyDescent="0.2">
      <c r="A80" s="32" t="s">
        <v>1882</v>
      </c>
      <c r="B80" s="32" t="s">
        <v>1670</v>
      </c>
      <c r="C80" s="32" t="s">
        <v>1883</v>
      </c>
      <c r="D80" s="66" t="s">
        <v>1884</v>
      </c>
      <c r="E80" s="66" t="s">
        <v>1885</v>
      </c>
      <c r="F80" s="66">
        <v>2.53E-2</v>
      </c>
      <c r="G80" s="66" t="s">
        <v>12</v>
      </c>
    </row>
    <row r="81" spans="1:7" s="32" customFormat="1" ht="15" x14ac:dyDescent="0.2">
      <c r="A81" s="32" t="s">
        <v>1886</v>
      </c>
      <c r="B81" s="32" t="s">
        <v>1670</v>
      </c>
      <c r="C81" s="32" t="s">
        <v>1887</v>
      </c>
      <c r="D81" s="66" t="s">
        <v>1884</v>
      </c>
      <c r="E81" s="66" t="s">
        <v>1885</v>
      </c>
      <c r="F81" s="66">
        <v>2.53E-2</v>
      </c>
      <c r="G81" s="66" t="s">
        <v>12</v>
      </c>
    </row>
    <row r="82" spans="1:7" s="32" customFormat="1" ht="15" x14ac:dyDescent="0.2">
      <c r="A82" s="32" t="s">
        <v>1888</v>
      </c>
      <c r="B82" s="32" t="s">
        <v>1670</v>
      </c>
      <c r="C82" s="32" t="s">
        <v>1889</v>
      </c>
      <c r="D82" s="66" t="s">
        <v>1860</v>
      </c>
      <c r="E82" s="66" t="s">
        <v>1890</v>
      </c>
      <c r="F82" s="66">
        <v>3.04E-2</v>
      </c>
      <c r="G82" s="66" t="s">
        <v>12</v>
      </c>
    </row>
    <row r="83" spans="1:7" s="32" customFormat="1" ht="15" x14ac:dyDescent="0.2">
      <c r="A83" s="32" t="s">
        <v>1891</v>
      </c>
      <c r="B83" s="32" t="s">
        <v>1670</v>
      </c>
      <c r="C83" s="32" t="s">
        <v>1892</v>
      </c>
      <c r="D83" s="66" t="s">
        <v>1860</v>
      </c>
      <c r="E83" s="66" t="s">
        <v>1890</v>
      </c>
      <c r="F83" s="66">
        <v>3.04E-2</v>
      </c>
      <c r="G83" s="66" t="s">
        <v>12</v>
      </c>
    </row>
    <row r="84" spans="1:7" s="32" customFormat="1" ht="15" x14ac:dyDescent="0.2">
      <c r="A84" s="32" t="s">
        <v>1893</v>
      </c>
      <c r="B84" s="32" t="s">
        <v>1670</v>
      </c>
      <c r="C84" s="32" t="s">
        <v>1894</v>
      </c>
      <c r="D84" s="66" t="s">
        <v>1860</v>
      </c>
      <c r="E84" s="66" t="s">
        <v>1890</v>
      </c>
      <c r="F84" s="66">
        <v>3.04E-2</v>
      </c>
      <c r="G84" s="66" t="s">
        <v>12</v>
      </c>
    </row>
    <row r="85" spans="1:7" s="32" customFormat="1" ht="15" x14ac:dyDescent="0.2">
      <c r="A85" s="32" t="s">
        <v>1895</v>
      </c>
      <c r="B85" s="32" t="s">
        <v>1670</v>
      </c>
      <c r="C85" s="32" t="s">
        <v>1896</v>
      </c>
      <c r="D85" s="66" t="s">
        <v>1875</v>
      </c>
      <c r="E85" s="66" t="s">
        <v>1897</v>
      </c>
      <c r="F85" s="66">
        <v>3.3500000000000002E-2</v>
      </c>
      <c r="G85" s="66" t="s">
        <v>12</v>
      </c>
    </row>
    <row r="86" spans="1:7" s="32" customFormat="1" ht="15" x14ac:dyDescent="0.2">
      <c r="D86" s="66"/>
      <c r="E86" s="66"/>
      <c r="F86" s="66"/>
      <c r="G86" s="66"/>
    </row>
    <row r="87" spans="1:7" s="32" customFormat="1" ht="15" x14ac:dyDescent="0.2">
      <c r="A87" s="32" t="s">
        <v>1898</v>
      </c>
      <c r="B87" s="32" t="s">
        <v>1670</v>
      </c>
      <c r="C87" s="32" t="s">
        <v>1899</v>
      </c>
      <c r="D87" s="66" t="s">
        <v>1900</v>
      </c>
      <c r="E87" s="66" t="s">
        <v>1901</v>
      </c>
      <c r="F87" s="66">
        <v>1.75E-4</v>
      </c>
      <c r="G87" s="66" t="s">
        <v>14</v>
      </c>
    </row>
    <row r="88" spans="1:7" s="32" customFormat="1" ht="15" x14ac:dyDescent="0.2">
      <c r="A88" s="32" t="s">
        <v>1674</v>
      </c>
      <c r="B88" s="32" t="s">
        <v>1670</v>
      </c>
      <c r="C88" s="32" t="s">
        <v>1675</v>
      </c>
      <c r="D88" s="66" t="s">
        <v>1902</v>
      </c>
      <c r="E88" s="66" t="s">
        <v>1903</v>
      </c>
      <c r="F88" s="66">
        <v>9.5299999999999996E-4</v>
      </c>
      <c r="G88" s="66" t="s">
        <v>14</v>
      </c>
    </row>
    <row r="89" spans="1:7" s="32" customFormat="1" ht="15" x14ac:dyDescent="0.2">
      <c r="A89" s="32" t="s">
        <v>1690</v>
      </c>
      <c r="B89" s="32" t="s">
        <v>1670</v>
      </c>
      <c r="C89" s="32" t="s">
        <v>1691</v>
      </c>
      <c r="D89" s="66" t="s">
        <v>1904</v>
      </c>
      <c r="E89" s="66" t="s">
        <v>1905</v>
      </c>
      <c r="F89" s="66">
        <v>1.15E-3</v>
      </c>
      <c r="G89" s="66" t="s">
        <v>14</v>
      </c>
    </row>
    <row r="90" spans="1:7" s="32" customFormat="1" ht="15" x14ac:dyDescent="0.2">
      <c r="A90" s="32" t="s">
        <v>1695</v>
      </c>
      <c r="B90" s="32" t="s">
        <v>1670</v>
      </c>
      <c r="C90" s="32" t="s">
        <v>1696</v>
      </c>
      <c r="D90" s="66" t="s">
        <v>1904</v>
      </c>
      <c r="E90" s="66" t="s">
        <v>1905</v>
      </c>
      <c r="F90" s="66">
        <v>1.15E-3</v>
      </c>
      <c r="G90" s="66" t="s">
        <v>14</v>
      </c>
    </row>
    <row r="91" spans="1:7" s="32" customFormat="1" ht="15" x14ac:dyDescent="0.2">
      <c r="A91" s="32" t="s">
        <v>1697</v>
      </c>
      <c r="B91" s="32" t="s">
        <v>1670</v>
      </c>
      <c r="C91" s="32" t="s">
        <v>1698</v>
      </c>
      <c r="D91" s="66" t="s">
        <v>1904</v>
      </c>
      <c r="E91" s="66" t="s">
        <v>1905</v>
      </c>
      <c r="F91" s="66">
        <v>1.15E-3</v>
      </c>
      <c r="G91" s="66" t="s">
        <v>14</v>
      </c>
    </row>
    <row r="92" spans="1:7" s="32" customFormat="1" ht="15" x14ac:dyDescent="0.2">
      <c r="A92" s="32" t="s">
        <v>1693</v>
      </c>
      <c r="B92" s="32" t="s">
        <v>1670</v>
      </c>
      <c r="C92" s="32" t="s">
        <v>1694</v>
      </c>
      <c r="D92" s="66" t="s">
        <v>1904</v>
      </c>
      <c r="E92" s="66" t="s">
        <v>1905</v>
      </c>
      <c r="F92" s="66">
        <v>1.15E-3</v>
      </c>
      <c r="G92" s="66" t="s">
        <v>14</v>
      </c>
    </row>
    <row r="93" spans="1:7" s="32" customFormat="1" ht="15" x14ac:dyDescent="0.2">
      <c r="A93" s="32" t="s">
        <v>1701</v>
      </c>
      <c r="B93" s="32" t="s">
        <v>1670</v>
      </c>
      <c r="C93" s="32" t="s">
        <v>1702</v>
      </c>
      <c r="D93" s="66" t="s">
        <v>1904</v>
      </c>
      <c r="E93" s="66" t="s">
        <v>1905</v>
      </c>
      <c r="F93" s="66">
        <v>1.15E-3</v>
      </c>
      <c r="G93" s="66" t="s">
        <v>14</v>
      </c>
    </row>
    <row r="94" spans="1:7" s="32" customFormat="1" ht="15" x14ac:dyDescent="0.2">
      <c r="A94" s="32" t="s">
        <v>1699</v>
      </c>
      <c r="B94" s="32" t="s">
        <v>1670</v>
      </c>
      <c r="C94" s="32" t="s">
        <v>1700</v>
      </c>
      <c r="D94" s="66" t="s">
        <v>1904</v>
      </c>
      <c r="E94" s="66" t="s">
        <v>1905</v>
      </c>
      <c r="F94" s="66">
        <v>1.15E-3</v>
      </c>
      <c r="G94" s="66" t="s">
        <v>14</v>
      </c>
    </row>
    <row r="95" spans="1:7" s="32" customFormat="1" ht="15" x14ac:dyDescent="0.2">
      <c r="A95" s="32" t="s">
        <v>1703</v>
      </c>
      <c r="B95" s="32" t="s">
        <v>1670</v>
      </c>
      <c r="C95" s="32" t="s">
        <v>1704</v>
      </c>
      <c r="D95" s="66" t="s">
        <v>1904</v>
      </c>
      <c r="E95" s="66" t="s">
        <v>1906</v>
      </c>
      <c r="F95" s="66">
        <v>1.25E-3</v>
      </c>
      <c r="G95" s="66" t="s">
        <v>14</v>
      </c>
    </row>
    <row r="96" spans="1:7" s="32" customFormat="1" ht="15" x14ac:dyDescent="0.2">
      <c r="A96" s="32" t="s">
        <v>1710</v>
      </c>
      <c r="B96" s="32" t="s">
        <v>1670</v>
      </c>
      <c r="C96" s="32" t="s">
        <v>1711</v>
      </c>
      <c r="D96" s="66" t="s">
        <v>1904</v>
      </c>
      <c r="E96" s="66" t="s">
        <v>1907</v>
      </c>
      <c r="F96" s="66">
        <v>1.58E-3</v>
      </c>
      <c r="G96" s="66" t="s">
        <v>14</v>
      </c>
    </row>
    <row r="97" spans="1:7" s="32" customFormat="1" ht="15" x14ac:dyDescent="0.2">
      <c r="A97" s="32" t="s">
        <v>1669</v>
      </c>
      <c r="B97" s="32" t="s">
        <v>1670</v>
      </c>
      <c r="C97" s="32" t="s">
        <v>1671</v>
      </c>
      <c r="D97" s="66" t="s">
        <v>1908</v>
      </c>
      <c r="E97" s="66" t="s">
        <v>1909</v>
      </c>
      <c r="F97" s="66">
        <v>1.9499999999999999E-3</v>
      </c>
      <c r="G97" s="66" t="s">
        <v>14</v>
      </c>
    </row>
    <row r="98" spans="1:7" s="32" customFormat="1" ht="15" x14ac:dyDescent="0.2">
      <c r="A98" s="32" t="s">
        <v>1910</v>
      </c>
      <c r="B98" s="32" t="s">
        <v>1670</v>
      </c>
      <c r="C98" s="32" t="s">
        <v>1911</v>
      </c>
      <c r="D98" s="66" t="s">
        <v>1912</v>
      </c>
      <c r="E98" s="66" t="s">
        <v>1913</v>
      </c>
      <c r="F98" s="66">
        <v>3.1099999999999999E-3</v>
      </c>
      <c r="G98" s="66" t="s">
        <v>14</v>
      </c>
    </row>
    <row r="99" spans="1:7" s="32" customFormat="1" ht="15" x14ac:dyDescent="0.2">
      <c r="A99" s="32" t="s">
        <v>1914</v>
      </c>
      <c r="B99" s="32" t="s">
        <v>1670</v>
      </c>
      <c r="C99" s="32" t="s">
        <v>1915</v>
      </c>
      <c r="D99" s="66" t="s">
        <v>1916</v>
      </c>
      <c r="E99" s="66" t="s">
        <v>1917</v>
      </c>
      <c r="F99" s="66">
        <v>3.2499999999999999E-3</v>
      </c>
      <c r="G99" s="66" t="s">
        <v>14</v>
      </c>
    </row>
    <row r="100" spans="1:7" s="32" customFormat="1" ht="15" x14ac:dyDescent="0.2">
      <c r="A100" s="32" t="s">
        <v>1918</v>
      </c>
      <c r="B100" s="32" t="s">
        <v>1670</v>
      </c>
      <c r="C100" s="32" t="s">
        <v>1919</v>
      </c>
      <c r="D100" s="66" t="s">
        <v>1916</v>
      </c>
      <c r="E100" s="66" t="s">
        <v>1917</v>
      </c>
      <c r="F100" s="66">
        <v>3.2499999999999999E-3</v>
      </c>
      <c r="G100" s="66" t="s">
        <v>14</v>
      </c>
    </row>
    <row r="101" spans="1:7" s="32" customFormat="1" ht="15" x14ac:dyDescent="0.2">
      <c r="A101" s="32" t="s">
        <v>1725</v>
      </c>
      <c r="B101" s="32" t="s">
        <v>1670</v>
      </c>
      <c r="C101" s="32" t="s">
        <v>1726</v>
      </c>
      <c r="D101" s="66" t="s">
        <v>1904</v>
      </c>
      <c r="E101" s="66" t="s">
        <v>1920</v>
      </c>
      <c r="F101" s="66">
        <v>9.5899999999999996E-3</v>
      </c>
      <c r="G101" s="66" t="s">
        <v>14</v>
      </c>
    </row>
    <row r="102" spans="1:7" s="32" customFormat="1" ht="15" x14ac:dyDescent="0.2">
      <c r="A102" s="32" t="s">
        <v>1771</v>
      </c>
      <c r="B102" s="32" t="s">
        <v>1670</v>
      </c>
      <c r="C102" s="32" t="s">
        <v>1772</v>
      </c>
      <c r="D102" s="66" t="s">
        <v>1916</v>
      </c>
      <c r="E102" s="66" t="s">
        <v>1921</v>
      </c>
      <c r="F102" s="66">
        <v>1.12E-2</v>
      </c>
      <c r="G102" s="66" t="s">
        <v>14</v>
      </c>
    </row>
    <row r="103" spans="1:7" s="32" customFormat="1" ht="15" x14ac:dyDescent="0.2">
      <c r="A103" s="32" t="s">
        <v>1775</v>
      </c>
      <c r="B103" s="32" t="s">
        <v>1670</v>
      </c>
      <c r="C103" s="32" t="s">
        <v>1776</v>
      </c>
      <c r="D103" s="66" t="s">
        <v>1916</v>
      </c>
      <c r="E103" s="66" t="s">
        <v>1921</v>
      </c>
      <c r="F103" s="66">
        <v>1.12E-2</v>
      </c>
      <c r="G103" s="66" t="s">
        <v>14</v>
      </c>
    </row>
    <row r="104" spans="1:7" s="32" customFormat="1" ht="15" x14ac:dyDescent="0.2">
      <c r="A104" s="32" t="s">
        <v>1779</v>
      </c>
      <c r="B104" s="32" t="s">
        <v>1670</v>
      </c>
      <c r="C104" s="32" t="s">
        <v>1780</v>
      </c>
      <c r="D104" s="66" t="s">
        <v>1916</v>
      </c>
      <c r="E104" s="66" t="s">
        <v>1921</v>
      </c>
      <c r="F104" s="66">
        <v>1.12E-2</v>
      </c>
      <c r="G104" s="66" t="s">
        <v>14</v>
      </c>
    </row>
    <row r="105" spans="1:7" s="32" customFormat="1" ht="15" x14ac:dyDescent="0.2">
      <c r="A105" s="32" t="s">
        <v>1783</v>
      </c>
      <c r="B105" s="32" t="s">
        <v>1670</v>
      </c>
      <c r="C105" s="32" t="s">
        <v>1784</v>
      </c>
      <c r="D105" s="66" t="s">
        <v>1916</v>
      </c>
      <c r="E105" s="66" t="s">
        <v>1921</v>
      </c>
      <c r="F105" s="66">
        <v>1.12E-2</v>
      </c>
      <c r="G105" s="66" t="s">
        <v>14</v>
      </c>
    </row>
    <row r="106" spans="1:7" s="32" customFormat="1" ht="15" x14ac:dyDescent="0.2">
      <c r="A106" s="32" t="s">
        <v>1777</v>
      </c>
      <c r="B106" s="32" t="s">
        <v>1670</v>
      </c>
      <c r="C106" s="32" t="s">
        <v>1778</v>
      </c>
      <c r="D106" s="66" t="s">
        <v>1916</v>
      </c>
      <c r="E106" s="66" t="s">
        <v>1921</v>
      </c>
      <c r="F106" s="66">
        <v>1.12E-2</v>
      </c>
      <c r="G106" s="66" t="s">
        <v>14</v>
      </c>
    </row>
    <row r="107" spans="1:7" s="32" customFormat="1" ht="15" x14ac:dyDescent="0.2">
      <c r="D107" s="66"/>
      <c r="E107" s="66"/>
      <c r="F107" s="66"/>
      <c r="G107" s="66"/>
    </row>
    <row r="108" spans="1:7" s="32" customFormat="1" ht="15" x14ac:dyDescent="0.2">
      <c r="A108" s="32" t="s">
        <v>1669</v>
      </c>
      <c r="B108" s="32" t="s">
        <v>1670</v>
      </c>
      <c r="C108" s="32" t="s">
        <v>1671</v>
      </c>
      <c r="D108" s="66" t="s">
        <v>1922</v>
      </c>
      <c r="E108" s="66" t="s">
        <v>1923</v>
      </c>
      <c r="F108" s="114">
        <v>5.24E-5</v>
      </c>
      <c r="G108" s="66" t="s">
        <v>1924</v>
      </c>
    </row>
    <row r="109" spans="1:7" s="32" customFormat="1" ht="15" x14ac:dyDescent="0.2">
      <c r="A109" s="32" t="s">
        <v>1761</v>
      </c>
      <c r="B109" s="32" t="s">
        <v>1670</v>
      </c>
      <c r="C109" s="32" t="s">
        <v>1762</v>
      </c>
      <c r="D109" s="66" t="s">
        <v>1925</v>
      </c>
      <c r="E109" s="66" t="s">
        <v>1926</v>
      </c>
      <c r="F109" s="66">
        <v>7.9699999999999997E-4</v>
      </c>
      <c r="G109" s="66" t="s">
        <v>1924</v>
      </c>
    </row>
    <row r="110" spans="1:7" s="32" customFormat="1" ht="15" x14ac:dyDescent="0.2">
      <c r="A110" s="32" t="s">
        <v>1717</v>
      </c>
      <c r="B110" s="32" t="s">
        <v>1670</v>
      </c>
      <c r="C110" s="32" t="s">
        <v>1718</v>
      </c>
      <c r="D110" s="66" t="s">
        <v>1927</v>
      </c>
      <c r="E110" s="66" t="s">
        <v>1928</v>
      </c>
      <c r="F110" s="66">
        <v>1.74E-3</v>
      </c>
      <c r="G110" s="66" t="s">
        <v>1924</v>
      </c>
    </row>
    <row r="111" spans="1:7" s="32" customFormat="1" ht="15" x14ac:dyDescent="0.2">
      <c r="A111" s="32" t="s">
        <v>1847</v>
      </c>
      <c r="B111" s="32" t="s">
        <v>1670</v>
      </c>
      <c r="C111" s="32" t="s">
        <v>1848</v>
      </c>
      <c r="D111" s="66" t="s">
        <v>1929</v>
      </c>
      <c r="E111" s="66" t="s">
        <v>1930</v>
      </c>
      <c r="F111" s="66">
        <v>3.4099999999999998E-3</v>
      </c>
      <c r="G111" s="66" t="s">
        <v>1924</v>
      </c>
    </row>
    <row r="112" spans="1:7" s="32" customFormat="1" ht="15" x14ac:dyDescent="0.2">
      <c r="A112" s="32" t="s">
        <v>1931</v>
      </c>
      <c r="B112" s="32" t="s">
        <v>1670</v>
      </c>
      <c r="C112" s="32" t="s">
        <v>1932</v>
      </c>
      <c r="D112" s="66" t="s">
        <v>1933</v>
      </c>
      <c r="E112" s="66" t="s">
        <v>1934</v>
      </c>
      <c r="F112" s="66">
        <v>5.2700000000000004E-3</v>
      </c>
      <c r="G112" s="66" t="s">
        <v>1924</v>
      </c>
    </row>
    <row r="113" spans="1:7" s="32" customFormat="1" ht="15" x14ac:dyDescent="0.2">
      <c r="A113" s="32" t="s">
        <v>1935</v>
      </c>
      <c r="B113" s="32" t="s">
        <v>1670</v>
      </c>
      <c r="C113" s="32" t="s">
        <v>1936</v>
      </c>
      <c r="D113" s="66" t="s">
        <v>1937</v>
      </c>
      <c r="E113" s="66" t="s">
        <v>1938</v>
      </c>
      <c r="F113" s="66">
        <v>6.8999999999999999E-3</v>
      </c>
      <c r="G113" s="66" t="s">
        <v>1924</v>
      </c>
    </row>
    <row r="114" spans="1:7" s="32" customFormat="1" ht="15" x14ac:dyDescent="0.2">
      <c r="A114" s="32" t="s">
        <v>1939</v>
      </c>
      <c r="B114" s="32" t="s">
        <v>1670</v>
      </c>
      <c r="C114" s="32" t="s">
        <v>1940</v>
      </c>
      <c r="D114" s="66" t="s">
        <v>1937</v>
      </c>
      <c r="E114" s="66" t="s">
        <v>1938</v>
      </c>
      <c r="F114" s="66">
        <v>6.8999999999999999E-3</v>
      </c>
      <c r="G114" s="66" t="s">
        <v>1924</v>
      </c>
    </row>
    <row r="115" spans="1:7" s="32" customFormat="1" ht="15" x14ac:dyDescent="0.2">
      <c r="A115" s="32" t="s">
        <v>1748</v>
      </c>
      <c r="B115" s="32" t="s">
        <v>1670</v>
      </c>
      <c r="C115" s="32" t="s">
        <v>1749</v>
      </c>
      <c r="D115" s="66" t="s">
        <v>1941</v>
      </c>
      <c r="E115" s="66" t="s">
        <v>1942</v>
      </c>
      <c r="F115" s="66">
        <v>7.9699999999999997E-3</v>
      </c>
      <c r="G115" s="66" t="s">
        <v>1924</v>
      </c>
    </row>
    <row r="116" spans="1:7" s="32" customFormat="1" ht="15" x14ac:dyDescent="0.2">
      <c r="A116" s="32" t="s">
        <v>1943</v>
      </c>
      <c r="B116" s="32" t="s">
        <v>1670</v>
      </c>
      <c r="C116" s="32" t="s">
        <v>1944</v>
      </c>
      <c r="D116" s="66" t="s">
        <v>1945</v>
      </c>
      <c r="E116" s="66" t="s">
        <v>1946</v>
      </c>
      <c r="F116" s="66">
        <v>9.4000000000000004E-3</v>
      </c>
      <c r="G116" s="66" t="s">
        <v>1924</v>
      </c>
    </row>
    <row r="117" spans="1:7" s="32" customFormat="1" ht="15" x14ac:dyDescent="0.2">
      <c r="A117" s="32" t="s">
        <v>1947</v>
      </c>
      <c r="B117" s="32" t="s">
        <v>1670</v>
      </c>
      <c r="C117" s="32" t="s">
        <v>1948</v>
      </c>
      <c r="D117" s="66" t="s">
        <v>1949</v>
      </c>
      <c r="E117" s="66" t="s">
        <v>1950</v>
      </c>
      <c r="F117" s="66">
        <v>9.8600000000000007E-3</v>
      </c>
      <c r="G117" s="66" t="s">
        <v>1924</v>
      </c>
    </row>
    <row r="118" spans="1:7" s="32" customFormat="1" ht="15" x14ac:dyDescent="0.2">
      <c r="A118" s="32" t="s">
        <v>1951</v>
      </c>
      <c r="B118" s="32" t="s">
        <v>1670</v>
      </c>
      <c r="C118" s="32" t="s">
        <v>1952</v>
      </c>
      <c r="D118" s="66" t="s">
        <v>1949</v>
      </c>
      <c r="E118" s="66" t="s">
        <v>1950</v>
      </c>
      <c r="F118" s="66">
        <v>9.8600000000000007E-3</v>
      </c>
      <c r="G118" s="66" t="s">
        <v>1924</v>
      </c>
    </row>
    <row r="119" spans="1:7" s="32" customFormat="1" ht="15" x14ac:dyDescent="0.2">
      <c r="A119" s="32" t="s">
        <v>1771</v>
      </c>
      <c r="B119" s="32" t="s">
        <v>1670</v>
      </c>
      <c r="C119" s="32" t="s">
        <v>1772</v>
      </c>
      <c r="D119" s="66" t="s">
        <v>1953</v>
      </c>
      <c r="E119" s="66" t="s">
        <v>1954</v>
      </c>
      <c r="F119" s="66">
        <v>1.06E-2</v>
      </c>
      <c r="G119" s="66" t="s">
        <v>1924</v>
      </c>
    </row>
    <row r="120" spans="1:7" s="32" customFormat="1" ht="15" x14ac:dyDescent="0.2">
      <c r="A120" s="32" t="s">
        <v>1775</v>
      </c>
      <c r="B120" s="32" t="s">
        <v>1670</v>
      </c>
      <c r="C120" s="32" t="s">
        <v>1776</v>
      </c>
      <c r="D120" s="66" t="s">
        <v>1953</v>
      </c>
      <c r="E120" s="66" t="s">
        <v>1954</v>
      </c>
      <c r="F120" s="66">
        <v>1.06E-2</v>
      </c>
      <c r="G120" s="66" t="s">
        <v>1924</v>
      </c>
    </row>
    <row r="121" spans="1:7" s="32" customFormat="1" ht="15" x14ac:dyDescent="0.2">
      <c r="A121" s="32" t="s">
        <v>1779</v>
      </c>
      <c r="B121" s="32" t="s">
        <v>1670</v>
      </c>
      <c r="C121" s="32" t="s">
        <v>1780</v>
      </c>
      <c r="D121" s="66" t="s">
        <v>1953</v>
      </c>
      <c r="E121" s="66" t="s">
        <v>1954</v>
      </c>
      <c r="F121" s="66">
        <v>1.06E-2</v>
      </c>
      <c r="G121" s="66" t="s">
        <v>1924</v>
      </c>
    </row>
    <row r="122" spans="1:7" s="32" customFormat="1" ht="15" x14ac:dyDescent="0.2">
      <c r="A122" s="32" t="s">
        <v>1783</v>
      </c>
      <c r="B122" s="32" t="s">
        <v>1670</v>
      </c>
      <c r="C122" s="32" t="s">
        <v>1784</v>
      </c>
      <c r="D122" s="66" t="s">
        <v>1953</v>
      </c>
      <c r="E122" s="66" t="s">
        <v>1954</v>
      </c>
      <c r="F122" s="66">
        <v>1.06E-2</v>
      </c>
      <c r="G122" s="66" t="s">
        <v>1924</v>
      </c>
    </row>
    <row r="123" spans="1:7" s="32" customFormat="1" ht="15" x14ac:dyDescent="0.2">
      <c r="A123" s="32" t="s">
        <v>1777</v>
      </c>
      <c r="B123" s="32" t="s">
        <v>1670</v>
      </c>
      <c r="C123" s="32" t="s">
        <v>1778</v>
      </c>
      <c r="D123" s="66" t="s">
        <v>1953</v>
      </c>
      <c r="E123" s="66" t="s">
        <v>1954</v>
      </c>
      <c r="F123" s="66">
        <v>1.06E-2</v>
      </c>
      <c r="G123" s="66" t="s">
        <v>1924</v>
      </c>
    </row>
    <row r="124" spans="1:7" s="32" customFormat="1" ht="15" x14ac:dyDescent="0.2">
      <c r="A124" s="32" t="s">
        <v>1785</v>
      </c>
      <c r="B124" s="32" t="s">
        <v>1670</v>
      </c>
      <c r="C124" s="32" t="s">
        <v>1786</v>
      </c>
      <c r="D124" s="66" t="s">
        <v>1953</v>
      </c>
      <c r="E124" s="66" t="s">
        <v>1954</v>
      </c>
      <c r="F124" s="66">
        <v>1.06E-2</v>
      </c>
      <c r="G124" s="66" t="s">
        <v>1924</v>
      </c>
    </row>
    <row r="125" spans="1:7" s="32" customFormat="1" ht="15" x14ac:dyDescent="0.2">
      <c r="A125" s="32" t="s">
        <v>1781</v>
      </c>
      <c r="B125" s="32" t="s">
        <v>1670</v>
      </c>
      <c r="C125" s="32" t="s">
        <v>1782</v>
      </c>
      <c r="D125" s="66" t="s">
        <v>1953</v>
      </c>
      <c r="E125" s="66" t="s">
        <v>1954</v>
      </c>
      <c r="F125" s="66">
        <v>1.06E-2</v>
      </c>
      <c r="G125" s="66" t="s">
        <v>1924</v>
      </c>
    </row>
    <row r="126" spans="1:7" s="32" customFormat="1" ht="15" x14ac:dyDescent="0.2">
      <c r="A126" s="32" t="s">
        <v>1787</v>
      </c>
      <c r="B126" s="32" t="s">
        <v>1670</v>
      </c>
      <c r="C126" s="32" t="s">
        <v>1788</v>
      </c>
      <c r="D126" s="66" t="s">
        <v>1953</v>
      </c>
      <c r="E126" s="66" t="s">
        <v>1954</v>
      </c>
      <c r="F126" s="66">
        <v>1.06E-2</v>
      </c>
      <c r="G126" s="66" t="s">
        <v>1924</v>
      </c>
    </row>
    <row r="127" spans="1:7" s="32" customFormat="1" ht="15" x14ac:dyDescent="0.2">
      <c r="A127" s="32" t="s">
        <v>1955</v>
      </c>
      <c r="B127" s="32" t="s">
        <v>1670</v>
      </c>
      <c r="C127" s="32" t="s">
        <v>1956</v>
      </c>
      <c r="D127" s="66" t="s">
        <v>1953</v>
      </c>
      <c r="E127" s="66" t="s">
        <v>1954</v>
      </c>
      <c r="F127" s="66">
        <v>1.06E-2</v>
      </c>
      <c r="G127" s="66" t="s">
        <v>1924</v>
      </c>
    </row>
    <row r="128" spans="1:7" s="32" customFormat="1" ht="15" x14ac:dyDescent="0.2">
      <c r="D128" s="66"/>
      <c r="E128" s="66"/>
      <c r="F128" s="66"/>
      <c r="G128" s="66"/>
    </row>
    <row r="129" spans="1:7" s="32" customFormat="1" ht="15" x14ac:dyDescent="0.2">
      <c r="A129" s="32" t="s">
        <v>1674</v>
      </c>
      <c r="B129" s="32" t="s">
        <v>1670</v>
      </c>
      <c r="C129" s="32" t="s">
        <v>1675</v>
      </c>
      <c r="D129" s="66" t="s">
        <v>1957</v>
      </c>
      <c r="E129" s="66" t="s">
        <v>1958</v>
      </c>
      <c r="F129" s="114">
        <v>1.3200000000000001E-5</v>
      </c>
      <c r="G129" s="66" t="s">
        <v>16</v>
      </c>
    </row>
    <row r="130" spans="1:7" s="32" customFormat="1" ht="15" x14ac:dyDescent="0.2">
      <c r="A130" s="32" t="s">
        <v>1684</v>
      </c>
      <c r="B130" s="32" t="s">
        <v>1670</v>
      </c>
      <c r="C130" s="32" t="s">
        <v>1685</v>
      </c>
      <c r="D130" s="66" t="s">
        <v>1959</v>
      </c>
      <c r="E130" s="66" t="s">
        <v>1960</v>
      </c>
      <c r="F130" s="66">
        <v>1.81E-3</v>
      </c>
      <c r="G130" s="66" t="s">
        <v>16</v>
      </c>
    </row>
    <row r="131" spans="1:7" s="32" customFormat="1" ht="15" x14ac:dyDescent="0.2">
      <c r="A131" s="32" t="s">
        <v>1688</v>
      </c>
      <c r="B131" s="32" t="s">
        <v>1670</v>
      </c>
      <c r="C131" s="32" t="s">
        <v>1689</v>
      </c>
      <c r="D131" s="66" t="s">
        <v>1959</v>
      </c>
      <c r="E131" s="66" t="s">
        <v>1960</v>
      </c>
      <c r="F131" s="66">
        <v>1.81E-3</v>
      </c>
      <c r="G131" s="66" t="s">
        <v>16</v>
      </c>
    </row>
    <row r="132" spans="1:7" s="32" customFormat="1" ht="15" x14ac:dyDescent="0.2">
      <c r="A132" s="32" t="s">
        <v>1669</v>
      </c>
      <c r="B132" s="32" t="s">
        <v>1670</v>
      </c>
      <c r="C132" s="32" t="s">
        <v>1671</v>
      </c>
      <c r="D132" s="66" t="s">
        <v>1961</v>
      </c>
      <c r="E132" s="66" t="s">
        <v>1962</v>
      </c>
      <c r="F132" s="66">
        <v>4.5100000000000001E-3</v>
      </c>
      <c r="G132" s="66" t="s">
        <v>16</v>
      </c>
    </row>
    <row r="133" spans="1:7" s="32" customFormat="1" ht="15" x14ac:dyDescent="0.2">
      <c r="A133" s="32" t="s">
        <v>1898</v>
      </c>
      <c r="B133" s="32" t="s">
        <v>1670</v>
      </c>
      <c r="C133" s="32" t="s">
        <v>1899</v>
      </c>
      <c r="D133" s="66" t="s">
        <v>1963</v>
      </c>
      <c r="E133" s="66" t="s">
        <v>1964</v>
      </c>
      <c r="F133" s="66">
        <v>4.7200000000000002E-3</v>
      </c>
      <c r="G133" s="66" t="s">
        <v>16</v>
      </c>
    </row>
    <row r="134" spans="1:7" s="32" customFormat="1" ht="15" x14ac:dyDescent="0.2">
      <c r="A134" s="32" t="s">
        <v>1690</v>
      </c>
      <c r="B134" s="32" t="s">
        <v>1670</v>
      </c>
      <c r="C134" s="32" t="s">
        <v>1691</v>
      </c>
      <c r="D134" s="66" t="s">
        <v>1959</v>
      </c>
      <c r="E134" s="66" t="s">
        <v>1965</v>
      </c>
      <c r="F134" s="66">
        <v>5.7600000000000004E-3</v>
      </c>
      <c r="G134" s="66" t="s">
        <v>16</v>
      </c>
    </row>
    <row r="135" spans="1:7" s="32" customFormat="1" ht="15" x14ac:dyDescent="0.2">
      <c r="A135" s="32" t="s">
        <v>1695</v>
      </c>
      <c r="B135" s="32" t="s">
        <v>1670</v>
      </c>
      <c r="C135" s="32" t="s">
        <v>1696</v>
      </c>
      <c r="D135" s="66" t="s">
        <v>1959</v>
      </c>
      <c r="E135" s="66" t="s">
        <v>1965</v>
      </c>
      <c r="F135" s="66">
        <v>5.7600000000000004E-3</v>
      </c>
      <c r="G135" s="66" t="s">
        <v>16</v>
      </c>
    </row>
    <row r="136" spans="1:7" s="32" customFormat="1" ht="15" x14ac:dyDescent="0.2">
      <c r="A136" s="32" t="s">
        <v>1697</v>
      </c>
      <c r="B136" s="32" t="s">
        <v>1670</v>
      </c>
      <c r="C136" s="32" t="s">
        <v>1698</v>
      </c>
      <c r="D136" s="66" t="s">
        <v>1959</v>
      </c>
      <c r="E136" s="66" t="s">
        <v>1965</v>
      </c>
      <c r="F136" s="66">
        <v>5.7600000000000004E-3</v>
      </c>
      <c r="G136" s="66" t="s">
        <v>16</v>
      </c>
    </row>
    <row r="137" spans="1:7" s="32" customFormat="1" ht="15" x14ac:dyDescent="0.2">
      <c r="A137" s="32" t="s">
        <v>1693</v>
      </c>
      <c r="B137" s="32" t="s">
        <v>1670</v>
      </c>
      <c r="C137" s="32" t="s">
        <v>1694</v>
      </c>
      <c r="D137" s="66" t="s">
        <v>1959</v>
      </c>
      <c r="E137" s="66" t="s">
        <v>1965</v>
      </c>
      <c r="F137" s="66">
        <v>5.7600000000000004E-3</v>
      </c>
      <c r="G137" s="66" t="s">
        <v>16</v>
      </c>
    </row>
    <row r="138" spans="1:7" s="32" customFormat="1" ht="15" x14ac:dyDescent="0.2">
      <c r="A138" s="32" t="s">
        <v>1701</v>
      </c>
      <c r="B138" s="32" t="s">
        <v>1670</v>
      </c>
      <c r="C138" s="32" t="s">
        <v>1702</v>
      </c>
      <c r="D138" s="66" t="s">
        <v>1959</v>
      </c>
      <c r="E138" s="66" t="s">
        <v>1965</v>
      </c>
      <c r="F138" s="66">
        <v>5.7600000000000004E-3</v>
      </c>
      <c r="G138" s="66" t="s">
        <v>16</v>
      </c>
    </row>
    <row r="139" spans="1:7" s="32" customFormat="1" ht="15" x14ac:dyDescent="0.2">
      <c r="A139" s="32" t="s">
        <v>1699</v>
      </c>
      <c r="B139" s="32" t="s">
        <v>1670</v>
      </c>
      <c r="C139" s="32" t="s">
        <v>1700</v>
      </c>
      <c r="D139" s="66" t="s">
        <v>1959</v>
      </c>
      <c r="E139" s="66" t="s">
        <v>1965</v>
      </c>
      <c r="F139" s="66">
        <v>5.7600000000000004E-3</v>
      </c>
      <c r="G139" s="66" t="s">
        <v>16</v>
      </c>
    </row>
    <row r="140" spans="1:7" s="32" customFormat="1" ht="15" x14ac:dyDescent="0.2">
      <c r="A140" s="32" t="s">
        <v>1703</v>
      </c>
      <c r="B140" s="32" t="s">
        <v>1670</v>
      </c>
      <c r="C140" s="32" t="s">
        <v>1704</v>
      </c>
      <c r="D140" s="66" t="s">
        <v>1959</v>
      </c>
      <c r="E140" s="66" t="s">
        <v>1966</v>
      </c>
      <c r="F140" s="66">
        <v>6.6899999999999998E-3</v>
      </c>
      <c r="G140" s="66" t="s">
        <v>16</v>
      </c>
    </row>
    <row r="141" spans="1:7" s="32" customFormat="1" ht="15" x14ac:dyDescent="0.2">
      <c r="A141" s="32" t="s">
        <v>1710</v>
      </c>
      <c r="B141" s="32" t="s">
        <v>1670</v>
      </c>
      <c r="C141" s="32" t="s">
        <v>1711</v>
      </c>
      <c r="D141" s="66" t="s">
        <v>1959</v>
      </c>
      <c r="E141" s="66" t="s">
        <v>1967</v>
      </c>
      <c r="F141" s="66">
        <v>7.1799999999999998E-3</v>
      </c>
      <c r="G141" s="66" t="s">
        <v>16</v>
      </c>
    </row>
    <row r="142" spans="1:7" s="32" customFormat="1" ht="15" x14ac:dyDescent="0.2">
      <c r="A142" s="32" t="s">
        <v>1968</v>
      </c>
      <c r="B142" s="32" t="s">
        <v>1670</v>
      </c>
      <c r="C142" s="32" t="s">
        <v>1969</v>
      </c>
      <c r="D142" s="66" t="s">
        <v>1957</v>
      </c>
      <c r="E142" s="66" t="s">
        <v>1970</v>
      </c>
      <c r="F142" s="66">
        <v>7.4900000000000001E-3</v>
      </c>
      <c r="G142" s="66" t="s">
        <v>16</v>
      </c>
    </row>
    <row r="143" spans="1:7" s="32" customFormat="1" ht="15" x14ac:dyDescent="0.2">
      <c r="A143" s="32" t="s">
        <v>1971</v>
      </c>
      <c r="B143" s="32" t="s">
        <v>1670</v>
      </c>
      <c r="C143" s="32" t="s">
        <v>1972</v>
      </c>
      <c r="D143" s="66" t="s">
        <v>1973</v>
      </c>
      <c r="E143" s="66" t="s">
        <v>1974</v>
      </c>
      <c r="F143" s="66">
        <v>1.0800000000000001E-2</v>
      </c>
      <c r="G143" s="66" t="s">
        <v>16</v>
      </c>
    </row>
    <row r="144" spans="1:7" s="32" customFormat="1" ht="15" x14ac:dyDescent="0.2">
      <c r="A144" s="32" t="s">
        <v>1678</v>
      </c>
      <c r="B144" s="32" t="s">
        <v>1670</v>
      </c>
      <c r="C144" s="32" t="s">
        <v>1679</v>
      </c>
      <c r="D144" s="66" t="s">
        <v>1963</v>
      </c>
      <c r="E144" s="66" t="s">
        <v>1975</v>
      </c>
      <c r="F144" s="66">
        <v>1.11E-2</v>
      </c>
      <c r="G144" s="66" t="s">
        <v>16</v>
      </c>
    </row>
    <row r="145" spans="1:7" s="32" customFormat="1" ht="15" x14ac:dyDescent="0.2">
      <c r="A145" s="32" t="s">
        <v>1682</v>
      </c>
      <c r="B145" s="32" t="s">
        <v>1670</v>
      </c>
      <c r="C145" s="32" t="s">
        <v>1683</v>
      </c>
      <c r="D145" s="66" t="s">
        <v>1963</v>
      </c>
      <c r="E145" s="66" t="s">
        <v>1975</v>
      </c>
      <c r="F145" s="66">
        <v>1.11E-2</v>
      </c>
      <c r="G145" s="66" t="s">
        <v>16</v>
      </c>
    </row>
    <row r="146" spans="1:7" s="32" customFormat="1" ht="15" x14ac:dyDescent="0.2">
      <c r="A146" s="32" t="s">
        <v>1931</v>
      </c>
      <c r="B146" s="32" t="s">
        <v>1670</v>
      </c>
      <c r="C146" s="32" t="s">
        <v>1932</v>
      </c>
      <c r="D146" s="66" t="s">
        <v>1976</v>
      </c>
      <c r="E146" s="66" t="s">
        <v>1977</v>
      </c>
      <c r="F146" s="66">
        <v>1.1299999999999999E-2</v>
      </c>
      <c r="G146" s="66" t="s">
        <v>16</v>
      </c>
    </row>
    <row r="147" spans="1:7" s="32" customFormat="1" ht="15" x14ac:dyDescent="0.2">
      <c r="A147" s="32" t="s">
        <v>1717</v>
      </c>
      <c r="B147" s="32" t="s">
        <v>1670</v>
      </c>
      <c r="C147" s="32" t="s">
        <v>1718</v>
      </c>
      <c r="D147" s="66" t="s">
        <v>1978</v>
      </c>
      <c r="E147" s="66" t="s">
        <v>1979</v>
      </c>
      <c r="F147" s="66">
        <v>1.2E-2</v>
      </c>
      <c r="G147" s="66" t="s">
        <v>16</v>
      </c>
    </row>
    <row r="148" spans="1:7" s="32" customFormat="1" ht="15" x14ac:dyDescent="0.2">
      <c r="A148" s="33" t="s">
        <v>1980</v>
      </c>
      <c r="B148" s="33" t="s">
        <v>1670</v>
      </c>
      <c r="C148" s="33" t="s">
        <v>1981</v>
      </c>
      <c r="D148" s="60" t="s">
        <v>1982</v>
      </c>
      <c r="E148" s="60" t="s">
        <v>1983</v>
      </c>
      <c r="F148" s="60">
        <v>1.34E-2</v>
      </c>
      <c r="G148" s="60" t="s">
        <v>16</v>
      </c>
    </row>
    <row r="149" spans="1:7" s="32" customFormat="1" ht="15" x14ac:dyDescent="0.2"/>
    <row r="150" spans="1:7" s="32" customFormat="1" ht="15" x14ac:dyDescent="0.2">
      <c r="A150" s="65" t="s">
        <v>5192</v>
      </c>
    </row>
  </sheetData>
  <phoneticPr fontId="32" type="noConversion"/>
  <pageMargins left="0.7" right="0.7" top="0.75" bottom="0.75" header="0.3" footer="0.3"/>
  <pageSetup paperSize="9" orientation="portrait" horizontalDpi="300" verticalDpi="3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G11"/>
  <sheetViews>
    <sheetView workbookViewId="0"/>
  </sheetViews>
  <sheetFormatPr defaultColWidth="9" defaultRowHeight="14.25" x14ac:dyDescent="0.2"/>
  <cols>
    <col min="2" max="2" width="10.75" customWidth="1"/>
    <col min="3" max="3" width="11.625" customWidth="1"/>
    <col min="6" max="6" width="14" customWidth="1"/>
  </cols>
  <sheetData>
    <row r="1" spans="1:7" ht="15" customHeight="1" x14ac:dyDescent="0.2">
      <c r="A1" s="141" t="s">
        <v>1984</v>
      </c>
    </row>
    <row r="2" spans="1:7" ht="42.75" x14ac:dyDescent="0.2">
      <c r="A2" s="142" t="s">
        <v>1615</v>
      </c>
      <c r="B2" s="143" t="s">
        <v>1985</v>
      </c>
      <c r="C2" s="143" t="s">
        <v>1986</v>
      </c>
      <c r="D2" s="143" t="s">
        <v>1987</v>
      </c>
      <c r="E2" s="143" t="s">
        <v>1988</v>
      </c>
      <c r="F2" s="143" t="s">
        <v>1989</v>
      </c>
      <c r="G2" s="144" t="s">
        <v>1990</v>
      </c>
    </row>
    <row r="3" spans="1:7" ht="15" x14ac:dyDescent="0.2">
      <c r="A3" s="66" t="s">
        <v>14</v>
      </c>
      <c r="B3" s="67">
        <v>5315</v>
      </c>
      <c r="C3" s="67">
        <v>3835</v>
      </c>
      <c r="D3" s="67">
        <v>547</v>
      </c>
      <c r="E3" s="67">
        <v>136</v>
      </c>
      <c r="F3" s="67">
        <v>1829</v>
      </c>
      <c r="G3" s="67">
        <v>9659</v>
      </c>
    </row>
    <row r="4" spans="1:7" ht="15" x14ac:dyDescent="0.2">
      <c r="A4" s="66" t="s">
        <v>12</v>
      </c>
      <c r="B4" s="67">
        <v>7136</v>
      </c>
      <c r="C4" s="67">
        <v>6148</v>
      </c>
      <c r="D4" s="67">
        <v>838</v>
      </c>
      <c r="E4" s="67">
        <v>200</v>
      </c>
      <c r="F4" s="67">
        <v>3273</v>
      </c>
      <c r="G4" s="67">
        <v>14856</v>
      </c>
    </row>
    <row r="5" spans="1:7" ht="15" x14ac:dyDescent="0.2">
      <c r="A5" s="66" t="s">
        <v>17</v>
      </c>
      <c r="B5" s="67">
        <v>5527</v>
      </c>
      <c r="C5" s="67">
        <v>4401</v>
      </c>
      <c r="D5" s="67">
        <v>607</v>
      </c>
      <c r="E5" s="67">
        <v>150</v>
      </c>
      <c r="F5" s="67">
        <v>2052</v>
      </c>
      <c r="G5" s="67">
        <v>10754</v>
      </c>
    </row>
    <row r="6" spans="1:7" ht="15" x14ac:dyDescent="0.2">
      <c r="A6" s="66" t="s">
        <v>15</v>
      </c>
      <c r="B6" s="67">
        <v>5386</v>
      </c>
      <c r="C6" s="67">
        <v>4050</v>
      </c>
      <c r="D6" s="67">
        <v>581</v>
      </c>
      <c r="E6" s="67">
        <v>153</v>
      </c>
      <c r="F6" s="67">
        <v>2165</v>
      </c>
      <c r="G6" s="67">
        <v>10483</v>
      </c>
    </row>
    <row r="7" spans="1:7" ht="15" x14ac:dyDescent="0.2">
      <c r="A7" s="66" t="s">
        <v>16</v>
      </c>
      <c r="B7" s="67">
        <v>5270</v>
      </c>
      <c r="C7" s="67">
        <v>4071</v>
      </c>
      <c r="D7" s="67">
        <v>577</v>
      </c>
      <c r="E7" s="67">
        <v>141</v>
      </c>
      <c r="F7" s="67">
        <v>2235</v>
      </c>
      <c r="G7" s="67">
        <v>10500</v>
      </c>
    </row>
    <row r="8" spans="1:7" ht="15" x14ac:dyDescent="0.2">
      <c r="A8" s="66" t="s">
        <v>11</v>
      </c>
      <c r="B8" s="67">
        <v>5351</v>
      </c>
      <c r="C8" s="67">
        <v>4358</v>
      </c>
      <c r="D8" s="67">
        <v>577</v>
      </c>
      <c r="E8" s="67">
        <v>144</v>
      </c>
      <c r="F8" s="67">
        <v>2058</v>
      </c>
      <c r="G8" s="67">
        <v>10545</v>
      </c>
    </row>
    <row r="9" spans="1:7" ht="15" x14ac:dyDescent="0.2">
      <c r="A9" s="60" t="s">
        <v>13</v>
      </c>
      <c r="B9" s="139">
        <v>4966</v>
      </c>
      <c r="C9" s="139">
        <v>3623</v>
      </c>
      <c r="D9" s="139">
        <v>480</v>
      </c>
      <c r="E9" s="139">
        <v>130</v>
      </c>
      <c r="F9" s="139">
        <v>1884</v>
      </c>
      <c r="G9" s="139">
        <v>9443</v>
      </c>
    </row>
    <row r="11" spans="1:7" ht="15" x14ac:dyDescent="0.2">
      <c r="A11" s="24" t="s">
        <v>1991</v>
      </c>
    </row>
  </sheetData>
  <phoneticPr fontId="32" type="noConversion"/>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K9"/>
  <sheetViews>
    <sheetView workbookViewId="0">
      <selection activeCell="H33" sqref="H33"/>
    </sheetView>
  </sheetViews>
  <sheetFormatPr defaultColWidth="9" defaultRowHeight="14.25" x14ac:dyDescent="0.2"/>
  <cols>
    <col min="1" max="1" width="14" customWidth="1"/>
  </cols>
  <sheetData>
    <row r="1" spans="1:11" ht="15" x14ac:dyDescent="0.2">
      <c r="A1" s="95" t="s">
        <v>1992</v>
      </c>
      <c r="B1" s="32"/>
      <c r="C1" s="32"/>
      <c r="D1" s="32"/>
      <c r="E1" s="32"/>
      <c r="F1" s="32"/>
      <c r="G1" s="32"/>
      <c r="H1" s="32"/>
      <c r="I1" s="32"/>
      <c r="J1" s="32"/>
      <c r="K1" s="32"/>
    </row>
    <row r="2" spans="1:11" ht="15" x14ac:dyDescent="0.2">
      <c r="A2" s="137"/>
      <c r="B2" s="138" t="s">
        <v>10</v>
      </c>
      <c r="C2" s="138" t="s">
        <v>1993</v>
      </c>
      <c r="D2" s="138" t="s">
        <v>14</v>
      </c>
      <c r="E2" s="138" t="s">
        <v>12</v>
      </c>
      <c r="F2" s="138" t="s">
        <v>17</v>
      </c>
      <c r="G2" s="138" t="s">
        <v>15</v>
      </c>
      <c r="H2" s="138" t="s">
        <v>16</v>
      </c>
      <c r="I2" s="138" t="s">
        <v>11</v>
      </c>
      <c r="J2" s="138" t="s">
        <v>1924</v>
      </c>
      <c r="K2" s="140" t="s">
        <v>1994</v>
      </c>
    </row>
    <row r="3" spans="1:11" ht="15" x14ac:dyDescent="0.2">
      <c r="A3" s="32" t="s">
        <v>1995</v>
      </c>
      <c r="B3" s="67">
        <v>100919</v>
      </c>
      <c r="C3" s="67">
        <v>101040</v>
      </c>
      <c r="D3" s="67">
        <v>96843</v>
      </c>
      <c r="E3" s="67">
        <v>95385</v>
      </c>
      <c r="F3" s="67">
        <v>95492</v>
      </c>
      <c r="G3" s="67">
        <v>94586</v>
      </c>
      <c r="H3" s="67">
        <v>96117</v>
      </c>
      <c r="I3" s="67">
        <v>97514</v>
      </c>
      <c r="J3" s="67">
        <v>96209</v>
      </c>
      <c r="K3" s="67">
        <v>874105</v>
      </c>
    </row>
    <row r="4" spans="1:11" ht="15" x14ac:dyDescent="0.2">
      <c r="A4" s="32" t="s">
        <v>1996</v>
      </c>
      <c r="B4" s="67">
        <v>75298</v>
      </c>
      <c r="C4" s="67">
        <v>69329</v>
      </c>
      <c r="D4" s="67">
        <v>74209</v>
      </c>
      <c r="E4" s="67">
        <v>69203</v>
      </c>
      <c r="F4" s="67">
        <v>74039</v>
      </c>
      <c r="G4" s="67">
        <v>71631</v>
      </c>
      <c r="H4" s="67">
        <v>73572</v>
      </c>
      <c r="I4" s="67">
        <v>74833</v>
      </c>
      <c r="J4" s="67">
        <v>73518</v>
      </c>
      <c r="K4" s="67">
        <v>105672</v>
      </c>
    </row>
    <row r="5" spans="1:11" ht="15" x14ac:dyDescent="0.2">
      <c r="A5" s="32" t="s">
        <v>1997</v>
      </c>
      <c r="B5" s="67">
        <v>253</v>
      </c>
      <c r="C5" s="67">
        <v>1064</v>
      </c>
      <c r="D5" s="67">
        <v>218</v>
      </c>
      <c r="E5" s="67">
        <v>321</v>
      </c>
      <c r="F5" s="67">
        <v>174</v>
      </c>
      <c r="G5" s="67">
        <v>250</v>
      </c>
      <c r="H5" s="67">
        <v>220</v>
      </c>
      <c r="I5" s="67">
        <v>204</v>
      </c>
      <c r="J5" s="67">
        <v>219</v>
      </c>
      <c r="K5" s="67">
        <v>2923</v>
      </c>
    </row>
    <row r="6" spans="1:11" ht="15" x14ac:dyDescent="0.2">
      <c r="A6" s="32" t="s">
        <v>1998</v>
      </c>
      <c r="B6" s="67">
        <v>317</v>
      </c>
      <c r="C6" s="67">
        <v>1280</v>
      </c>
      <c r="D6" s="67">
        <v>407</v>
      </c>
      <c r="E6" s="67">
        <v>1433</v>
      </c>
      <c r="F6" s="67">
        <v>240</v>
      </c>
      <c r="G6" s="67">
        <v>548</v>
      </c>
      <c r="H6" s="67">
        <v>229</v>
      </c>
      <c r="I6" s="67">
        <v>279</v>
      </c>
      <c r="J6" s="67">
        <v>308</v>
      </c>
      <c r="K6" s="67">
        <v>5041</v>
      </c>
    </row>
    <row r="7" spans="1:11" ht="18" x14ac:dyDescent="0.2">
      <c r="A7" s="33" t="s">
        <v>1999</v>
      </c>
      <c r="B7" s="139">
        <v>75615</v>
      </c>
      <c r="C7" s="139">
        <v>70609</v>
      </c>
      <c r="D7" s="139">
        <v>74616</v>
      </c>
      <c r="E7" s="139">
        <v>70636</v>
      </c>
      <c r="F7" s="139">
        <v>74279</v>
      </c>
      <c r="G7" s="139">
        <v>72179</v>
      </c>
      <c r="H7" s="139">
        <v>73801</v>
      </c>
      <c r="I7" s="139">
        <v>75112</v>
      </c>
      <c r="J7" s="139">
        <v>73826</v>
      </c>
      <c r="K7" s="60"/>
    </row>
    <row r="9" spans="1:11" ht="18" x14ac:dyDescent="0.2">
      <c r="A9" s="32" t="s">
        <v>2000</v>
      </c>
    </row>
  </sheetData>
  <phoneticPr fontId="32"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J11"/>
  <sheetViews>
    <sheetView workbookViewId="0">
      <selection activeCell="G24" sqref="G24"/>
    </sheetView>
  </sheetViews>
  <sheetFormatPr defaultColWidth="9" defaultRowHeight="14.25" x14ac:dyDescent="0.2"/>
  <sheetData>
    <row r="1" spans="1:10" ht="15" x14ac:dyDescent="0.2">
      <c r="A1" s="95" t="s">
        <v>5198</v>
      </c>
    </row>
    <row r="2" spans="1:10" ht="15" x14ac:dyDescent="0.2">
      <c r="A2" s="137"/>
      <c r="B2" s="138" t="s">
        <v>10</v>
      </c>
      <c r="C2" s="138" t="s">
        <v>14</v>
      </c>
      <c r="D2" s="138" t="s">
        <v>12</v>
      </c>
      <c r="E2" s="138" t="s">
        <v>17</v>
      </c>
      <c r="F2" s="138" t="s">
        <v>15</v>
      </c>
      <c r="G2" s="138" t="s">
        <v>16</v>
      </c>
      <c r="H2" s="138" t="s">
        <v>11</v>
      </c>
      <c r="I2" s="138" t="s">
        <v>13</v>
      </c>
      <c r="J2" s="138" t="s">
        <v>1993</v>
      </c>
    </row>
    <row r="3" spans="1:10" ht="15" x14ac:dyDescent="0.2">
      <c r="A3" s="66" t="s">
        <v>10</v>
      </c>
      <c r="B3" s="67" t="s">
        <v>36</v>
      </c>
      <c r="C3" s="67">
        <v>76297</v>
      </c>
      <c r="D3" s="67">
        <v>71524</v>
      </c>
      <c r="E3" s="67">
        <v>76007</v>
      </c>
      <c r="F3" s="67">
        <v>74573</v>
      </c>
      <c r="G3" s="67">
        <v>74755</v>
      </c>
      <c r="H3" s="67">
        <v>76632</v>
      </c>
      <c r="I3" s="67">
        <v>75660</v>
      </c>
      <c r="J3" s="67">
        <v>68145</v>
      </c>
    </row>
    <row r="4" spans="1:10" ht="15" x14ac:dyDescent="0.2">
      <c r="A4" s="66" t="s">
        <v>14</v>
      </c>
      <c r="B4" s="67">
        <v>76297</v>
      </c>
      <c r="C4" s="67" t="s">
        <v>36</v>
      </c>
      <c r="D4" s="67">
        <v>65858</v>
      </c>
      <c r="E4" s="67">
        <v>69902</v>
      </c>
      <c r="F4" s="67">
        <v>68439</v>
      </c>
      <c r="G4" s="67">
        <v>68777</v>
      </c>
      <c r="H4" s="67">
        <v>70427</v>
      </c>
      <c r="I4" s="67">
        <v>69738</v>
      </c>
      <c r="J4" s="67">
        <v>62191</v>
      </c>
    </row>
    <row r="5" spans="1:10" ht="15" x14ac:dyDescent="0.2">
      <c r="A5" s="66" t="s">
        <v>12</v>
      </c>
      <c r="B5" s="67">
        <v>71524</v>
      </c>
      <c r="C5" s="67">
        <v>65858</v>
      </c>
      <c r="D5" s="67" t="s">
        <v>36</v>
      </c>
      <c r="E5" s="67">
        <v>65842</v>
      </c>
      <c r="F5" s="67">
        <v>64551</v>
      </c>
      <c r="G5" s="67">
        <v>64830</v>
      </c>
      <c r="H5" s="67">
        <v>66604</v>
      </c>
      <c r="I5" s="67">
        <v>65189</v>
      </c>
      <c r="J5" s="67">
        <v>59103</v>
      </c>
    </row>
    <row r="6" spans="1:10" ht="15" x14ac:dyDescent="0.2">
      <c r="A6" s="66" t="s">
        <v>17</v>
      </c>
      <c r="B6" s="67">
        <v>76007</v>
      </c>
      <c r="C6" s="67">
        <v>69902</v>
      </c>
      <c r="D6" s="67">
        <v>65842</v>
      </c>
      <c r="E6" s="67" t="s">
        <v>36</v>
      </c>
      <c r="F6" s="67">
        <v>68503</v>
      </c>
      <c r="G6" s="67">
        <v>69490</v>
      </c>
      <c r="H6" s="67">
        <v>70628</v>
      </c>
      <c r="I6" s="67">
        <v>69185</v>
      </c>
      <c r="J6" s="67">
        <v>62807</v>
      </c>
    </row>
    <row r="7" spans="1:10" ht="15" x14ac:dyDescent="0.2">
      <c r="A7" s="66" t="s">
        <v>15</v>
      </c>
      <c r="B7" s="67">
        <v>74573</v>
      </c>
      <c r="C7" s="67">
        <v>68439</v>
      </c>
      <c r="D7" s="67">
        <v>64551</v>
      </c>
      <c r="E7" s="67">
        <v>68503</v>
      </c>
      <c r="F7" s="67" t="s">
        <v>36</v>
      </c>
      <c r="G7" s="67">
        <v>67330</v>
      </c>
      <c r="H7" s="67">
        <v>68731</v>
      </c>
      <c r="I7" s="67">
        <v>68567</v>
      </c>
      <c r="J7" s="67">
        <v>61177</v>
      </c>
    </row>
    <row r="8" spans="1:10" ht="15" x14ac:dyDescent="0.2">
      <c r="A8" s="66" t="s">
        <v>16</v>
      </c>
      <c r="B8" s="67">
        <v>74755</v>
      </c>
      <c r="C8" s="67">
        <v>68777</v>
      </c>
      <c r="D8" s="67">
        <v>64830</v>
      </c>
      <c r="E8" s="67">
        <v>69490</v>
      </c>
      <c r="F8" s="67">
        <v>67330</v>
      </c>
      <c r="G8" s="67" t="s">
        <v>36</v>
      </c>
      <c r="H8" s="67">
        <v>69478</v>
      </c>
      <c r="I8" s="67">
        <v>68646</v>
      </c>
      <c r="J8" s="67">
        <v>61524</v>
      </c>
    </row>
    <row r="9" spans="1:10" ht="15" x14ac:dyDescent="0.2">
      <c r="A9" s="66" t="s">
        <v>11</v>
      </c>
      <c r="B9" s="67">
        <v>76632</v>
      </c>
      <c r="C9" s="67">
        <v>70427</v>
      </c>
      <c r="D9" s="67">
        <v>66604</v>
      </c>
      <c r="E9" s="67">
        <v>70628</v>
      </c>
      <c r="F9" s="67">
        <v>68731</v>
      </c>
      <c r="G9" s="67">
        <v>69478</v>
      </c>
      <c r="H9" s="67" t="s">
        <v>36</v>
      </c>
      <c r="I9" s="67">
        <v>69395</v>
      </c>
      <c r="J9" s="67">
        <v>62969</v>
      </c>
    </row>
    <row r="10" spans="1:10" ht="15" x14ac:dyDescent="0.2">
      <c r="A10" s="66" t="s">
        <v>13</v>
      </c>
      <c r="B10" s="67">
        <v>75660</v>
      </c>
      <c r="C10" s="67">
        <v>69738</v>
      </c>
      <c r="D10" s="67">
        <v>65189</v>
      </c>
      <c r="E10" s="67">
        <v>69185</v>
      </c>
      <c r="F10" s="67">
        <v>68567</v>
      </c>
      <c r="G10" s="67">
        <v>68646</v>
      </c>
      <c r="H10" s="67">
        <v>69395</v>
      </c>
      <c r="I10" s="67" t="s">
        <v>36</v>
      </c>
      <c r="J10" s="67">
        <v>61739</v>
      </c>
    </row>
    <row r="11" spans="1:10" ht="15" x14ac:dyDescent="0.2">
      <c r="A11" s="60" t="s">
        <v>1993</v>
      </c>
      <c r="B11" s="139">
        <v>68145</v>
      </c>
      <c r="C11" s="139">
        <v>62191</v>
      </c>
      <c r="D11" s="139">
        <v>59103</v>
      </c>
      <c r="E11" s="139">
        <v>62807</v>
      </c>
      <c r="F11" s="139">
        <v>61177</v>
      </c>
      <c r="G11" s="139">
        <v>61524</v>
      </c>
      <c r="H11" s="139">
        <v>62969</v>
      </c>
      <c r="I11" s="139">
        <v>61739</v>
      </c>
      <c r="J11" s="139" t="s">
        <v>36</v>
      </c>
    </row>
  </sheetData>
  <phoneticPr fontId="3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3"/>
  <sheetViews>
    <sheetView workbookViewId="0">
      <selection activeCell="H27" sqref="H27"/>
    </sheetView>
  </sheetViews>
  <sheetFormatPr defaultColWidth="9" defaultRowHeight="14.25" x14ac:dyDescent="0.2"/>
  <cols>
    <col min="1" max="1" width="19.25" customWidth="1"/>
    <col min="2" max="3" width="21.5" customWidth="1"/>
  </cols>
  <sheetData>
    <row r="1" spans="1:3" x14ac:dyDescent="0.2">
      <c r="A1" s="95" t="s">
        <v>38</v>
      </c>
      <c r="B1" s="95"/>
      <c r="C1" s="95"/>
    </row>
    <row r="2" spans="1:3" x14ac:dyDescent="0.2">
      <c r="A2" s="96" t="s">
        <v>39</v>
      </c>
      <c r="B2" s="111" t="s">
        <v>10</v>
      </c>
      <c r="C2" s="111" t="s">
        <v>12</v>
      </c>
    </row>
    <row r="3" spans="1:3" ht="15" x14ac:dyDescent="0.2">
      <c r="A3" s="146" t="s">
        <v>40</v>
      </c>
      <c r="B3" s="67">
        <v>956912067</v>
      </c>
      <c r="C3" s="67">
        <v>945092174</v>
      </c>
    </row>
    <row r="4" spans="1:3" ht="15" x14ac:dyDescent="0.2">
      <c r="A4" s="146" t="s">
        <v>41</v>
      </c>
      <c r="B4" s="66" t="s">
        <v>42</v>
      </c>
      <c r="C4" s="66" t="s">
        <v>43</v>
      </c>
    </row>
    <row r="5" spans="1:3" ht="15" x14ac:dyDescent="0.2">
      <c r="A5" s="146" t="s">
        <v>44</v>
      </c>
      <c r="B5" s="66" t="s">
        <v>45</v>
      </c>
      <c r="C5" s="66" t="s">
        <v>46</v>
      </c>
    </row>
    <row r="6" spans="1:3" ht="15" x14ac:dyDescent="0.2">
      <c r="A6" s="146" t="s">
        <v>47</v>
      </c>
      <c r="B6" s="66" t="s">
        <v>48</v>
      </c>
      <c r="C6" s="66" t="s">
        <v>49</v>
      </c>
    </row>
    <row r="7" spans="1:3" ht="15" x14ac:dyDescent="0.2">
      <c r="A7" s="146" t="s">
        <v>50</v>
      </c>
      <c r="B7" s="66" t="s">
        <v>51</v>
      </c>
      <c r="C7" s="66" t="s">
        <v>52</v>
      </c>
    </row>
    <row r="8" spans="1:3" ht="15" x14ac:dyDescent="0.2">
      <c r="A8" s="146" t="s">
        <v>53</v>
      </c>
      <c r="B8" s="66" t="s">
        <v>54</v>
      </c>
      <c r="C8" s="66" t="s">
        <v>55</v>
      </c>
    </row>
    <row r="9" spans="1:3" ht="15" x14ac:dyDescent="0.2">
      <c r="A9" s="146" t="s">
        <v>56</v>
      </c>
      <c r="B9" s="66" t="s">
        <v>57</v>
      </c>
      <c r="C9" s="66" t="s">
        <v>58</v>
      </c>
    </row>
    <row r="10" spans="1:3" ht="15" x14ac:dyDescent="0.2">
      <c r="A10" s="146" t="s">
        <v>59</v>
      </c>
      <c r="B10" s="66" t="s">
        <v>60</v>
      </c>
      <c r="C10" s="66" t="s">
        <v>61</v>
      </c>
    </row>
    <row r="11" spans="1:3" ht="15" x14ac:dyDescent="0.2">
      <c r="A11" s="146" t="s">
        <v>62</v>
      </c>
      <c r="B11" s="66" t="s">
        <v>63</v>
      </c>
      <c r="C11" s="66" t="s">
        <v>64</v>
      </c>
    </row>
    <row r="12" spans="1:3" ht="15" x14ac:dyDescent="0.2">
      <c r="A12" s="146" t="s">
        <v>65</v>
      </c>
      <c r="B12" s="66" t="s">
        <v>66</v>
      </c>
      <c r="C12" s="66" t="s">
        <v>67</v>
      </c>
    </row>
    <row r="13" spans="1:3" ht="15" x14ac:dyDescent="0.2">
      <c r="A13" s="147" t="s">
        <v>68</v>
      </c>
      <c r="B13" s="60" t="s">
        <v>69</v>
      </c>
      <c r="C13" s="60" t="s">
        <v>70</v>
      </c>
    </row>
  </sheetData>
  <phoneticPr fontId="32" type="noConversion"/>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I10"/>
  <sheetViews>
    <sheetView workbookViewId="0">
      <selection activeCell="M31" sqref="M31"/>
    </sheetView>
  </sheetViews>
  <sheetFormatPr defaultColWidth="9" defaultRowHeight="14.25" x14ac:dyDescent="0.2"/>
  <cols>
    <col min="1" max="1" width="13" customWidth="1"/>
  </cols>
  <sheetData>
    <row r="1" spans="1:9" ht="15" x14ac:dyDescent="0.2">
      <c r="A1" s="95" t="s">
        <v>5199</v>
      </c>
    </row>
    <row r="2" spans="1:9" ht="15" x14ac:dyDescent="0.2">
      <c r="A2" s="137"/>
      <c r="B2" s="138" t="s">
        <v>11</v>
      </c>
      <c r="C2" s="138" t="s">
        <v>12</v>
      </c>
      <c r="D2" s="138" t="s">
        <v>13</v>
      </c>
      <c r="E2" s="138" t="s">
        <v>14</v>
      </c>
      <c r="F2" s="138" t="s">
        <v>2001</v>
      </c>
      <c r="G2" s="138" t="s">
        <v>15</v>
      </c>
      <c r="H2" s="138" t="s">
        <v>16</v>
      </c>
      <c r="I2" s="138" t="s">
        <v>1993</v>
      </c>
    </row>
    <row r="3" spans="1:9" ht="18" x14ac:dyDescent="0.2">
      <c r="A3" s="32" t="s">
        <v>2002</v>
      </c>
      <c r="B3" s="67">
        <v>76632</v>
      </c>
      <c r="C3" s="67">
        <v>71524</v>
      </c>
      <c r="D3" s="67">
        <v>75660</v>
      </c>
      <c r="E3" s="67">
        <v>76297</v>
      </c>
      <c r="F3" s="67">
        <v>76007</v>
      </c>
      <c r="G3" s="67">
        <v>74573</v>
      </c>
      <c r="H3" s="67">
        <v>74755</v>
      </c>
      <c r="I3" s="67">
        <v>68145</v>
      </c>
    </row>
    <row r="4" spans="1:9" ht="15" x14ac:dyDescent="0.2">
      <c r="A4" s="32" t="s">
        <v>2003</v>
      </c>
      <c r="B4" s="67">
        <v>40533</v>
      </c>
      <c r="C4" s="67">
        <v>25380</v>
      </c>
      <c r="D4" s="67">
        <v>42311</v>
      </c>
      <c r="E4" s="67">
        <v>41369</v>
      </c>
      <c r="F4" s="67">
        <v>39702</v>
      </c>
      <c r="G4" s="67">
        <v>38128</v>
      </c>
      <c r="H4" s="67">
        <v>38126</v>
      </c>
      <c r="I4" s="67">
        <v>26803</v>
      </c>
    </row>
    <row r="5" spans="1:9" ht="15" x14ac:dyDescent="0.2">
      <c r="A5" s="32" t="s">
        <v>2004</v>
      </c>
      <c r="B5" s="67">
        <v>32478</v>
      </c>
      <c r="C5" s="67">
        <v>41667</v>
      </c>
      <c r="D5" s="67">
        <v>29629</v>
      </c>
      <c r="E5" s="67">
        <v>28005</v>
      </c>
      <c r="F5" s="67">
        <v>32356</v>
      </c>
      <c r="G5" s="67">
        <v>32281</v>
      </c>
      <c r="H5" s="67">
        <v>32702</v>
      </c>
      <c r="I5" s="67">
        <v>35707</v>
      </c>
    </row>
    <row r="6" spans="1:9" ht="15" x14ac:dyDescent="0.2">
      <c r="A6" s="32" t="s">
        <v>2005</v>
      </c>
      <c r="B6" s="67">
        <v>995</v>
      </c>
      <c r="C6" s="67">
        <v>1157</v>
      </c>
      <c r="D6" s="67">
        <v>905</v>
      </c>
      <c r="E6" s="67">
        <v>858</v>
      </c>
      <c r="F6" s="67">
        <v>956</v>
      </c>
      <c r="G6" s="67">
        <v>985</v>
      </c>
      <c r="H6" s="67">
        <v>966</v>
      </c>
      <c r="I6" s="67">
        <v>1421</v>
      </c>
    </row>
    <row r="7" spans="1:9" ht="15" x14ac:dyDescent="0.2">
      <c r="A7" s="33" t="s">
        <v>2006</v>
      </c>
      <c r="B7" s="139">
        <v>29</v>
      </c>
      <c r="C7" s="139">
        <v>43</v>
      </c>
      <c r="D7" s="139">
        <v>27</v>
      </c>
      <c r="E7" s="139">
        <v>24</v>
      </c>
      <c r="F7" s="139">
        <v>24</v>
      </c>
      <c r="G7" s="139">
        <v>39</v>
      </c>
      <c r="H7" s="139">
        <v>33</v>
      </c>
      <c r="I7" s="139">
        <v>41</v>
      </c>
    </row>
    <row r="9" spans="1:9" ht="18" x14ac:dyDescent="0.2">
      <c r="A9" s="32" t="s">
        <v>2007</v>
      </c>
    </row>
    <row r="10" spans="1:9" ht="15" x14ac:dyDescent="0.2">
      <c r="A10" s="32" t="s">
        <v>2008</v>
      </c>
    </row>
  </sheetData>
  <phoneticPr fontId="32" type="noConversion"/>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F19"/>
  <sheetViews>
    <sheetView workbookViewId="0">
      <selection activeCell="K29" sqref="K29"/>
    </sheetView>
  </sheetViews>
  <sheetFormatPr defaultColWidth="9" defaultRowHeight="14.25" x14ac:dyDescent="0.2"/>
  <cols>
    <col min="1" max="6" width="11.625" customWidth="1"/>
  </cols>
  <sheetData>
    <row r="1" spans="1:6" x14ac:dyDescent="0.2">
      <c r="A1" s="95" t="s">
        <v>2009</v>
      </c>
    </row>
    <row r="2" spans="1:6" ht="59.25" x14ac:dyDescent="0.2">
      <c r="A2" s="130" t="s">
        <v>2010</v>
      </c>
      <c r="B2" s="130" t="s">
        <v>2011</v>
      </c>
      <c r="C2" s="130" t="s">
        <v>2012</v>
      </c>
      <c r="D2" s="130" t="s">
        <v>2013</v>
      </c>
      <c r="E2" s="130" t="s">
        <v>2014</v>
      </c>
      <c r="F2" s="130" t="s">
        <v>2015</v>
      </c>
    </row>
    <row r="3" spans="1:6" ht="15" x14ac:dyDescent="0.2">
      <c r="A3" s="131" t="s">
        <v>2016</v>
      </c>
      <c r="B3" s="131">
        <v>152</v>
      </c>
      <c r="C3" s="131">
        <v>2127.6</v>
      </c>
      <c r="D3" s="132">
        <v>8861</v>
      </c>
      <c r="E3" s="131">
        <v>0.24</v>
      </c>
      <c r="F3" s="131">
        <v>2.3860000000000001</v>
      </c>
    </row>
    <row r="4" spans="1:6" ht="15" x14ac:dyDescent="0.2">
      <c r="A4" s="131" t="s">
        <v>2017</v>
      </c>
      <c r="B4" s="131">
        <v>145</v>
      </c>
      <c r="C4" s="131">
        <v>2004.6</v>
      </c>
      <c r="D4" s="132">
        <v>10053</v>
      </c>
      <c r="E4" s="131">
        <v>0.19900000000000001</v>
      </c>
      <c r="F4" s="131">
        <v>2.153</v>
      </c>
    </row>
    <row r="5" spans="1:6" ht="15" x14ac:dyDescent="0.2">
      <c r="A5" s="131" t="s">
        <v>2018</v>
      </c>
      <c r="B5" s="131">
        <v>114</v>
      </c>
      <c r="C5" s="131">
        <v>2705.6</v>
      </c>
      <c r="D5" s="132">
        <v>8450</v>
      </c>
      <c r="E5" s="131">
        <v>0.32</v>
      </c>
      <c r="F5" s="131">
        <v>2.98</v>
      </c>
    </row>
    <row r="6" spans="1:6" ht="15" x14ac:dyDescent="0.2">
      <c r="A6" s="131" t="s">
        <v>2019</v>
      </c>
      <c r="B6" s="131">
        <v>134</v>
      </c>
      <c r="C6" s="131">
        <v>2044.5</v>
      </c>
      <c r="D6" s="132">
        <v>10696</v>
      </c>
      <c r="E6" s="131">
        <v>0.191</v>
      </c>
      <c r="F6" s="131">
        <v>2.202</v>
      </c>
    </row>
    <row r="7" spans="1:6" ht="15" x14ac:dyDescent="0.2">
      <c r="A7" s="131" t="s">
        <v>2020</v>
      </c>
      <c r="B7" s="131">
        <v>173</v>
      </c>
      <c r="C7" s="131">
        <v>1924.9</v>
      </c>
      <c r="D7" s="132">
        <v>12192</v>
      </c>
      <c r="E7" s="131">
        <v>0.158</v>
      </c>
      <c r="F7" s="131">
        <v>2.0830000000000002</v>
      </c>
    </row>
    <row r="8" spans="1:6" ht="15" x14ac:dyDescent="0.2">
      <c r="A8" s="131" t="s">
        <v>2021</v>
      </c>
      <c r="B8" s="131">
        <v>148</v>
      </c>
      <c r="C8" s="131">
        <v>1923.2</v>
      </c>
      <c r="D8" s="132">
        <v>6801</v>
      </c>
      <c r="E8" s="131">
        <v>0.28299999999999997</v>
      </c>
      <c r="F8" s="131">
        <v>2.157</v>
      </c>
    </row>
    <row r="9" spans="1:6" ht="15" x14ac:dyDescent="0.2">
      <c r="A9" s="131" t="s">
        <v>2022</v>
      </c>
      <c r="B9" s="131">
        <v>183</v>
      </c>
      <c r="C9" s="131">
        <v>2513.4</v>
      </c>
      <c r="D9" s="132">
        <v>7617</v>
      </c>
      <c r="E9" s="131">
        <v>0.33</v>
      </c>
      <c r="F9" s="131">
        <v>2.7149999999999999</v>
      </c>
    </row>
    <row r="10" spans="1:6" ht="15" x14ac:dyDescent="0.2">
      <c r="A10" s="131" t="s">
        <v>2023</v>
      </c>
      <c r="B10" s="131">
        <v>144</v>
      </c>
      <c r="C10" s="131">
        <v>2074.9</v>
      </c>
      <c r="D10" s="132">
        <v>9820</v>
      </c>
      <c r="E10" s="131">
        <v>0.21099999999999999</v>
      </c>
      <c r="F10" s="131">
        <v>2.2250000000000001</v>
      </c>
    </row>
    <row r="11" spans="1:6" ht="15" x14ac:dyDescent="0.2">
      <c r="A11" s="131" t="s">
        <v>2024</v>
      </c>
      <c r="B11" s="131">
        <v>138</v>
      </c>
      <c r="C11" s="131">
        <v>2011.7</v>
      </c>
      <c r="D11" s="132">
        <v>8011</v>
      </c>
      <c r="E11" s="131">
        <v>0.251</v>
      </c>
      <c r="F11" s="131">
        <v>2.2029999999999998</v>
      </c>
    </row>
    <row r="12" spans="1:6" ht="15" x14ac:dyDescent="0.2">
      <c r="A12" s="131" t="s">
        <v>2025</v>
      </c>
      <c r="B12" s="131">
        <v>132</v>
      </c>
      <c r="C12" s="131">
        <v>1941</v>
      </c>
      <c r="D12" s="132">
        <v>7927</v>
      </c>
      <c r="E12" s="131">
        <v>0.245</v>
      </c>
      <c r="F12" s="131">
        <v>2.181</v>
      </c>
    </row>
    <row r="13" spans="1:6" ht="15" x14ac:dyDescent="0.2">
      <c r="A13" s="131" t="s">
        <v>2026</v>
      </c>
      <c r="B13" s="131">
        <v>138</v>
      </c>
      <c r="C13" s="131">
        <v>1570.9</v>
      </c>
      <c r="D13" s="132">
        <v>5332</v>
      </c>
      <c r="E13" s="131">
        <v>0.29499999999999998</v>
      </c>
      <c r="F13" s="131">
        <v>1.7090000000000001</v>
      </c>
    </row>
    <row r="14" spans="1:6" ht="15" x14ac:dyDescent="0.2">
      <c r="A14" s="131" t="s">
        <v>2027</v>
      </c>
      <c r="B14" s="131">
        <v>177</v>
      </c>
      <c r="C14" s="131">
        <v>1825.8</v>
      </c>
      <c r="D14" s="132">
        <v>7143</v>
      </c>
      <c r="E14" s="131">
        <v>0.25600000000000001</v>
      </c>
      <c r="F14" s="131">
        <v>1.9910000000000001</v>
      </c>
    </row>
    <row r="15" spans="1:6" ht="15" x14ac:dyDescent="0.2">
      <c r="A15" s="131" t="s">
        <v>2028</v>
      </c>
      <c r="B15" s="131">
        <v>142</v>
      </c>
      <c r="C15" s="131">
        <v>1957.7</v>
      </c>
      <c r="D15" s="132">
        <v>6231</v>
      </c>
      <c r="E15" s="131">
        <v>0.314</v>
      </c>
      <c r="F15" s="131">
        <v>2.1480000000000001</v>
      </c>
    </row>
    <row r="16" spans="1:6" ht="15" x14ac:dyDescent="0.2">
      <c r="A16" s="131" t="s">
        <v>2029</v>
      </c>
      <c r="B16" s="131">
        <v>97</v>
      </c>
      <c r="C16" s="131">
        <v>2291.9</v>
      </c>
      <c r="D16" s="132">
        <v>5837</v>
      </c>
      <c r="E16" s="131">
        <v>0.39300000000000002</v>
      </c>
      <c r="F16" s="131">
        <v>2.9319999999999999</v>
      </c>
    </row>
    <row r="17" spans="1:6" ht="15" x14ac:dyDescent="0.2">
      <c r="A17" s="131" t="s">
        <v>2030</v>
      </c>
      <c r="B17" s="131">
        <v>124</v>
      </c>
      <c r="C17" s="131">
        <v>1974.7</v>
      </c>
      <c r="D17" s="132">
        <v>7928</v>
      </c>
      <c r="E17" s="131">
        <v>0.249</v>
      </c>
      <c r="F17" s="131">
        <v>2.0870000000000002</v>
      </c>
    </row>
    <row r="18" spans="1:6" ht="15" x14ac:dyDescent="0.2">
      <c r="A18" s="133" t="s">
        <v>27</v>
      </c>
      <c r="B18" s="134">
        <v>2141</v>
      </c>
      <c r="C18" s="135">
        <v>30892.400000000001</v>
      </c>
      <c r="D18" s="134">
        <v>122899</v>
      </c>
      <c r="E18" s="133">
        <v>0.251</v>
      </c>
      <c r="F18" s="133">
        <v>2.2770000000000001</v>
      </c>
    </row>
    <row r="19" spans="1:6" ht="18" x14ac:dyDescent="0.2">
      <c r="A19" s="136" t="s">
        <v>2031</v>
      </c>
    </row>
  </sheetData>
  <phoneticPr fontId="32" type="noConversion"/>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F13"/>
  <sheetViews>
    <sheetView workbookViewId="0">
      <selection activeCell="M33" sqref="M33"/>
    </sheetView>
  </sheetViews>
  <sheetFormatPr defaultColWidth="9" defaultRowHeight="14.25" x14ac:dyDescent="0.2"/>
  <cols>
    <col min="1" max="1" width="15.5" customWidth="1"/>
  </cols>
  <sheetData>
    <row r="1" spans="1:6" x14ac:dyDescent="0.2">
      <c r="A1" s="117" t="s">
        <v>2032</v>
      </c>
    </row>
    <row r="2" spans="1:6" ht="16.5" x14ac:dyDescent="0.2">
      <c r="A2" s="125" t="s">
        <v>2033</v>
      </c>
      <c r="B2" s="119" t="s">
        <v>2034</v>
      </c>
      <c r="C2" s="119" t="s">
        <v>2035</v>
      </c>
      <c r="D2" s="119" t="s">
        <v>2036</v>
      </c>
      <c r="E2" s="119" t="s">
        <v>2037</v>
      </c>
      <c r="F2" s="119" t="s">
        <v>2038</v>
      </c>
    </row>
    <row r="3" spans="1:6" ht="15" x14ac:dyDescent="0.2">
      <c r="A3" s="126" t="s">
        <v>2039</v>
      </c>
      <c r="B3" s="103">
        <v>2.41</v>
      </c>
      <c r="C3" s="103">
        <v>2.48</v>
      </c>
      <c r="D3" s="103">
        <v>2.23</v>
      </c>
      <c r="E3" s="103">
        <v>1.97</v>
      </c>
      <c r="F3" s="103">
        <v>2.21</v>
      </c>
    </row>
    <row r="4" spans="1:6" ht="15" x14ac:dyDescent="0.2">
      <c r="A4" s="126" t="s">
        <v>2040</v>
      </c>
      <c r="B4" s="103">
        <v>7.31</v>
      </c>
      <c r="C4" s="103">
        <v>7.65</v>
      </c>
      <c r="D4" s="103">
        <v>7.06</v>
      </c>
      <c r="E4" s="103">
        <v>6.55</v>
      </c>
      <c r="F4" s="103">
        <v>7.03</v>
      </c>
    </row>
    <row r="5" spans="1:6" ht="15" x14ac:dyDescent="0.2">
      <c r="A5" s="127" t="s">
        <v>2041</v>
      </c>
      <c r="B5" s="103">
        <v>4.5936490008688002</v>
      </c>
      <c r="C5" s="103">
        <v>4.1992632450331104</v>
      </c>
      <c r="D5" s="103">
        <v>4.1692041078305504</v>
      </c>
      <c r="E5" s="103">
        <v>3.7770090016366602</v>
      </c>
      <c r="F5" s="103">
        <v>3.94216570959804</v>
      </c>
    </row>
    <row r="6" spans="1:6" ht="15" x14ac:dyDescent="0.2">
      <c r="A6" s="128" t="s">
        <v>2042</v>
      </c>
      <c r="B6" s="103">
        <v>1.67196223054101E-2</v>
      </c>
      <c r="C6" s="103">
        <v>1.5232103239465E-2</v>
      </c>
      <c r="D6" s="103">
        <v>1.4980858842819101E-2</v>
      </c>
      <c r="E6" s="103">
        <v>1.34412376688933E-2</v>
      </c>
      <c r="F6" s="103">
        <v>1.3113880698292999E-2</v>
      </c>
    </row>
    <row r="7" spans="1:6" ht="15" x14ac:dyDescent="0.2">
      <c r="A7" s="126" t="s">
        <v>2043</v>
      </c>
      <c r="B7" s="103">
        <v>4.59</v>
      </c>
      <c r="C7" s="103">
        <v>4.16</v>
      </c>
      <c r="D7" s="103">
        <v>4.13</v>
      </c>
      <c r="E7" s="103">
        <v>3.73</v>
      </c>
      <c r="F7" s="103">
        <v>3.9</v>
      </c>
    </row>
    <row r="8" spans="1:6" ht="15" x14ac:dyDescent="0.2">
      <c r="A8" s="128" t="s">
        <v>2044</v>
      </c>
      <c r="B8" s="103">
        <v>0.80219346957069904</v>
      </c>
      <c r="C8" s="103">
        <v>0.74870087307288102</v>
      </c>
      <c r="D8" s="103">
        <v>0.724212585992</v>
      </c>
      <c r="E8" s="103">
        <v>0.66449215981467702</v>
      </c>
      <c r="F8" s="103">
        <v>0.64751238418316703</v>
      </c>
    </row>
    <row r="9" spans="1:6" ht="15" x14ac:dyDescent="0.2">
      <c r="A9" s="128" t="s">
        <v>2045</v>
      </c>
      <c r="B9" s="103">
        <v>0.643514362621876</v>
      </c>
      <c r="C9" s="103">
        <v>0.56055299734009401</v>
      </c>
      <c r="D9" s="103">
        <v>0.52448386970922001</v>
      </c>
      <c r="E9" s="103">
        <v>0.44154983045517399</v>
      </c>
      <c r="F9" s="103">
        <v>0.41927228767057001</v>
      </c>
    </row>
    <row r="10" spans="1:6" ht="15" x14ac:dyDescent="0.2">
      <c r="A10" s="128" t="s">
        <v>2046</v>
      </c>
      <c r="B10" s="103">
        <v>-0.23043891262979499</v>
      </c>
      <c r="C10" s="103">
        <v>-1.6542980581852398E-2</v>
      </c>
      <c r="D10" s="103">
        <v>3.8420917752419702E-2</v>
      </c>
      <c r="E10" s="103">
        <v>8.3445717770584099E-2</v>
      </c>
      <c r="F10" s="103">
        <v>0.604714283496948</v>
      </c>
    </row>
    <row r="11" spans="1:6" ht="15" x14ac:dyDescent="0.2">
      <c r="A11" s="128" t="s">
        <v>2047</v>
      </c>
      <c r="B11" s="103">
        <v>0.15545789412227501</v>
      </c>
      <c r="C11" s="103">
        <v>0.41538878650427702</v>
      </c>
      <c r="D11" s="103">
        <v>0.35896764744891702</v>
      </c>
      <c r="E11" s="103">
        <v>0.42843374056281602</v>
      </c>
      <c r="F11" s="103">
        <v>0.53890023350521699</v>
      </c>
    </row>
    <row r="12" spans="1:6" ht="15" x14ac:dyDescent="0.2">
      <c r="A12" s="129" t="s">
        <v>2048</v>
      </c>
      <c r="B12" s="124">
        <f>B8/B5</f>
        <v>0.17463098931132517</v>
      </c>
      <c r="C12" s="124">
        <f t="shared" ref="C12:F12" si="0">C8/C5</f>
        <v>0.17829338847914442</v>
      </c>
      <c r="D12" s="124">
        <f t="shared" si="0"/>
        <v>0.17370523660182344</v>
      </c>
      <c r="E12" s="124">
        <f t="shared" si="0"/>
        <v>0.17593078531894896</v>
      </c>
      <c r="F12" s="124">
        <f t="shared" si="0"/>
        <v>0.16425295938388906</v>
      </c>
    </row>
    <row r="13" spans="1:6" ht="18" x14ac:dyDescent="0.2">
      <c r="A13" s="106" t="s">
        <v>2049</v>
      </c>
    </row>
  </sheetData>
  <phoneticPr fontId="32" type="noConversion"/>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F13"/>
  <sheetViews>
    <sheetView workbookViewId="0">
      <selection activeCell="L31" sqref="L31"/>
    </sheetView>
  </sheetViews>
  <sheetFormatPr defaultColWidth="9" defaultRowHeight="14.25" x14ac:dyDescent="0.2"/>
  <cols>
    <col min="1" max="1" width="11.875" customWidth="1"/>
  </cols>
  <sheetData>
    <row r="1" spans="1:6" x14ac:dyDescent="0.2">
      <c r="A1" s="117" t="s">
        <v>2050</v>
      </c>
    </row>
    <row r="2" spans="1:6" ht="16.5" x14ac:dyDescent="0.2">
      <c r="A2" s="118" t="s">
        <v>2033</v>
      </c>
      <c r="B2" s="119" t="s">
        <v>2034</v>
      </c>
      <c r="C2" s="119" t="s">
        <v>2035</v>
      </c>
      <c r="D2" s="119" t="s">
        <v>2036</v>
      </c>
      <c r="E2" s="119" t="s">
        <v>2037</v>
      </c>
      <c r="F2" s="119" t="s">
        <v>2038</v>
      </c>
    </row>
    <row r="3" spans="1:6" ht="15" x14ac:dyDescent="0.2">
      <c r="A3" s="120" t="s">
        <v>2051</v>
      </c>
      <c r="B3" s="101">
        <v>2.9870000000000001</v>
      </c>
      <c r="C3" s="101">
        <v>2.6869999999999998</v>
      </c>
      <c r="D3" s="101">
        <v>3.605</v>
      </c>
      <c r="E3" s="101">
        <v>4.1470000000000002</v>
      </c>
      <c r="F3" s="101">
        <v>3.3370000000000002</v>
      </c>
    </row>
    <row r="4" spans="1:6" ht="15" x14ac:dyDescent="0.2">
      <c r="A4" s="120" t="s">
        <v>2052</v>
      </c>
      <c r="B4" s="101">
        <v>12.04</v>
      </c>
      <c r="C4" s="101">
        <v>12.7</v>
      </c>
      <c r="D4" s="101">
        <v>12.824999999999999</v>
      </c>
      <c r="E4" s="101">
        <v>11.904999999999999</v>
      </c>
      <c r="F4" s="101">
        <v>11.345000000000001</v>
      </c>
    </row>
    <row r="5" spans="1:6" ht="15" x14ac:dyDescent="0.2">
      <c r="A5" s="121" t="s">
        <v>2053</v>
      </c>
      <c r="B5" s="103">
        <v>6.7112903981264598</v>
      </c>
      <c r="C5" s="103">
        <v>6.9450719276613304</v>
      </c>
      <c r="D5" s="103">
        <v>6.8951149619611201</v>
      </c>
      <c r="E5" s="103">
        <v>7.2129799672935198</v>
      </c>
      <c r="F5" s="103">
        <v>6.6313044727123502</v>
      </c>
    </row>
    <row r="6" spans="1:6" ht="15" x14ac:dyDescent="0.2">
      <c r="A6" s="122" t="s">
        <v>2042</v>
      </c>
      <c r="B6" s="103">
        <v>2.9787211457333401E-2</v>
      </c>
      <c r="C6" s="103">
        <v>2.8741326895217901E-2</v>
      </c>
      <c r="D6" s="103">
        <v>2.9412459488952599E-2</v>
      </c>
      <c r="E6" s="103">
        <v>2.7795104063324801E-2</v>
      </c>
      <c r="F6" s="103">
        <v>2.5905745906206801E-2</v>
      </c>
    </row>
    <row r="7" spans="1:6" ht="15" x14ac:dyDescent="0.2">
      <c r="A7" s="120" t="s">
        <v>2054</v>
      </c>
      <c r="B7" s="101">
        <v>6.66</v>
      </c>
      <c r="C7" s="101">
        <v>6.835</v>
      </c>
      <c r="D7" s="101">
        <v>6.75</v>
      </c>
      <c r="E7" s="101">
        <v>7.1924999999999999</v>
      </c>
      <c r="F7" s="101">
        <v>6.5750000000000002</v>
      </c>
    </row>
    <row r="8" spans="1:6" ht="15" x14ac:dyDescent="0.2">
      <c r="A8" s="122" t="s">
        <v>2044</v>
      </c>
      <c r="B8" s="103">
        <v>1.3763496860436</v>
      </c>
      <c r="C8" s="103">
        <v>1.4176788775462099</v>
      </c>
      <c r="D8" s="103">
        <v>1.4306675020303701</v>
      </c>
      <c r="E8" s="103">
        <v>1.3746639091041599</v>
      </c>
      <c r="F8" s="103">
        <v>1.27886253918163</v>
      </c>
    </row>
    <row r="9" spans="1:6" ht="15" x14ac:dyDescent="0.2">
      <c r="A9" s="122" t="s">
        <v>2045</v>
      </c>
      <c r="B9" s="103">
        <v>1.8943384582723199</v>
      </c>
      <c r="C9" s="103">
        <v>2.0098133998406902</v>
      </c>
      <c r="D9" s="103">
        <v>2.0468095013658298</v>
      </c>
      <c r="E9" s="103">
        <v>1.8897008629935199</v>
      </c>
      <c r="F9" s="103">
        <v>1.63548939412209</v>
      </c>
    </row>
    <row r="10" spans="1:6" ht="15" x14ac:dyDescent="0.2">
      <c r="A10" s="122" t="s">
        <v>2046</v>
      </c>
      <c r="B10" s="103">
        <v>-0.32673346029435402</v>
      </c>
      <c r="C10" s="103">
        <v>-0.46072678318388099</v>
      </c>
      <c r="D10" s="103">
        <v>-0.41627146237937102</v>
      </c>
      <c r="E10" s="103">
        <v>-0.59381855484915802</v>
      </c>
      <c r="F10" s="103">
        <v>-0.38443632475537498</v>
      </c>
    </row>
    <row r="11" spans="1:6" ht="15" x14ac:dyDescent="0.2">
      <c r="A11" s="122" t="s">
        <v>2047</v>
      </c>
      <c r="B11" s="103">
        <v>0.25501534361833</v>
      </c>
      <c r="C11" s="103">
        <v>0.27209681106296602</v>
      </c>
      <c r="D11" s="103">
        <v>0.36093399337555399</v>
      </c>
      <c r="E11" s="103">
        <v>0.23024768770823401</v>
      </c>
      <c r="F11" s="103">
        <v>0.23834835516084699</v>
      </c>
    </row>
    <row r="12" spans="1:6" ht="15" x14ac:dyDescent="0.2">
      <c r="A12" s="123" t="s">
        <v>2048</v>
      </c>
      <c r="B12" s="124">
        <f>B8/B5</f>
        <v>0.20507973942355781</v>
      </c>
      <c r="C12" s="124">
        <f>C8/C5</f>
        <v>0.20412731391589722</v>
      </c>
      <c r="D12" s="124">
        <f>D8/D5</f>
        <v>0.20749001429607161</v>
      </c>
      <c r="E12" s="124">
        <f>E8/E5</f>
        <v>0.19058196686216033</v>
      </c>
      <c r="F12" s="124">
        <f>F8/F5</f>
        <v>0.19285233311848624</v>
      </c>
    </row>
    <row r="13" spans="1:6" ht="18" x14ac:dyDescent="0.2">
      <c r="A13" s="106" t="s">
        <v>2049</v>
      </c>
    </row>
  </sheetData>
  <phoneticPr fontId="32" type="noConversion"/>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F114"/>
  <sheetViews>
    <sheetView workbookViewId="0">
      <selection activeCell="L31" sqref="L31"/>
    </sheetView>
  </sheetViews>
  <sheetFormatPr defaultColWidth="9" defaultRowHeight="14.25" x14ac:dyDescent="0.2"/>
  <cols>
    <col min="1" max="1" width="6.375" customWidth="1"/>
    <col min="2" max="2" width="5.125" customWidth="1"/>
    <col min="3" max="3" width="9.25" customWidth="1"/>
    <col min="4" max="4" width="11.75" customWidth="1"/>
    <col min="5" max="5" width="8.125" style="107" customWidth="1"/>
    <col min="6" max="6" width="7.125" customWidth="1"/>
  </cols>
  <sheetData>
    <row r="1" spans="1:6" x14ac:dyDescent="0.2">
      <c r="A1" s="108" t="s">
        <v>2055</v>
      </c>
      <c r="B1" s="109"/>
      <c r="C1" s="109"/>
      <c r="D1" s="109"/>
      <c r="E1" s="110"/>
    </row>
    <row r="2" spans="1:6" ht="16.5" x14ac:dyDescent="0.2">
      <c r="A2" s="111" t="s">
        <v>2056</v>
      </c>
      <c r="B2" s="111" t="s">
        <v>2057</v>
      </c>
      <c r="C2" s="111" t="s">
        <v>2058</v>
      </c>
      <c r="D2" s="112" t="s">
        <v>2059</v>
      </c>
      <c r="E2" s="111" t="s">
        <v>2060</v>
      </c>
      <c r="F2" s="111" t="s">
        <v>2061</v>
      </c>
    </row>
    <row r="3" spans="1:6" ht="15" x14ac:dyDescent="0.2">
      <c r="A3" s="66" t="s">
        <v>2062</v>
      </c>
      <c r="B3" s="66" t="s">
        <v>139</v>
      </c>
      <c r="C3" s="66" t="s">
        <v>2063</v>
      </c>
      <c r="D3" s="113">
        <v>57390823</v>
      </c>
      <c r="E3" s="114">
        <v>8.9700000000000001E-146</v>
      </c>
      <c r="F3" s="84">
        <v>0.45914383082784599</v>
      </c>
    </row>
    <row r="4" spans="1:6" ht="15" x14ac:dyDescent="0.2">
      <c r="A4" s="66" t="s">
        <v>2062</v>
      </c>
      <c r="B4" s="66" t="s">
        <v>139</v>
      </c>
      <c r="C4" s="66" t="s">
        <v>2064</v>
      </c>
      <c r="D4" s="113">
        <v>56890079</v>
      </c>
      <c r="E4" s="114">
        <v>9.0500000000000005E-42</v>
      </c>
      <c r="F4" s="84">
        <v>0.20651557192115699</v>
      </c>
    </row>
    <row r="5" spans="1:6" ht="15" x14ac:dyDescent="0.2">
      <c r="A5" s="66" t="s">
        <v>2062</v>
      </c>
      <c r="B5" s="66" t="s">
        <v>139</v>
      </c>
      <c r="C5" s="66" t="s">
        <v>2065</v>
      </c>
      <c r="D5" s="113">
        <v>57332343</v>
      </c>
      <c r="E5" s="114">
        <v>6.7299999999999996E-33</v>
      </c>
      <c r="F5" s="84">
        <v>3.2100248563606201E-2</v>
      </c>
    </row>
    <row r="6" spans="1:6" ht="15" x14ac:dyDescent="0.2">
      <c r="A6" s="66" t="s">
        <v>2062</v>
      </c>
      <c r="B6" s="66" t="s">
        <v>139</v>
      </c>
      <c r="C6" s="66" t="s">
        <v>2066</v>
      </c>
      <c r="D6" s="113">
        <v>57430040</v>
      </c>
      <c r="E6" s="114">
        <v>3.6999999999999998E-31</v>
      </c>
      <c r="F6" s="84">
        <v>9.9193220175619698E-2</v>
      </c>
    </row>
    <row r="7" spans="1:6" ht="15" x14ac:dyDescent="0.2">
      <c r="A7" s="66" t="s">
        <v>2062</v>
      </c>
      <c r="B7" s="66" t="s">
        <v>139</v>
      </c>
      <c r="C7" s="66" t="s">
        <v>2067</v>
      </c>
      <c r="D7" s="113">
        <v>58110441</v>
      </c>
      <c r="E7" s="114">
        <v>1.0300000000000001E-30</v>
      </c>
      <c r="F7" s="84">
        <v>0.19899773156067699</v>
      </c>
    </row>
    <row r="8" spans="1:6" ht="15" x14ac:dyDescent="0.2">
      <c r="A8" s="66" t="s">
        <v>2062</v>
      </c>
      <c r="B8" s="66" t="s">
        <v>139</v>
      </c>
      <c r="C8" s="66" t="s">
        <v>2068</v>
      </c>
      <c r="D8" s="113">
        <v>57457578</v>
      </c>
      <c r="E8" s="114">
        <v>3.1299999999999999E-25</v>
      </c>
      <c r="F8" s="84">
        <v>0.13523687171158499</v>
      </c>
    </row>
    <row r="9" spans="1:6" ht="15" x14ac:dyDescent="0.2">
      <c r="A9" s="66" t="s">
        <v>2062</v>
      </c>
      <c r="B9" s="66" t="s">
        <v>139</v>
      </c>
      <c r="C9" s="66" t="s">
        <v>2069</v>
      </c>
      <c r="D9" s="113">
        <v>56329385</v>
      </c>
      <c r="E9" s="114">
        <v>1.7299999999999999E-22</v>
      </c>
      <c r="F9" s="84">
        <v>9.1019366735237694E-2</v>
      </c>
    </row>
    <row r="10" spans="1:6" ht="15" x14ac:dyDescent="0.2">
      <c r="A10" s="66" t="s">
        <v>2062</v>
      </c>
      <c r="B10" s="66" t="s">
        <v>139</v>
      </c>
      <c r="C10" s="66" t="s">
        <v>2070</v>
      </c>
      <c r="D10" s="113">
        <v>57292439</v>
      </c>
      <c r="E10" s="114">
        <v>4.5800000000000002E-22</v>
      </c>
      <c r="F10" s="84">
        <v>0.113514291975848</v>
      </c>
    </row>
    <row r="11" spans="1:6" ht="15" x14ac:dyDescent="0.2">
      <c r="A11" s="66" t="s">
        <v>2062</v>
      </c>
      <c r="B11" s="66" t="s">
        <v>139</v>
      </c>
      <c r="C11" s="66" t="s">
        <v>2071</v>
      </c>
      <c r="D11" s="113">
        <v>57273926</v>
      </c>
      <c r="E11" s="114">
        <v>7.0800000000000005E-22</v>
      </c>
      <c r="F11" s="84">
        <v>0.127281028677495</v>
      </c>
    </row>
    <row r="12" spans="1:6" ht="15" x14ac:dyDescent="0.2">
      <c r="A12" s="66" t="s">
        <v>2062</v>
      </c>
      <c r="B12" s="66" t="s">
        <v>139</v>
      </c>
      <c r="C12" s="66" t="s">
        <v>2072</v>
      </c>
      <c r="D12" s="113">
        <v>58108477</v>
      </c>
      <c r="E12" s="114">
        <v>1.1099999999999999E-21</v>
      </c>
      <c r="F12" s="84">
        <v>1.8549556614385398E-2</v>
      </c>
    </row>
    <row r="13" spans="1:6" ht="15" x14ac:dyDescent="0.2">
      <c r="A13" s="66" t="s">
        <v>2062</v>
      </c>
      <c r="B13" s="66" t="s">
        <v>139</v>
      </c>
      <c r="C13" s="66" t="s">
        <v>2073</v>
      </c>
      <c r="D13" s="113">
        <v>57432013</v>
      </c>
      <c r="E13" s="114">
        <v>5.4700000000000001E-21</v>
      </c>
      <c r="F13" s="84">
        <v>0.103703052975641</v>
      </c>
    </row>
    <row r="14" spans="1:6" ht="15" x14ac:dyDescent="0.2">
      <c r="A14" s="66" t="s">
        <v>2062</v>
      </c>
      <c r="B14" s="66" t="s">
        <v>139</v>
      </c>
      <c r="C14" s="66" t="s">
        <v>2074</v>
      </c>
      <c r="D14" s="113">
        <v>57199596</v>
      </c>
      <c r="E14" s="114">
        <v>2.9099999999999997E-20</v>
      </c>
      <c r="F14" s="84">
        <v>0.15918550333697701</v>
      </c>
    </row>
    <row r="15" spans="1:6" ht="15" x14ac:dyDescent="0.2">
      <c r="A15" s="66" t="s">
        <v>2062</v>
      </c>
      <c r="B15" s="66" t="s">
        <v>139</v>
      </c>
      <c r="C15" s="66" t="s">
        <v>2075</v>
      </c>
      <c r="D15" s="113">
        <v>56143585</v>
      </c>
      <c r="E15" s="114">
        <v>2.2100000000000002E-19</v>
      </c>
      <c r="F15" s="84">
        <v>0.21153667303639601</v>
      </c>
    </row>
    <row r="16" spans="1:6" ht="15" x14ac:dyDescent="0.2">
      <c r="A16" s="66" t="s">
        <v>2062</v>
      </c>
      <c r="B16" s="66" t="s">
        <v>139</v>
      </c>
      <c r="C16" s="66" t="s">
        <v>2076</v>
      </c>
      <c r="D16" s="113">
        <v>57589068</v>
      </c>
      <c r="E16" s="114">
        <v>1.31E-17</v>
      </c>
      <c r="F16" s="84">
        <v>9.0421738853855196E-2</v>
      </c>
    </row>
    <row r="17" spans="1:6" ht="15" x14ac:dyDescent="0.2">
      <c r="A17" s="66" t="s">
        <v>2062</v>
      </c>
      <c r="B17" s="66" t="s">
        <v>139</v>
      </c>
      <c r="C17" s="66" t="s">
        <v>2077</v>
      </c>
      <c r="D17" s="113">
        <v>57097972</v>
      </c>
      <c r="E17" s="114">
        <v>3.6999999999999997E-17</v>
      </c>
      <c r="F17" s="84">
        <v>4.2389965183575698E-2</v>
      </c>
    </row>
    <row r="18" spans="1:6" ht="15" x14ac:dyDescent="0.2">
      <c r="A18" s="66" t="s">
        <v>2062</v>
      </c>
      <c r="B18" s="66" t="s">
        <v>139</v>
      </c>
      <c r="C18" s="66" t="s">
        <v>2078</v>
      </c>
      <c r="D18" s="113">
        <v>57154748</v>
      </c>
      <c r="E18" s="114">
        <v>1.27E-14</v>
      </c>
      <c r="F18" s="84">
        <v>3.4572012112695201E-3</v>
      </c>
    </row>
    <row r="19" spans="1:6" ht="15" x14ac:dyDescent="0.2">
      <c r="A19" s="66" t="s">
        <v>2062</v>
      </c>
      <c r="B19" s="66" t="s">
        <v>139</v>
      </c>
      <c r="C19" s="66" t="s">
        <v>2079</v>
      </c>
      <c r="D19" s="113">
        <v>57510362</v>
      </c>
      <c r="E19" s="114">
        <v>1.62E-14</v>
      </c>
      <c r="F19" s="84">
        <v>5.6679312023426201E-2</v>
      </c>
    </row>
    <row r="20" spans="1:6" ht="15" x14ac:dyDescent="0.2">
      <c r="A20" s="66" t="s">
        <v>2062</v>
      </c>
      <c r="B20" s="66" t="s">
        <v>139</v>
      </c>
      <c r="C20" s="66" t="s">
        <v>2080</v>
      </c>
      <c r="D20" s="113">
        <v>56467799</v>
      </c>
      <c r="E20" s="114">
        <v>4.1100000000000003E-14</v>
      </c>
      <c r="F20" s="84">
        <v>9.3804233885746796E-2</v>
      </c>
    </row>
    <row r="21" spans="1:6" ht="15" x14ac:dyDescent="0.2">
      <c r="A21" s="66" t="s">
        <v>2062</v>
      </c>
      <c r="B21" s="66" t="s">
        <v>139</v>
      </c>
      <c r="C21" s="66" t="s">
        <v>2081</v>
      </c>
      <c r="D21" s="113">
        <v>56880024</v>
      </c>
      <c r="E21" s="114">
        <v>1.3500000000000001E-13</v>
      </c>
      <c r="F21" s="84">
        <v>0.19690902256912801</v>
      </c>
    </row>
    <row r="22" spans="1:6" ht="15" x14ac:dyDescent="0.2">
      <c r="A22" s="66" t="s">
        <v>2062</v>
      </c>
      <c r="B22" s="66" t="s">
        <v>139</v>
      </c>
      <c r="C22" s="66" t="s">
        <v>2082</v>
      </c>
      <c r="D22" s="113">
        <v>57591422</v>
      </c>
      <c r="E22" s="114">
        <v>9.0899999999999996E-13</v>
      </c>
      <c r="F22" s="84">
        <v>0.165199552475818</v>
      </c>
    </row>
    <row r="23" spans="1:6" ht="15" x14ac:dyDescent="0.2">
      <c r="A23" s="66" t="s">
        <v>2062</v>
      </c>
      <c r="B23" s="66" t="s">
        <v>139</v>
      </c>
      <c r="C23" s="66" t="s">
        <v>2083</v>
      </c>
      <c r="D23" s="113">
        <v>57122581</v>
      </c>
      <c r="E23" s="114">
        <v>1.0300000000000001E-12</v>
      </c>
      <c r="F23" s="84">
        <v>3.24777639394477E-2</v>
      </c>
    </row>
    <row r="24" spans="1:6" ht="15" x14ac:dyDescent="0.2">
      <c r="A24" s="66" t="s">
        <v>2062</v>
      </c>
      <c r="B24" s="66" t="s">
        <v>139</v>
      </c>
      <c r="C24" s="66" t="s">
        <v>2084</v>
      </c>
      <c r="D24" s="113">
        <v>57562839</v>
      </c>
      <c r="E24" s="114">
        <v>1.18E-12</v>
      </c>
      <c r="F24" s="84">
        <v>0.12253422010015901</v>
      </c>
    </row>
    <row r="25" spans="1:6" ht="15" x14ac:dyDescent="0.2">
      <c r="A25" s="66" t="s">
        <v>2062</v>
      </c>
      <c r="B25" s="66" t="s">
        <v>139</v>
      </c>
      <c r="C25" s="66" t="s">
        <v>2085</v>
      </c>
      <c r="D25" s="113">
        <v>58973777</v>
      </c>
      <c r="E25" s="114">
        <v>2.28E-12</v>
      </c>
      <c r="F25" s="84">
        <v>1.7460714366059601E-2</v>
      </c>
    </row>
    <row r="26" spans="1:6" ht="15" x14ac:dyDescent="0.2">
      <c r="A26" s="66" t="s">
        <v>2062</v>
      </c>
      <c r="B26" s="66" t="s">
        <v>139</v>
      </c>
      <c r="C26" s="66" t="s">
        <v>2086</v>
      </c>
      <c r="D26" s="113">
        <v>56477402</v>
      </c>
      <c r="E26" s="114">
        <v>3.8299999999999996E-12</v>
      </c>
      <c r="F26" s="84">
        <v>4.3044913753115602E-2</v>
      </c>
    </row>
    <row r="27" spans="1:6" ht="15" x14ac:dyDescent="0.2">
      <c r="A27" s="66" t="s">
        <v>2062</v>
      </c>
      <c r="B27" s="66" t="s">
        <v>139</v>
      </c>
      <c r="C27" s="66" t="s">
        <v>2087</v>
      </c>
      <c r="D27" s="113">
        <v>56473255</v>
      </c>
      <c r="E27" s="114">
        <v>4.46E-12</v>
      </c>
      <c r="F27" s="84">
        <v>9.5543587073132E-2</v>
      </c>
    </row>
    <row r="28" spans="1:6" ht="15" x14ac:dyDescent="0.2">
      <c r="A28" s="66" t="s">
        <v>2062</v>
      </c>
      <c r="B28" s="66" t="s">
        <v>139</v>
      </c>
      <c r="C28" s="66" t="s">
        <v>2088</v>
      </c>
      <c r="D28" s="113">
        <v>58812116</v>
      </c>
      <c r="E28" s="114">
        <v>1.23E-11</v>
      </c>
      <c r="F28" s="84">
        <v>3.9555760973950298E-2</v>
      </c>
    </row>
    <row r="29" spans="1:6" ht="15" x14ac:dyDescent="0.2">
      <c r="A29" s="66" t="s">
        <v>2062</v>
      </c>
      <c r="B29" s="66" t="s">
        <v>139</v>
      </c>
      <c r="C29" s="66" t="s">
        <v>2089</v>
      </c>
      <c r="D29" s="113">
        <v>58963324</v>
      </c>
      <c r="E29" s="114">
        <v>1.7700000000000001E-11</v>
      </c>
      <c r="F29" s="84">
        <v>6.9933868859536601E-3</v>
      </c>
    </row>
    <row r="30" spans="1:6" ht="15" x14ac:dyDescent="0.2">
      <c r="A30" s="66" t="s">
        <v>2062</v>
      </c>
      <c r="B30" s="66" t="s">
        <v>139</v>
      </c>
      <c r="C30" s="66" t="s">
        <v>2090</v>
      </c>
      <c r="D30" s="113">
        <v>53513121</v>
      </c>
      <c r="E30" s="114">
        <v>2.29E-11</v>
      </c>
      <c r="F30" s="84">
        <v>5.3937607772824797E-3</v>
      </c>
    </row>
    <row r="31" spans="1:6" ht="15" x14ac:dyDescent="0.2">
      <c r="A31" s="66" t="s">
        <v>2062</v>
      </c>
      <c r="B31" s="66" t="s">
        <v>139</v>
      </c>
      <c r="C31" s="66" t="s">
        <v>2091</v>
      </c>
      <c r="D31" s="113">
        <v>61334208</v>
      </c>
      <c r="E31" s="114">
        <v>2.9100000000000002E-11</v>
      </c>
      <c r="F31" s="84">
        <v>3.8428783812110498E-2</v>
      </c>
    </row>
    <row r="32" spans="1:6" ht="15" x14ac:dyDescent="0.2">
      <c r="A32" s="66" t="s">
        <v>2062</v>
      </c>
      <c r="B32" s="66" t="s">
        <v>139</v>
      </c>
      <c r="C32" s="66" t="s">
        <v>2092</v>
      </c>
      <c r="D32" s="113">
        <v>56636055</v>
      </c>
      <c r="E32" s="114">
        <v>2.92E-11</v>
      </c>
      <c r="F32" s="84">
        <v>2.9174400260647701E-2</v>
      </c>
    </row>
    <row r="33" spans="1:6" ht="15" x14ac:dyDescent="0.2">
      <c r="A33" s="66" t="s">
        <v>2062</v>
      </c>
      <c r="B33" s="66" t="s">
        <v>139</v>
      </c>
      <c r="C33" s="66" t="s">
        <v>2093</v>
      </c>
      <c r="D33" s="113">
        <v>55018755</v>
      </c>
      <c r="E33" s="114">
        <v>5.9699999999999998E-11</v>
      </c>
      <c r="F33" s="84">
        <v>3.7511558042103002E-2</v>
      </c>
    </row>
    <row r="34" spans="1:6" ht="15" x14ac:dyDescent="0.2">
      <c r="A34" s="66" t="s">
        <v>2062</v>
      </c>
      <c r="B34" s="66" t="s">
        <v>139</v>
      </c>
      <c r="C34" s="66" t="s">
        <v>2094</v>
      </c>
      <c r="D34" s="113">
        <v>56906356</v>
      </c>
      <c r="E34" s="114">
        <v>1.4000000000000001E-10</v>
      </c>
      <c r="F34" s="84">
        <v>7.1718768402551605E-2</v>
      </c>
    </row>
    <row r="35" spans="1:6" ht="15" x14ac:dyDescent="0.2">
      <c r="A35" s="66" t="s">
        <v>2062</v>
      </c>
      <c r="B35" s="66" t="s">
        <v>139</v>
      </c>
      <c r="C35" s="66" t="s">
        <v>2095</v>
      </c>
      <c r="D35" s="113">
        <v>59351255</v>
      </c>
      <c r="E35" s="114">
        <v>1.41E-10</v>
      </c>
      <c r="F35" s="84">
        <v>1.68300913736301E-4</v>
      </c>
    </row>
    <row r="36" spans="1:6" ht="15" x14ac:dyDescent="0.2">
      <c r="A36" s="66" t="s">
        <v>2062</v>
      </c>
      <c r="B36" s="66" t="s">
        <v>139</v>
      </c>
      <c r="C36" s="66" t="s">
        <v>2096</v>
      </c>
      <c r="D36" s="113">
        <v>56238499</v>
      </c>
      <c r="E36" s="114">
        <v>1.96E-10</v>
      </c>
      <c r="F36" s="84">
        <v>7.4980063701637997E-2</v>
      </c>
    </row>
    <row r="37" spans="1:6" ht="15" x14ac:dyDescent="0.2">
      <c r="A37" s="66" t="s">
        <v>2062</v>
      </c>
      <c r="B37" s="66" t="s">
        <v>139</v>
      </c>
      <c r="C37" s="66" t="s">
        <v>2097</v>
      </c>
      <c r="D37" s="113">
        <v>57908407</v>
      </c>
      <c r="E37" s="114">
        <v>4.7600000000000001E-10</v>
      </c>
      <c r="F37" s="84">
        <v>6.3675415226060699E-6</v>
      </c>
    </row>
    <row r="38" spans="1:6" ht="15" x14ac:dyDescent="0.2">
      <c r="A38" s="66" t="s">
        <v>2062</v>
      </c>
      <c r="B38" s="66" t="s">
        <v>139</v>
      </c>
      <c r="C38" s="66" t="s">
        <v>2098</v>
      </c>
      <c r="D38" s="113">
        <v>57912712</v>
      </c>
      <c r="E38" s="114">
        <v>5.7899999999999997E-10</v>
      </c>
      <c r="F38" s="84">
        <v>5.4080595653445104E-4</v>
      </c>
    </row>
    <row r="39" spans="1:6" ht="15" x14ac:dyDescent="0.2">
      <c r="A39" s="66" t="s">
        <v>2062</v>
      </c>
      <c r="B39" s="66" t="s">
        <v>139</v>
      </c>
      <c r="C39" s="66" t="s">
        <v>2099</v>
      </c>
      <c r="D39" s="113">
        <v>53668431</v>
      </c>
      <c r="E39" s="114">
        <v>7.4100000000000003E-10</v>
      </c>
      <c r="F39" s="84">
        <v>2.18450035655454E-3</v>
      </c>
    </row>
    <row r="40" spans="1:6" ht="15" x14ac:dyDescent="0.2">
      <c r="A40" s="66" t="s">
        <v>2062</v>
      </c>
      <c r="B40" s="66" t="s">
        <v>139</v>
      </c>
      <c r="C40" s="66" t="s">
        <v>2100</v>
      </c>
      <c r="D40" s="113">
        <v>61638490</v>
      </c>
      <c r="E40" s="114">
        <v>7.4200000000000002E-10</v>
      </c>
      <c r="F40" s="84">
        <v>8.5243810305438898E-4</v>
      </c>
    </row>
    <row r="41" spans="1:6" ht="15" x14ac:dyDescent="0.2">
      <c r="A41" s="66" t="s">
        <v>2062</v>
      </c>
      <c r="B41" s="66" t="s">
        <v>139</v>
      </c>
      <c r="C41" s="66" t="s">
        <v>2101</v>
      </c>
      <c r="D41" s="113">
        <v>55651519</v>
      </c>
      <c r="E41" s="114">
        <v>1.02E-9</v>
      </c>
      <c r="F41" s="84">
        <v>7.0460940071282998E-3</v>
      </c>
    </row>
    <row r="42" spans="1:6" ht="15" x14ac:dyDescent="0.2">
      <c r="A42" s="66" t="s">
        <v>2062</v>
      </c>
      <c r="B42" s="66" t="s">
        <v>139</v>
      </c>
      <c r="C42" s="66" t="s">
        <v>2102</v>
      </c>
      <c r="D42" s="113">
        <v>59230553</v>
      </c>
      <c r="E42" s="114">
        <v>1.19E-9</v>
      </c>
      <c r="F42" s="84">
        <v>5.1822924677279404E-3</v>
      </c>
    </row>
    <row r="43" spans="1:6" ht="15" x14ac:dyDescent="0.2">
      <c r="A43" s="66" t="s">
        <v>2062</v>
      </c>
      <c r="B43" s="66" t="s">
        <v>139</v>
      </c>
      <c r="C43" s="66" t="s">
        <v>2103</v>
      </c>
      <c r="D43" s="113">
        <v>56633758</v>
      </c>
      <c r="E43" s="114">
        <v>3.22E-9</v>
      </c>
      <c r="F43" s="84">
        <v>0.10119778832411599</v>
      </c>
    </row>
    <row r="44" spans="1:6" ht="15" x14ac:dyDescent="0.2">
      <c r="A44" s="66" t="s">
        <v>2062</v>
      </c>
      <c r="B44" s="66" t="s">
        <v>139</v>
      </c>
      <c r="C44" s="66" t="s">
        <v>2104</v>
      </c>
      <c r="D44" s="113">
        <v>58415441</v>
      </c>
      <c r="E44" s="114">
        <v>6.7800000000000002E-9</v>
      </c>
      <c r="F44" s="84">
        <v>4.3363824686727497E-3</v>
      </c>
    </row>
    <row r="45" spans="1:6" ht="15" x14ac:dyDescent="0.2">
      <c r="A45" s="66" t="s">
        <v>2062</v>
      </c>
      <c r="B45" s="66" t="s">
        <v>139</v>
      </c>
      <c r="C45" s="66" t="s">
        <v>2105</v>
      </c>
      <c r="D45" s="113">
        <v>54893997</v>
      </c>
      <c r="E45" s="114">
        <v>1.46E-8</v>
      </c>
      <c r="F45" s="84">
        <v>2.4364188714916701E-2</v>
      </c>
    </row>
    <row r="46" spans="1:6" ht="15" x14ac:dyDescent="0.2">
      <c r="A46" s="66" t="s">
        <v>2062</v>
      </c>
      <c r="B46" s="66" t="s">
        <v>139</v>
      </c>
      <c r="C46" s="66" t="s">
        <v>2106</v>
      </c>
      <c r="D46" s="113">
        <v>60443898</v>
      </c>
      <c r="E46" s="114">
        <v>1.74E-8</v>
      </c>
      <c r="F46" s="84">
        <v>3.16250508202378E-3</v>
      </c>
    </row>
    <row r="47" spans="1:6" ht="15" x14ac:dyDescent="0.2">
      <c r="A47" s="66" t="s">
        <v>2062</v>
      </c>
      <c r="B47" s="66" t="s">
        <v>139</v>
      </c>
      <c r="C47" s="66" t="s">
        <v>2107</v>
      </c>
      <c r="D47" s="113">
        <v>57139892</v>
      </c>
      <c r="E47" s="114">
        <v>1.96E-8</v>
      </c>
      <c r="F47" s="84">
        <v>0.18452572760729299</v>
      </c>
    </row>
    <row r="48" spans="1:6" ht="15" x14ac:dyDescent="0.2">
      <c r="A48" s="66" t="s">
        <v>2062</v>
      </c>
      <c r="B48" s="66" t="s">
        <v>139</v>
      </c>
      <c r="C48" s="66" t="s">
        <v>2108</v>
      </c>
      <c r="D48" s="113">
        <v>55016302</v>
      </c>
      <c r="E48" s="114">
        <v>4.1999999999999999E-8</v>
      </c>
      <c r="F48" s="84">
        <v>0.15451062065100701</v>
      </c>
    </row>
    <row r="49" spans="1:6" ht="15" x14ac:dyDescent="0.2">
      <c r="A49" s="66" t="s">
        <v>2062</v>
      </c>
      <c r="B49" s="66" t="s">
        <v>139</v>
      </c>
      <c r="C49" s="66" t="s">
        <v>2109</v>
      </c>
      <c r="D49" s="113">
        <v>57745553</v>
      </c>
      <c r="E49" s="114">
        <v>4.2400000000000002E-8</v>
      </c>
      <c r="F49" s="84">
        <v>0.140096390948002</v>
      </c>
    </row>
    <row r="50" spans="1:6" ht="15" x14ac:dyDescent="0.2">
      <c r="A50" s="66" t="s">
        <v>2062</v>
      </c>
      <c r="B50" s="66" t="s">
        <v>139</v>
      </c>
      <c r="C50" s="66" t="s">
        <v>2110</v>
      </c>
      <c r="D50" s="113">
        <v>59543176</v>
      </c>
      <c r="E50" s="114">
        <v>4.3800000000000002E-8</v>
      </c>
      <c r="F50" s="84">
        <v>2.9940579313490999E-2</v>
      </c>
    </row>
    <row r="51" spans="1:6" ht="15" x14ac:dyDescent="0.2">
      <c r="A51" s="66" t="s">
        <v>2062</v>
      </c>
      <c r="B51" s="66" t="s">
        <v>139</v>
      </c>
      <c r="C51" s="66" t="s">
        <v>2111</v>
      </c>
      <c r="D51" s="113">
        <v>60643859</v>
      </c>
      <c r="E51" s="114">
        <v>5.4800000000000001E-8</v>
      </c>
      <c r="F51" s="84">
        <v>3.1963668673254202E-3</v>
      </c>
    </row>
    <row r="52" spans="1:6" ht="15" x14ac:dyDescent="0.2">
      <c r="A52" s="66" t="s">
        <v>2062</v>
      </c>
      <c r="B52" s="66" t="s">
        <v>139</v>
      </c>
      <c r="C52" s="66" t="s">
        <v>2112</v>
      </c>
      <c r="D52" s="113">
        <v>55799530</v>
      </c>
      <c r="E52" s="114">
        <v>6.1500000000000001E-8</v>
      </c>
      <c r="F52" s="84">
        <v>1.2651202246791599E-4</v>
      </c>
    </row>
    <row r="53" spans="1:6" ht="15" x14ac:dyDescent="0.2">
      <c r="A53" s="66" t="s">
        <v>2062</v>
      </c>
      <c r="B53" s="66" t="s">
        <v>139</v>
      </c>
      <c r="C53" s="66" t="s">
        <v>2113</v>
      </c>
      <c r="D53" s="113">
        <v>54838984</v>
      </c>
      <c r="E53" s="114">
        <v>6.9300000000000005E-8</v>
      </c>
      <c r="F53" s="84">
        <v>2.4141777435134599E-4</v>
      </c>
    </row>
    <row r="54" spans="1:6" ht="15" x14ac:dyDescent="0.2">
      <c r="A54" s="66" t="s">
        <v>2062</v>
      </c>
      <c r="B54" s="66" t="s">
        <v>137</v>
      </c>
      <c r="C54" s="66" t="s">
        <v>2114</v>
      </c>
      <c r="D54" s="113">
        <v>27511543</v>
      </c>
      <c r="E54" s="114">
        <v>9.5700000000000003E-8</v>
      </c>
      <c r="F54" s="84">
        <v>5.95164531340436E-3</v>
      </c>
    </row>
    <row r="55" spans="1:6" ht="15" x14ac:dyDescent="0.2">
      <c r="A55" s="66" t="s">
        <v>2062</v>
      </c>
      <c r="B55" s="66" t="s">
        <v>137</v>
      </c>
      <c r="C55" s="66" t="s">
        <v>2115</v>
      </c>
      <c r="D55" s="113">
        <v>25976961</v>
      </c>
      <c r="E55" s="114">
        <v>1.0700000000000001E-7</v>
      </c>
      <c r="F55" s="84">
        <v>7.7666200331966302E-4</v>
      </c>
    </row>
    <row r="56" spans="1:6" ht="15" x14ac:dyDescent="0.2">
      <c r="A56" s="66" t="s">
        <v>2062</v>
      </c>
      <c r="B56" s="66" t="s">
        <v>139</v>
      </c>
      <c r="C56" s="66" t="s">
        <v>2116</v>
      </c>
      <c r="D56" s="113">
        <v>53421355</v>
      </c>
      <c r="E56" s="114">
        <v>1.4399999999999999E-7</v>
      </c>
      <c r="F56" s="84">
        <v>8.0868266828866595E-2</v>
      </c>
    </row>
    <row r="57" spans="1:6" ht="15" x14ac:dyDescent="0.2">
      <c r="A57" s="66" t="s">
        <v>2062</v>
      </c>
      <c r="B57" s="66" t="s">
        <v>139</v>
      </c>
      <c r="C57" s="66" t="s">
        <v>2117</v>
      </c>
      <c r="D57" s="113">
        <v>59074756</v>
      </c>
      <c r="E57" s="114">
        <v>1.6E-7</v>
      </c>
      <c r="F57" s="84">
        <v>3.4115631669045398E-4</v>
      </c>
    </row>
    <row r="58" spans="1:6" ht="15" x14ac:dyDescent="0.2">
      <c r="A58" s="66" t="s">
        <v>2062</v>
      </c>
      <c r="B58" s="66" t="s">
        <v>139</v>
      </c>
      <c r="C58" s="66" t="s">
        <v>2118</v>
      </c>
      <c r="D58" s="113">
        <v>58201007</v>
      </c>
      <c r="E58" s="114">
        <v>1.74E-7</v>
      </c>
      <c r="F58" s="84">
        <v>2.6878830084192999E-2</v>
      </c>
    </row>
    <row r="59" spans="1:6" ht="15" x14ac:dyDescent="0.2">
      <c r="A59" s="66" t="s">
        <v>2062</v>
      </c>
      <c r="B59" s="66" t="s">
        <v>139</v>
      </c>
      <c r="C59" s="66" t="s">
        <v>2119</v>
      </c>
      <c r="D59" s="113">
        <v>57732865</v>
      </c>
      <c r="E59" s="114">
        <v>2.0100000000000001E-7</v>
      </c>
      <c r="F59" s="84">
        <v>2.5889552619227801E-2</v>
      </c>
    </row>
    <row r="60" spans="1:6" ht="15" x14ac:dyDescent="0.2">
      <c r="A60" s="66" t="s">
        <v>2062</v>
      </c>
      <c r="B60" s="66" t="s">
        <v>139</v>
      </c>
      <c r="C60" s="66" t="s">
        <v>2120</v>
      </c>
      <c r="D60" s="113">
        <v>57462900</v>
      </c>
      <c r="E60" s="114">
        <v>2.0900000000000001E-7</v>
      </c>
      <c r="F60" s="84">
        <v>3.4549614667742E-2</v>
      </c>
    </row>
    <row r="61" spans="1:6" ht="15" x14ac:dyDescent="0.2">
      <c r="A61" s="66" t="s">
        <v>2062</v>
      </c>
      <c r="B61" s="66" t="s">
        <v>139</v>
      </c>
      <c r="C61" s="66" t="s">
        <v>2121</v>
      </c>
      <c r="D61" s="113">
        <v>55201214</v>
      </c>
      <c r="E61" s="114">
        <v>2.16E-7</v>
      </c>
      <c r="F61" s="84">
        <v>1.65529215487757E-2</v>
      </c>
    </row>
    <row r="62" spans="1:6" ht="15" x14ac:dyDescent="0.2">
      <c r="A62" s="66" t="s">
        <v>2062</v>
      </c>
      <c r="B62" s="66" t="s">
        <v>139</v>
      </c>
      <c r="C62" s="66" t="s">
        <v>2122</v>
      </c>
      <c r="D62" s="113">
        <v>59921541</v>
      </c>
      <c r="E62" s="114">
        <v>2.17E-7</v>
      </c>
      <c r="F62" s="84">
        <v>2.3765003664854099E-5</v>
      </c>
    </row>
    <row r="63" spans="1:6" ht="15" x14ac:dyDescent="0.2">
      <c r="A63" s="66" t="s">
        <v>2062</v>
      </c>
      <c r="B63" s="66" t="s">
        <v>139</v>
      </c>
      <c r="C63" s="66" t="s">
        <v>2123</v>
      </c>
      <c r="D63" s="113">
        <v>58129274</v>
      </c>
      <c r="E63" s="114">
        <v>2.4600000000000001E-7</v>
      </c>
      <c r="F63" s="84">
        <v>4.1926663045738499E-2</v>
      </c>
    </row>
    <row r="64" spans="1:6" ht="15" x14ac:dyDescent="0.2">
      <c r="A64" s="66" t="s">
        <v>2062</v>
      </c>
      <c r="B64" s="66" t="s">
        <v>139</v>
      </c>
      <c r="C64" s="66" t="s">
        <v>2124</v>
      </c>
      <c r="D64" s="113">
        <v>57754988</v>
      </c>
      <c r="E64" s="114">
        <v>3.3700000000000001E-7</v>
      </c>
      <c r="F64" s="84">
        <v>9.3541449300228299E-2</v>
      </c>
    </row>
    <row r="65" spans="1:6" ht="15" x14ac:dyDescent="0.2">
      <c r="A65" s="66" t="s">
        <v>2062</v>
      </c>
      <c r="B65" s="66" t="s">
        <v>139</v>
      </c>
      <c r="C65" s="66" t="s">
        <v>2125</v>
      </c>
      <c r="D65" s="113">
        <v>59074588</v>
      </c>
      <c r="E65" s="114">
        <v>4.9299999999999998E-7</v>
      </c>
      <c r="F65" s="84">
        <v>7.1320044707947803E-4</v>
      </c>
    </row>
    <row r="66" spans="1:6" ht="15" x14ac:dyDescent="0.2">
      <c r="A66" s="66" t="s">
        <v>2062</v>
      </c>
      <c r="B66" s="66" t="s">
        <v>139</v>
      </c>
      <c r="C66" s="66" t="s">
        <v>2126</v>
      </c>
      <c r="D66" s="113">
        <v>58346468</v>
      </c>
      <c r="E66" s="114">
        <v>5.2799999999999996E-7</v>
      </c>
      <c r="F66" s="84">
        <v>0.155904455547933</v>
      </c>
    </row>
    <row r="67" spans="1:6" ht="15" x14ac:dyDescent="0.2">
      <c r="A67" s="66" t="s">
        <v>2062</v>
      </c>
      <c r="B67" s="66" t="s">
        <v>139</v>
      </c>
      <c r="C67" s="66" t="s">
        <v>2127</v>
      </c>
      <c r="D67" s="113">
        <v>59822241</v>
      </c>
      <c r="E67" s="114">
        <v>5.9599999999999999E-7</v>
      </c>
      <c r="F67" s="84">
        <v>4.7186843235260401E-2</v>
      </c>
    </row>
    <row r="68" spans="1:6" ht="15" x14ac:dyDescent="0.2">
      <c r="A68" s="66" t="s">
        <v>2062</v>
      </c>
      <c r="B68" s="66" t="s">
        <v>139</v>
      </c>
      <c r="C68" s="66" t="s">
        <v>2128</v>
      </c>
      <c r="D68" s="113">
        <v>55068545</v>
      </c>
      <c r="E68" s="114">
        <v>6.6599999999999996E-7</v>
      </c>
      <c r="F68" s="84">
        <v>1.9914060028741E-2</v>
      </c>
    </row>
    <row r="69" spans="1:6" ht="15" x14ac:dyDescent="0.2">
      <c r="A69" s="66" t="s">
        <v>2062</v>
      </c>
      <c r="B69" s="66" t="s">
        <v>139</v>
      </c>
      <c r="C69" s="66" t="s">
        <v>2129</v>
      </c>
      <c r="D69" s="113">
        <v>55861945</v>
      </c>
      <c r="E69" s="114">
        <v>1.4899999999999999E-6</v>
      </c>
      <c r="F69" s="84">
        <v>7.3561086594904304E-2</v>
      </c>
    </row>
    <row r="70" spans="1:6" ht="15" x14ac:dyDescent="0.2">
      <c r="A70" s="66" t="s">
        <v>2062</v>
      </c>
      <c r="B70" s="66" t="s">
        <v>139</v>
      </c>
      <c r="C70" s="66" t="s">
        <v>2130</v>
      </c>
      <c r="D70" s="113">
        <v>56372648</v>
      </c>
      <c r="E70" s="114">
        <v>1.53E-6</v>
      </c>
      <c r="F70" s="84">
        <v>1.0331755840136E-3</v>
      </c>
    </row>
    <row r="71" spans="1:6" ht="15" x14ac:dyDescent="0.2">
      <c r="A71" s="66" t="s">
        <v>2062</v>
      </c>
      <c r="B71" s="66" t="s">
        <v>139</v>
      </c>
      <c r="C71" s="66" t="s">
        <v>2131</v>
      </c>
      <c r="D71" s="113">
        <v>54244509</v>
      </c>
      <c r="E71" s="114">
        <v>1.7400000000000001E-6</v>
      </c>
      <c r="F71" s="84">
        <v>7.3772401688412398E-2</v>
      </c>
    </row>
    <row r="72" spans="1:6" ht="15" x14ac:dyDescent="0.2">
      <c r="A72" s="66" t="s">
        <v>2062</v>
      </c>
      <c r="B72" s="66" t="s">
        <v>139</v>
      </c>
      <c r="C72" s="66" t="s">
        <v>2132</v>
      </c>
      <c r="D72" s="113">
        <v>54528025</v>
      </c>
      <c r="E72" s="114">
        <v>1.9099999999999999E-6</v>
      </c>
      <c r="F72" s="84">
        <v>2.5611631381067999E-2</v>
      </c>
    </row>
    <row r="73" spans="1:6" ht="15" x14ac:dyDescent="0.2">
      <c r="A73" s="66" t="s">
        <v>2062</v>
      </c>
      <c r="B73" s="66" t="s">
        <v>139</v>
      </c>
      <c r="C73" s="66" t="s">
        <v>2133</v>
      </c>
      <c r="D73" s="113">
        <v>58825468</v>
      </c>
      <c r="E73" s="114">
        <v>2.4700000000000001E-6</v>
      </c>
      <c r="F73" s="84">
        <v>1.95720031321788E-2</v>
      </c>
    </row>
    <row r="74" spans="1:6" ht="15" x14ac:dyDescent="0.2">
      <c r="A74" s="66" t="s">
        <v>2062</v>
      </c>
      <c r="B74" s="66" t="s">
        <v>139</v>
      </c>
      <c r="C74" s="66" t="s">
        <v>2134</v>
      </c>
      <c r="D74" s="113">
        <v>55848792</v>
      </c>
      <c r="E74" s="114">
        <v>3.3699999999999999E-6</v>
      </c>
      <c r="F74" s="84">
        <v>1.3048103183127401E-3</v>
      </c>
    </row>
    <row r="75" spans="1:6" ht="15" x14ac:dyDescent="0.2">
      <c r="A75" s="66" t="s">
        <v>2062</v>
      </c>
      <c r="B75" s="66" t="s">
        <v>139</v>
      </c>
      <c r="C75" s="66" t="s">
        <v>2135</v>
      </c>
      <c r="D75" s="113">
        <v>57530362</v>
      </c>
      <c r="E75" s="114">
        <v>3.49E-6</v>
      </c>
      <c r="F75" s="84">
        <v>5.2378704868951298E-2</v>
      </c>
    </row>
    <row r="76" spans="1:6" ht="15" x14ac:dyDescent="0.2">
      <c r="A76" s="66" t="s">
        <v>2062</v>
      </c>
      <c r="B76" s="66" t="s">
        <v>139</v>
      </c>
      <c r="C76" s="66" t="s">
        <v>2136</v>
      </c>
      <c r="D76" s="113">
        <v>55923844</v>
      </c>
      <c r="E76" s="114">
        <v>3.5499999999999999E-6</v>
      </c>
      <c r="F76" s="84">
        <v>1.3237674665345599E-3</v>
      </c>
    </row>
    <row r="77" spans="1:6" ht="15" x14ac:dyDescent="0.2">
      <c r="A77" s="66" t="s">
        <v>2062</v>
      </c>
      <c r="B77" s="66" t="s">
        <v>139</v>
      </c>
      <c r="C77" s="66" t="s">
        <v>2137</v>
      </c>
      <c r="D77" s="113">
        <v>53718317</v>
      </c>
      <c r="E77" s="114">
        <v>4.2899999999999996E-6</v>
      </c>
      <c r="F77" s="84">
        <v>5.9793790624775502E-2</v>
      </c>
    </row>
    <row r="78" spans="1:6" ht="15" x14ac:dyDescent="0.2">
      <c r="A78" s="66" t="s">
        <v>2138</v>
      </c>
      <c r="B78" s="66" t="s">
        <v>139</v>
      </c>
      <c r="C78" s="66" t="s">
        <v>2063</v>
      </c>
      <c r="D78" s="113">
        <v>57390823</v>
      </c>
      <c r="E78" s="114">
        <v>3.8999999999999998E-87</v>
      </c>
      <c r="F78" s="84">
        <v>0.30797181510111599</v>
      </c>
    </row>
    <row r="79" spans="1:6" ht="15" x14ac:dyDescent="0.2">
      <c r="A79" s="66" t="s">
        <v>2138</v>
      </c>
      <c r="B79" s="66" t="s">
        <v>139</v>
      </c>
      <c r="C79" s="66" t="s">
        <v>2139</v>
      </c>
      <c r="D79" s="113">
        <v>57499409</v>
      </c>
      <c r="E79" s="114">
        <v>1.3900000000000001E-31</v>
      </c>
      <c r="F79" s="84">
        <v>0.10878125839706899</v>
      </c>
    </row>
    <row r="80" spans="1:6" ht="15" x14ac:dyDescent="0.2">
      <c r="A80" s="66" t="s">
        <v>2138</v>
      </c>
      <c r="B80" s="66" t="s">
        <v>139</v>
      </c>
      <c r="C80" s="66" t="s">
        <v>2140</v>
      </c>
      <c r="D80" s="113">
        <v>57667157</v>
      </c>
      <c r="E80" s="114">
        <v>3.1099999999999997E-20</v>
      </c>
      <c r="F80" s="84">
        <v>0.111409858067248</v>
      </c>
    </row>
    <row r="81" spans="1:6" ht="15" x14ac:dyDescent="0.2">
      <c r="A81" s="66" t="s">
        <v>2138</v>
      </c>
      <c r="B81" s="66" t="s">
        <v>139</v>
      </c>
      <c r="C81" s="66" t="s">
        <v>2141</v>
      </c>
      <c r="D81" s="113">
        <v>57307682</v>
      </c>
      <c r="E81" s="114">
        <v>3.7799999999999999E-18</v>
      </c>
      <c r="F81" s="84">
        <v>9.7627730221728701E-2</v>
      </c>
    </row>
    <row r="82" spans="1:6" ht="15" x14ac:dyDescent="0.2">
      <c r="A82" s="66" t="s">
        <v>2138</v>
      </c>
      <c r="B82" s="66" t="s">
        <v>139</v>
      </c>
      <c r="C82" s="66" t="s">
        <v>2064</v>
      </c>
      <c r="D82" s="113">
        <v>56890079</v>
      </c>
      <c r="E82" s="114">
        <v>2.08E-17</v>
      </c>
      <c r="F82" s="84">
        <v>0.12319942499879</v>
      </c>
    </row>
    <row r="83" spans="1:6" ht="15" x14ac:dyDescent="0.2">
      <c r="A83" s="66" t="s">
        <v>2138</v>
      </c>
      <c r="B83" s="66" t="s">
        <v>139</v>
      </c>
      <c r="C83" s="66" t="s">
        <v>2142</v>
      </c>
      <c r="D83" s="113">
        <v>57522130</v>
      </c>
      <c r="E83" s="114">
        <v>5.5800000000000002E-17</v>
      </c>
      <c r="F83" s="84">
        <v>5.2261767596149603E-2</v>
      </c>
    </row>
    <row r="84" spans="1:6" ht="15" x14ac:dyDescent="0.2">
      <c r="A84" s="66" t="s">
        <v>2138</v>
      </c>
      <c r="B84" s="66" t="s">
        <v>139</v>
      </c>
      <c r="C84" s="66" t="s">
        <v>2143</v>
      </c>
      <c r="D84" s="113">
        <v>57199573</v>
      </c>
      <c r="E84" s="114">
        <v>4.8399999999999998E-16</v>
      </c>
      <c r="F84" s="84">
        <v>4.55975024169347E-2</v>
      </c>
    </row>
    <row r="85" spans="1:6" ht="15" x14ac:dyDescent="0.2">
      <c r="A85" s="66" t="s">
        <v>2138</v>
      </c>
      <c r="B85" s="66" t="s">
        <v>139</v>
      </c>
      <c r="C85" s="66" t="s">
        <v>2144</v>
      </c>
      <c r="D85" s="113">
        <v>57363851</v>
      </c>
      <c r="E85" s="114">
        <v>3.28E-15</v>
      </c>
      <c r="F85" s="84">
        <v>0.13925010534260501</v>
      </c>
    </row>
    <row r="86" spans="1:6" ht="15" x14ac:dyDescent="0.2">
      <c r="A86" s="66" t="s">
        <v>2138</v>
      </c>
      <c r="B86" s="66" t="s">
        <v>139</v>
      </c>
      <c r="C86" s="66" t="s">
        <v>2067</v>
      </c>
      <c r="D86" s="113">
        <v>58110441</v>
      </c>
      <c r="E86" s="114">
        <v>6.5600000000000001E-15</v>
      </c>
      <c r="F86" s="84">
        <v>0.115664261326615</v>
      </c>
    </row>
    <row r="87" spans="1:6" ht="15" x14ac:dyDescent="0.2">
      <c r="A87" s="66" t="s">
        <v>2138</v>
      </c>
      <c r="B87" s="66" t="s">
        <v>139</v>
      </c>
      <c r="C87" s="66" t="s">
        <v>2145</v>
      </c>
      <c r="D87" s="113">
        <v>57431851</v>
      </c>
      <c r="E87" s="114">
        <v>1.3499999999999999E-14</v>
      </c>
      <c r="F87" s="84">
        <v>2.2169506195795101E-2</v>
      </c>
    </row>
    <row r="88" spans="1:6" ht="15" x14ac:dyDescent="0.2">
      <c r="A88" s="66" t="s">
        <v>2138</v>
      </c>
      <c r="B88" s="66" t="s">
        <v>139</v>
      </c>
      <c r="C88" s="66" t="s">
        <v>2146</v>
      </c>
      <c r="D88" s="113">
        <v>57319339</v>
      </c>
      <c r="E88" s="114">
        <v>6.0099999999999996E-13</v>
      </c>
      <c r="F88" s="84">
        <v>7.8611345760698101E-2</v>
      </c>
    </row>
    <row r="89" spans="1:6" ht="15" x14ac:dyDescent="0.2">
      <c r="A89" s="66" t="s">
        <v>2138</v>
      </c>
      <c r="B89" s="66" t="s">
        <v>139</v>
      </c>
      <c r="C89" s="66" t="s">
        <v>2147</v>
      </c>
      <c r="D89" s="113">
        <v>56871342</v>
      </c>
      <c r="E89" s="114">
        <v>2.38E-12</v>
      </c>
      <c r="F89" s="84">
        <v>0.177442974156865</v>
      </c>
    </row>
    <row r="90" spans="1:6" ht="15" x14ac:dyDescent="0.2">
      <c r="A90" s="66" t="s">
        <v>2138</v>
      </c>
      <c r="B90" s="66" t="s">
        <v>139</v>
      </c>
      <c r="C90" s="66" t="s">
        <v>2148</v>
      </c>
      <c r="D90" s="113">
        <v>57513212</v>
      </c>
      <c r="E90" s="114">
        <v>5.3900000000000003E-12</v>
      </c>
      <c r="F90" s="84">
        <v>7.5670442507332597E-2</v>
      </c>
    </row>
    <row r="91" spans="1:6" ht="15" x14ac:dyDescent="0.2">
      <c r="A91" s="66" t="s">
        <v>2138</v>
      </c>
      <c r="B91" s="66" t="s">
        <v>139</v>
      </c>
      <c r="C91" s="66" t="s">
        <v>2082</v>
      </c>
      <c r="D91" s="113">
        <v>57591422</v>
      </c>
      <c r="E91" s="114">
        <v>1.02E-10</v>
      </c>
      <c r="F91" s="84">
        <v>8.7744101278754802E-2</v>
      </c>
    </row>
    <row r="92" spans="1:6" ht="15" x14ac:dyDescent="0.2">
      <c r="A92" s="66" t="s">
        <v>2138</v>
      </c>
      <c r="B92" s="66" t="s">
        <v>139</v>
      </c>
      <c r="C92" s="66" t="s">
        <v>2149</v>
      </c>
      <c r="D92" s="113">
        <v>57274737</v>
      </c>
      <c r="E92" s="114">
        <v>1.8299999999999999E-10</v>
      </c>
      <c r="F92" s="84">
        <v>0.125286568780482</v>
      </c>
    </row>
    <row r="93" spans="1:6" ht="15" x14ac:dyDescent="0.2">
      <c r="A93" s="66" t="s">
        <v>2138</v>
      </c>
      <c r="B93" s="66" t="s">
        <v>139</v>
      </c>
      <c r="C93" s="66" t="s">
        <v>2150</v>
      </c>
      <c r="D93" s="113">
        <v>58106756</v>
      </c>
      <c r="E93" s="114">
        <v>2.8300000000000001E-10</v>
      </c>
      <c r="F93" s="84">
        <v>1.1456243810964399E-2</v>
      </c>
    </row>
    <row r="94" spans="1:6" ht="15" x14ac:dyDescent="0.2">
      <c r="A94" s="66" t="s">
        <v>2138</v>
      </c>
      <c r="B94" s="66" t="s">
        <v>139</v>
      </c>
      <c r="C94" s="66" t="s">
        <v>2151</v>
      </c>
      <c r="D94" s="113">
        <v>57573387</v>
      </c>
      <c r="E94" s="114">
        <v>7.5499999999999998E-10</v>
      </c>
      <c r="F94" s="84">
        <v>7.6329493888440597E-2</v>
      </c>
    </row>
    <row r="95" spans="1:6" ht="15" x14ac:dyDescent="0.2">
      <c r="A95" s="66" t="s">
        <v>2138</v>
      </c>
      <c r="B95" s="66" t="s">
        <v>139</v>
      </c>
      <c r="C95" s="66" t="s">
        <v>2152</v>
      </c>
      <c r="D95" s="113">
        <v>57589072</v>
      </c>
      <c r="E95" s="114">
        <v>1.39E-9</v>
      </c>
      <c r="F95" s="84">
        <v>4.8317515802635401E-2</v>
      </c>
    </row>
    <row r="96" spans="1:6" ht="15" x14ac:dyDescent="0.2">
      <c r="A96" s="66" t="s">
        <v>2138</v>
      </c>
      <c r="B96" s="66" t="s">
        <v>139</v>
      </c>
      <c r="C96" s="66" t="s">
        <v>2153</v>
      </c>
      <c r="D96" s="113">
        <v>56467798</v>
      </c>
      <c r="E96" s="114">
        <v>3.1500000000000001E-9</v>
      </c>
      <c r="F96" s="84">
        <v>8.6858083640852599E-3</v>
      </c>
    </row>
    <row r="97" spans="1:6" ht="15" x14ac:dyDescent="0.2">
      <c r="A97" s="66" t="s">
        <v>2138</v>
      </c>
      <c r="B97" s="66" t="s">
        <v>139</v>
      </c>
      <c r="C97" s="66" t="s">
        <v>2154</v>
      </c>
      <c r="D97" s="113">
        <v>55234321</v>
      </c>
      <c r="E97" s="114">
        <v>1.2E-8</v>
      </c>
      <c r="F97" s="84">
        <v>6.7590913227859595E-2</v>
      </c>
    </row>
    <row r="98" spans="1:6" ht="15" x14ac:dyDescent="0.2">
      <c r="A98" s="66" t="s">
        <v>2138</v>
      </c>
      <c r="B98" s="66" t="s">
        <v>139</v>
      </c>
      <c r="C98" s="66" t="s">
        <v>2155</v>
      </c>
      <c r="D98" s="113">
        <v>56350666</v>
      </c>
      <c r="E98" s="114">
        <v>1.6099999999999999E-8</v>
      </c>
      <c r="F98" s="84">
        <v>0.117403745441401</v>
      </c>
    </row>
    <row r="99" spans="1:6" ht="15" x14ac:dyDescent="0.2">
      <c r="A99" s="66" t="s">
        <v>2138</v>
      </c>
      <c r="B99" s="66" t="s">
        <v>139</v>
      </c>
      <c r="C99" s="66" t="s">
        <v>2156</v>
      </c>
      <c r="D99" s="113">
        <v>6924238</v>
      </c>
      <c r="E99" s="114">
        <v>5.5600000000000002E-8</v>
      </c>
      <c r="F99" s="84">
        <v>4.0467157130434202E-2</v>
      </c>
    </row>
    <row r="100" spans="1:6" ht="15" x14ac:dyDescent="0.2">
      <c r="A100" s="66" t="s">
        <v>2138</v>
      </c>
      <c r="B100" s="66" t="s">
        <v>139</v>
      </c>
      <c r="C100" s="66" t="s">
        <v>2078</v>
      </c>
      <c r="D100" s="113">
        <v>57154748</v>
      </c>
      <c r="E100" s="114">
        <v>5.9400000000000003E-8</v>
      </c>
      <c r="F100" s="84">
        <v>3.12278622505441E-4</v>
      </c>
    </row>
    <row r="101" spans="1:6" ht="15" x14ac:dyDescent="0.2">
      <c r="A101" s="66" t="s">
        <v>2138</v>
      </c>
      <c r="B101" s="66" t="s">
        <v>139</v>
      </c>
      <c r="C101" s="66" t="s">
        <v>2157</v>
      </c>
      <c r="D101" s="113">
        <v>57295360</v>
      </c>
      <c r="E101" s="114">
        <v>6.4700000000000004E-8</v>
      </c>
      <c r="F101" s="84">
        <v>1.35890407618416E-2</v>
      </c>
    </row>
    <row r="102" spans="1:6" ht="15" x14ac:dyDescent="0.2">
      <c r="A102" s="66" t="s">
        <v>2138</v>
      </c>
      <c r="B102" s="66" t="s">
        <v>137</v>
      </c>
      <c r="C102" s="66" t="s">
        <v>2158</v>
      </c>
      <c r="D102" s="113">
        <v>1778554</v>
      </c>
      <c r="E102" s="114">
        <v>1.11E-7</v>
      </c>
      <c r="F102" s="84">
        <v>3.1240829914755502E-2</v>
      </c>
    </row>
    <row r="103" spans="1:6" ht="15" x14ac:dyDescent="0.2">
      <c r="A103" s="66" t="s">
        <v>2138</v>
      </c>
      <c r="B103" s="66" t="s">
        <v>139</v>
      </c>
      <c r="C103" s="66" t="s">
        <v>2117</v>
      </c>
      <c r="D103" s="113">
        <v>59074756</v>
      </c>
      <c r="E103" s="114">
        <v>1.8300000000000001E-7</v>
      </c>
      <c r="F103" s="84">
        <v>3.2371067137992402E-3</v>
      </c>
    </row>
    <row r="104" spans="1:6" ht="15" x14ac:dyDescent="0.2">
      <c r="A104" s="66" t="s">
        <v>2138</v>
      </c>
      <c r="B104" s="66" t="s">
        <v>139</v>
      </c>
      <c r="C104" s="66" t="s">
        <v>2159</v>
      </c>
      <c r="D104" s="113">
        <v>57256165</v>
      </c>
      <c r="E104" s="114">
        <v>2.7399999999999999E-7</v>
      </c>
      <c r="F104" s="84">
        <v>4.65721113490851E-2</v>
      </c>
    </row>
    <row r="105" spans="1:6" ht="15" x14ac:dyDescent="0.2">
      <c r="A105" s="66" t="s">
        <v>2138</v>
      </c>
      <c r="B105" s="66" t="s">
        <v>139</v>
      </c>
      <c r="C105" s="66" t="s">
        <v>2160</v>
      </c>
      <c r="D105" s="113">
        <v>56365779</v>
      </c>
      <c r="E105" s="114">
        <v>4.5299999999999999E-7</v>
      </c>
      <c r="F105" s="84">
        <v>5.3084685771316899E-2</v>
      </c>
    </row>
    <row r="106" spans="1:6" ht="15" x14ac:dyDescent="0.2">
      <c r="A106" s="66" t="s">
        <v>2138</v>
      </c>
      <c r="B106" s="66" t="s">
        <v>139</v>
      </c>
      <c r="C106" s="66" t="s">
        <v>2088</v>
      </c>
      <c r="D106" s="113">
        <v>58812116</v>
      </c>
      <c r="E106" s="114">
        <v>5.7199999999999999E-7</v>
      </c>
      <c r="F106" s="84">
        <v>5.0497426744142197E-2</v>
      </c>
    </row>
    <row r="107" spans="1:6" ht="15" x14ac:dyDescent="0.2">
      <c r="A107" s="66" t="s">
        <v>2138</v>
      </c>
      <c r="B107" s="66" t="s">
        <v>139</v>
      </c>
      <c r="C107" s="66" t="s">
        <v>2161</v>
      </c>
      <c r="D107" s="113">
        <v>53367722</v>
      </c>
      <c r="E107" s="114">
        <v>6.06E-7</v>
      </c>
      <c r="F107" s="84">
        <v>1.6103312272921E-2</v>
      </c>
    </row>
    <row r="108" spans="1:6" ht="15" x14ac:dyDescent="0.2">
      <c r="A108" s="66" t="s">
        <v>2138</v>
      </c>
      <c r="B108" s="66" t="s">
        <v>139</v>
      </c>
      <c r="C108" s="66" t="s">
        <v>2162</v>
      </c>
      <c r="D108" s="113">
        <v>54331582</v>
      </c>
      <c r="E108" s="114">
        <v>1.06E-6</v>
      </c>
      <c r="F108" s="84">
        <v>1.57118444916328E-2</v>
      </c>
    </row>
    <row r="109" spans="1:6" ht="15" x14ac:dyDescent="0.2">
      <c r="A109" s="66" t="s">
        <v>2138</v>
      </c>
      <c r="B109" s="66" t="s">
        <v>139</v>
      </c>
      <c r="C109" s="66" t="s">
        <v>2163</v>
      </c>
      <c r="D109" s="113">
        <v>57139386</v>
      </c>
      <c r="E109" s="114">
        <v>1.3999999999999999E-6</v>
      </c>
      <c r="F109" s="84">
        <v>2.7642547087745099E-2</v>
      </c>
    </row>
    <row r="110" spans="1:6" ht="15" x14ac:dyDescent="0.2">
      <c r="A110" s="66" t="s">
        <v>2138</v>
      </c>
      <c r="B110" s="66" t="s">
        <v>139</v>
      </c>
      <c r="C110" s="66" t="s">
        <v>2164</v>
      </c>
      <c r="D110" s="113">
        <v>57977376</v>
      </c>
      <c r="E110" s="114">
        <v>1.46E-6</v>
      </c>
      <c r="F110" s="84">
        <v>6.0728111460111303E-3</v>
      </c>
    </row>
    <row r="111" spans="1:6" ht="15" x14ac:dyDescent="0.2">
      <c r="A111" s="66" t="s">
        <v>2138</v>
      </c>
      <c r="B111" s="66" t="s">
        <v>139</v>
      </c>
      <c r="C111" s="66" t="s">
        <v>2104</v>
      </c>
      <c r="D111" s="113">
        <v>58415441</v>
      </c>
      <c r="E111" s="114">
        <v>1.64E-6</v>
      </c>
      <c r="F111" s="84">
        <v>2.4533019350124799E-4</v>
      </c>
    </row>
    <row r="112" spans="1:6" ht="15" x14ac:dyDescent="0.2">
      <c r="A112" s="66" t="s">
        <v>2138</v>
      </c>
      <c r="B112" s="66" t="s">
        <v>139</v>
      </c>
      <c r="C112" s="66" t="s">
        <v>2085</v>
      </c>
      <c r="D112" s="113">
        <v>58973777</v>
      </c>
      <c r="E112" s="114">
        <v>1.7999999999999999E-6</v>
      </c>
      <c r="F112" s="84">
        <v>2.3152074649904701E-2</v>
      </c>
    </row>
    <row r="113" spans="1:6" ht="15" x14ac:dyDescent="0.2">
      <c r="A113" s="66" t="s">
        <v>2138</v>
      </c>
      <c r="B113" s="66" t="s">
        <v>134</v>
      </c>
      <c r="C113" s="66" t="s">
        <v>2165</v>
      </c>
      <c r="D113" s="113">
        <v>21579608</v>
      </c>
      <c r="E113" s="114">
        <v>2.39E-6</v>
      </c>
      <c r="F113" s="84">
        <v>3.48090447042283E-3</v>
      </c>
    </row>
    <row r="114" spans="1:6" ht="15" x14ac:dyDescent="0.2">
      <c r="A114" s="60" t="s">
        <v>2138</v>
      </c>
      <c r="B114" s="60" t="s">
        <v>137</v>
      </c>
      <c r="C114" s="60" t="s">
        <v>2166</v>
      </c>
      <c r="D114" s="115">
        <v>2942910</v>
      </c>
      <c r="E114" s="116">
        <v>2.52E-6</v>
      </c>
      <c r="F114" s="93">
        <v>4.24216070361376E-2</v>
      </c>
    </row>
  </sheetData>
  <phoneticPr fontId="32" type="noConversion"/>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I15"/>
  <sheetViews>
    <sheetView workbookViewId="0">
      <selection activeCell="P31" sqref="P31"/>
    </sheetView>
  </sheetViews>
  <sheetFormatPr defaultColWidth="9" defaultRowHeight="14.25" x14ac:dyDescent="0.2"/>
  <cols>
    <col min="1" max="1" width="13.375" customWidth="1"/>
    <col min="2" max="3" width="7.5" customWidth="1"/>
    <col min="4" max="6" width="6.625" customWidth="1"/>
    <col min="7" max="9" width="7.625" customWidth="1"/>
  </cols>
  <sheetData>
    <row r="1" spans="1:9" ht="15" x14ac:dyDescent="0.2">
      <c r="A1" s="95" t="s">
        <v>2167</v>
      </c>
      <c r="B1" s="66"/>
      <c r="C1" s="66"/>
      <c r="D1" s="66"/>
      <c r="E1" s="66"/>
      <c r="F1" s="66"/>
      <c r="G1" s="66"/>
      <c r="H1" s="66"/>
      <c r="I1" s="66"/>
    </row>
    <row r="2" spans="1:9" ht="16.5" x14ac:dyDescent="0.2">
      <c r="A2" s="96" t="s">
        <v>2168</v>
      </c>
      <c r="B2" s="97" t="s">
        <v>2169</v>
      </c>
      <c r="C2" s="97" t="s">
        <v>2034</v>
      </c>
      <c r="D2" s="97" t="s">
        <v>2035</v>
      </c>
      <c r="E2" s="97" t="s">
        <v>2036</v>
      </c>
      <c r="F2" s="97" t="s">
        <v>2037</v>
      </c>
      <c r="G2" s="97" t="s">
        <v>2038</v>
      </c>
      <c r="H2" s="97" t="s">
        <v>2170</v>
      </c>
      <c r="I2" s="97" t="s">
        <v>2171</v>
      </c>
    </row>
    <row r="3" spans="1:9" ht="15" x14ac:dyDescent="0.2">
      <c r="A3" s="98" t="s">
        <v>2172</v>
      </c>
      <c r="B3" s="99">
        <v>53</v>
      </c>
      <c r="C3" s="99">
        <v>46</v>
      </c>
      <c r="D3" s="99">
        <v>87</v>
      </c>
      <c r="E3" s="99">
        <v>89</v>
      </c>
      <c r="F3" s="99">
        <v>111.5</v>
      </c>
      <c r="G3" s="99">
        <v>46.5</v>
      </c>
      <c r="H3" s="99">
        <v>45</v>
      </c>
      <c r="I3" s="99">
        <v>37</v>
      </c>
    </row>
    <row r="4" spans="1:9" ht="15" x14ac:dyDescent="0.2">
      <c r="A4" s="98" t="s">
        <v>28</v>
      </c>
      <c r="B4" s="99">
        <v>174</v>
      </c>
      <c r="C4" s="99">
        <v>174</v>
      </c>
      <c r="D4" s="99">
        <v>171</v>
      </c>
      <c r="E4" s="99">
        <v>164</v>
      </c>
      <c r="F4" s="99">
        <v>170</v>
      </c>
      <c r="G4" s="99">
        <v>167.5</v>
      </c>
      <c r="H4" s="99">
        <v>101</v>
      </c>
      <c r="I4" s="99">
        <v>114</v>
      </c>
    </row>
    <row r="5" spans="1:9" ht="15" x14ac:dyDescent="0.2">
      <c r="A5" s="100" t="s">
        <v>2173</v>
      </c>
      <c r="B5" s="101">
        <v>147.19156908665099</v>
      </c>
      <c r="C5" s="101">
        <v>144.064697609001</v>
      </c>
      <c r="D5" s="101">
        <v>144.94241573033699</v>
      </c>
      <c r="E5" s="101">
        <v>144.27092198581599</v>
      </c>
      <c r="F5" s="101">
        <v>141.51649387370401</v>
      </c>
      <c r="G5" s="101">
        <v>139.276073619632</v>
      </c>
      <c r="H5" s="101">
        <v>62.568720379146903</v>
      </c>
      <c r="I5" s="101">
        <v>61.597549481621101</v>
      </c>
    </row>
    <row r="6" spans="1:9" ht="15" x14ac:dyDescent="0.2">
      <c r="A6" s="102" t="s">
        <v>2042</v>
      </c>
      <c r="B6" s="103">
        <v>0.27097685272960198</v>
      </c>
      <c r="C6" s="103">
        <v>0.30110735501188901</v>
      </c>
      <c r="D6" s="103">
        <v>0.20103535063714001</v>
      </c>
      <c r="E6" s="103">
        <v>0.169925441496076</v>
      </c>
      <c r="F6" s="103">
        <v>8.6054607731293503E-2</v>
      </c>
      <c r="G6" s="103">
        <v>0.37164967899981599</v>
      </c>
      <c r="H6" s="103">
        <v>0.15242147941182499</v>
      </c>
      <c r="I6" s="103">
        <v>0.18586732585980301</v>
      </c>
    </row>
    <row r="7" spans="1:9" ht="15" x14ac:dyDescent="0.2">
      <c r="A7" s="98" t="s">
        <v>2174</v>
      </c>
      <c r="B7" s="99">
        <v>149</v>
      </c>
      <c r="C7" s="99">
        <v>148</v>
      </c>
      <c r="D7" s="99">
        <v>145</v>
      </c>
      <c r="E7" s="99">
        <v>145</v>
      </c>
      <c r="F7" s="99">
        <v>142</v>
      </c>
      <c r="G7" s="99">
        <v>144.5</v>
      </c>
      <c r="H7" s="99">
        <v>62</v>
      </c>
      <c r="I7" s="99">
        <v>61</v>
      </c>
    </row>
    <row r="8" spans="1:9" ht="15" x14ac:dyDescent="0.2">
      <c r="A8" s="102" t="s">
        <v>2044</v>
      </c>
      <c r="B8" s="103">
        <v>12.520772772358701</v>
      </c>
      <c r="C8" s="103">
        <v>13.906466427663499</v>
      </c>
      <c r="D8" s="103">
        <v>9.2912266828220407</v>
      </c>
      <c r="E8" s="103">
        <v>7.8147230748792804</v>
      </c>
      <c r="F8" s="103">
        <v>3.9641202398529201</v>
      </c>
      <c r="G8" s="103">
        <v>17.107999952814801</v>
      </c>
      <c r="H8" s="103">
        <v>7.0014404649792397</v>
      </c>
      <c r="I8" s="103">
        <v>8.5620101908877508</v>
      </c>
    </row>
    <row r="9" spans="1:9" ht="15" x14ac:dyDescent="0.2">
      <c r="A9" s="102" t="s">
        <v>2045</v>
      </c>
      <c r="B9" s="103">
        <v>156.76975081703799</v>
      </c>
      <c r="C9" s="103">
        <v>193.38980850373099</v>
      </c>
      <c r="D9" s="103">
        <v>86.326893271584197</v>
      </c>
      <c r="E9" s="103">
        <v>61.069896737050598</v>
      </c>
      <c r="F9" s="103">
        <v>15.7142492760116</v>
      </c>
      <c r="G9" s="103">
        <v>292.68366238551198</v>
      </c>
      <c r="H9" s="103">
        <v>49.020168584648701</v>
      </c>
      <c r="I9" s="103">
        <v>73.308018508865601</v>
      </c>
    </row>
    <row r="10" spans="1:9" ht="15" x14ac:dyDescent="0.2">
      <c r="A10" s="102" t="s">
        <v>2046</v>
      </c>
      <c r="B10" s="103">
        <v>7.99561664009883</v>
      </c>
      <c r="C10" s="103">
        <v>6.0446156053272899</v>
      </c>
      <c r="D10" s="103">
        <v>4.4206257454795397</v>
      </c>
      <c r="E10" s="103">
        <v>10.2817652671598</v>
      </c>
      <c r="F10" s="103">
        <v>7.0473066913621203</v>
      </c>
      <c r="G10" s="103">
        <v>3.5818371424156199</v>
      </c>
      <c r="H10" s="103">
        <v>1.4615968904149801</v>
      </c>
      <c r="I10" s="103">
        <v>3.8417424571624901</v>
      </c>
    </row>
    <row r="11" spans="1:9" ht="15" x14ac:dyDescent="0.2">
      <c r="A11" s="102" t="s">
        <v>2047</v>
      </c>
      <c r="B11" s="103">
        <v>-2.2351231398319702</v>
      </c>
      <c r="C11" s="103">
        <v>-1.7522190497396699</v>
      </c>
      <c r="D11" s="103">
        <v>-1.16509149104933</v>
      </c>
      <c r="E11" s="103">
        <v>-2.3138435487489999</v>
      </c>
      <c r="F11" s="103">
        <v>-0.86546090530148201</v>
      </c>
      <c r="G11" s="103">
        <v>-1.8068184848367099</v>
      </c>
      <c r="H11" s="103">
        <v>0.61257330561041801</v>
      </c>
      <c r="I11" s="103">
        <v>1.05349566973331</v>
      </c>
    </row>
    <row r="12" spans="1:9" ht="15" x14ac:dyDescent="0.2">
      <c r="A12" s="104" t="s">
        <v>2048</v>
      </c>
      <c r="B12" s="105">
        <f>B8/B5</f>
        <v>8.5064469725081748E-2</v>
      </c>
      <c r="C12" s="105">
        <f t="shared" ref="C12:I12" si="0">C8/C5</f>
        <v>9.6529313971187886E-2</v>
      </c>
      <c r="D12" s="105">
        <f t="shared" si="0"/>
        <v>6.4102882762132357E-2</v>
      </c>
      <c r="E12" s="105">
        <f t="shared" si="0"/>
        <v>5.4167000302719252E-2</v>
      </c>
      <c r="F12" s="105">
        <f t="shared" si="0"/>
        <v>2.8011718855829541E-2</v>
      </c>
      <c r="G12" s="105">
        <f t="shared" si="0"/>
        <v>0.12283516836881378</v>
      </c>
      <c r="H12" s="105">
        <f t="shared" si="0"/>
        <v>0.1119000104613407</v>
      </c>
      <c r="I12" s="105">
        <f t="shared" si="0"/>
        <v>0.13899920147703934</v>
      </c>
    </row>
    <row r="13" spans="1:9" ht="18" x14ac:dyDescent="0.2">
      <c r="A13" s="106" t="s">
        <v>2049</v>
      </c>
      <c r="B13" s="66"/>
      <c r="C13" s="66"/>
      <c r="D13" s="66"/>
      <c r="E13" s="66"/>
      <c r="F13" s="66"/>
      <c r="G13" s="66"/>
      <c r="H13" s="66"/>
    </row>
    <row r="14" spans="1:9" ht="15" x14ac:dyDescent="0.2">
      <c r="A14" s="66"/>
      <c r="B14" s="66"/>
      <c r="C14" s="66"/>
      <c r="D14" s="66"/>
      <c r="E14" s="66"/>
      <c r="F14" s="66"/>
      <c r="G14" s="66"/>
      <c r="H14" s="66"/>
    </row>
    <row r="15" spans="1:9" ht="15" x14ac:dyDescent="0.2">
      <c r="A15" s="66"/>
      <c r="B15" s="66"/>
      <c r="C15" s="66"/>
      <c r="D15" s="66"/>
      <c r="E15" s="66"/>
      <c r="F15" s="66"/>
      <c r="G15" s="66"/>
      <c r="H15" s="66"/>
    </row>
  </sheetData>
  <phoneticPr fontId="32" type="noConversion"/>
  <conditionalFormatting sqref="B2:I2">
    <cfRule type="containsBlanks" priority="1">
      <formula>LEN(TRIM(B2))=0</formula>
    </cfRule>
    <cfRule type="cellIs" dxfId="13" priority="2" operator="equal">
      <formula>" "</formula>
    </cfRule>
  </conditionalFormatting>
  <conditionalFormatting sqref="B2:C2">
    <cfRule type="containsText" dxfId="12" priority="3" operator="containsText" text=" ">
      <formula>NOT(ISERROR(SEARCH(" ",B2)))</formula>
    </cfRule>
  </conditionalFormatting>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H145"/>
  <sheetViews>
    <sheetView workbookViewId="0">
      <selection activeCell="M23" sqref="M23"/>
    </sheetView>
  </sheetViews>
  <sheetFormatPr defaultColWidth="9" defaultRowHeight="14.25" x14ac:dyDescent="0.2"/>
  <cols>
    <col min="2" max="2" width="13.375" customWidth="1"/>
    <col min="3" max="3" width="5.125" customWidth="1"/>
    <col min="4" max="4" width="9.625" customWidth="1"/>
    <col min="5" max="5" width="11.75" customWidth="1"/>
    <col min="6" max="6" width="8.125" customWidth="1"/>
    <col min="7" max="7" width="7.125" customWidth="1"/>
  </cols>
  <sheetData>
    <row r="1" spans="1:8" ht="15" x14ac:dyDescent="0.2">
      <c r="A1" s="72" t="s">
        <v>5189</v>
      </c>
      <c r="B1" s="73"/>
      <c r="C1" s="73"/>
      <c r="D1" s="73"/>
      <c r="E1" s="73"/>
      <c r="F1" s="73"/>
      <c r="G1" s="74"/>
      <c r="H1" s="75"/>
    </row>
    <row r="2" spans="1:8" ht="28.5" x14ac:dyDescent="0.2">
      <c r="A2" s="76" t="s">
        <v>2175</v>
      </c>
      <c r="B2" s="73" t="s">
        <v>2176</v>
      </c>
      <c r="C2" s="76" t="s">
        <v>2057</v>
      </c>
      <c r="D2" s="76" t="s">
        <v>2177</v>
      </c>
      <c r="E2" s="77" t="s">
        <v>2059</v>
      </c>
      <c r="F2" s="76" t="s">
        <v>2060</v>
      </c>
      <c r="G2" s="78" t="s">
        <v>2061</v>
      </c>
      <c r="H2" s="79" t="s">
        <v>2178</v>
      </c>
    </row>
    <row r="3" spans="1:8" ht="15" x14ac:dyDescent="0.2">
      <c r="A3" s="80" t="s">
        <v>2179</v>
      </c>
      <c r="B3" s="81" t="s">
        <v>2180</v>
      </c>
      <c r="C3" s="81" t="s">
        <v>132</v>
      </c>
      <c r="D3" s="81" t="s">
        <v>2181</v>
      </c>
      <c r="E3" s="82">
        <v>19898</v>
      </c>
      <c r="F3" s="83">
        <v>1.71E-12</v>
      </c>
      <c r="G3" s="84">
        <v>7.8059360176991902E-2</v>
      </c>
      <c r="H3" s="75"/>
    </row>
    <row r="4" spans="1:8" ht="15" x14ac:dyDescent="0.2">
      <c r="A4" s="80" t="s">
        <v>2182</v>
      </c>
      <c r="B4" s="81" t="s">
        <v>2180</v>
      </c>
      <c r="C4" s="81" t="s">
        <v>132</v>
      </c>
      <c r="D4" s="81" t="s">
        <v>2183</v>
      </c>
      <c r="E4" s="82">
        <v>74649</v>
      </c>
      <c r="F4" s="83">
        <v>1.87E-10</v>
      </c>
      <c r="G4" s="84">
        <v>2.7613472627726902E-2</v>
      </c>
      <c r="H4" s="75"/>
    </row>
    <row r="5" spans="1:8" ht="15" x14ac:dyDescent="0.2">
      <c r="A5" s="80" t="s">
        <v>2184</v>
      </c>
      <c r="B5" s="81" t="s">
        <v>2180</v>
      </c>
      <c r="C5" s="81" t="s">
        <v>132</v>
      </c>
      <c r="D5" s="81" t="s">
        <v>2185</v>
      </c>
      <c r="E5" s="82">
        <v>754639</v>
      </c>
      <c r="F5" s="83">
        <v>1.26E-10</v>
      </c>
      <c r="G5" s="84">
        <v>6.8940667383786305E-2</v>
      </c>
      <c r="H5" s="75" t="s">
        <v>2186</v>
      </c>
    </row>
    <row r="6" spans="1:8" ht="15" x14ac:dyDescent="0.2">
      <c r="A6" s="80" t="s">
        <v>2187</v>
      </c>
      <c r="B6" s="81" t="s">
        <v>2180</v>
      </c>
      <c r="C6" s="81" t="s">
        <v>132</v>
      </c>
      <c r="D6" s="81" t="s">
        <v>2188</v>
      </c>
      <c r="E6" s="82">
        <v>789365</v>
      </c>
      <c r="F6" s="83">
        <v>5.0699999999999998E-19</v>
      </c>
      <c r="G6" s="84">
        <v>0.106617133282029</v>
      </c>
      <c r="H6" s="75" t="s">
        <v>2189</v>
      </c>
    </row>
    <row r="7" spans="1:8" ht="15" x14ac:dyDescent="0.2">
      <c r="A7" s="80" t="s">
        <v>2190</v>
      </c>
      <c r="B7" s="81" t="s">
        <v>2180</v>
      </c>
      <c r="C7" s="81" t="s">
        <v>132</v>
      </c>
      <c r="D7" s="81" t="s">
        <v>2191</v>
      </c>
      <c r="E7" s="82">
        <v>921159</v>
      </c>
      <c r="F7" s="83">
        <v>8.4200000000000004E-11</v>
      </c>
      <c r="G7" s="84">
        <v>2.81081965500432E-2</v>
      </c>
      <c r="H7" s="75" t="s">
        <v>2192</v>
      </c>
    </row>
    <row r="8" spans="1:8" ht="15" x14ac:dyDescent="0.2">
      <c r="A8" s="80" t="s">
        <v>2193</v>
      </c>
      <c r="B8" s="81" t="s">
        <v>2180</v>
      </c>
      <c r="C8" s="81" t="s">
        <v>132</v>
      </c>
      <c r="D8" s="81" t="s">
        <v>2194</v>
      </c>
      <c r="E8" s="82">
        <v>1499055</v>
      </c>
      <c r="F8" s="83">
        <v>1.04E-12</v>
      </c>
      <c r="G8" s="84">
        <v>6.8507750399078901E-2</v>
      </c>
      <c r="H8" s="75"/>
    </row>
    <row r="9" spans="1:8" ht="15" x14ac:dyDescent="0.2">
      <c r="A9" s="80" t="s">
        <v>2195</v>
      </c>
      <c r="B9" s="81" t="s">
        <v>2180</v>
      </c>
      <c r="C9" s="81" t="s">
        <v>132</v>
      </c>
      <c r="D9" s="81" t="s">
        <v>2196</v>
      </c>
      <c r="E9" s="82">
        <v>1523664</v>
      </c>
      <c r="F9" s="83">
        <v>1.4300000000000001E-25</v>
      </c>
      <c r="G9" s="84">
        <v>0.142522886455933</v>
      </c>
      <c r="H9" s="75" t="s">
        <v>2197</v>
      </c>
    </row>
    <row r="10" spans="1:8" ht="15" x14ac:dyDescent="0.2">
      <c r="A10" s="80" t="s">
        <v>2198</v>
      </c>
      <c r="B10" s="81" t="s">
        <v>2180</v>
      </c>
      <c r="C10" s="81" t="s">
        <v>132</v>
      </c>
      <c r="D10" s="81" t="s">
        <v>2199</v>
      </c>
      <c r="E10" s="82">
        <v>1968776</v>
      </c>
      <c r="F10" s="83">
        <v>2.57E-14</v>
      </c>
      <c r="G10" s="84">
        <v>3.31625522031836E-2</v>
      </c>
      <c r="H10" s="75" t="s">
        <v>2200</v>
      </c>
    </row>
    <row r="11" spans="1:8" ht="15" x14ac:dyDescent="0.2">
      <c r="A11" s="80" t="s">
        <v>2201</v>
      </c>
      <c r="B11" s="81" t="s">
        <v>2180</v>
      </c>
      <c r="C11" s="81" t="s">
        <v>132</v>
      </c>
      <c r="D11" s="81" t="s">
        <v>2202</v>
      </c>
      <c r="E11" s="82">
        <v>2039142</v>
      </c>
      <c r="F11" s="83">
        <v>3.9499999999999998E-42</v>
      </c>
      <c r="G11" s="84">
        <v>0.173140961709395</v>
      </c>
      <c r="H11" s="75" t="s">
        <v>2203</v>
      </c>
    </row>
    <row r="12" spans="1:8" ht="15" x14ac:dyDescent="0.2">
      <c r="A12" s="80" t="s">
        <v>2204</v>
      </c>
      <c r="B12" s="81" t="s">
        <v>2180</v>
      </c>
      <c r="C12" s="81" t="s">
        <v>132</v>
      </c>
      <c r="D12" s="81" t="s">
        <v>2205</v>
      </c>
      <c r="E12" s="82">
        <v>2102072</v>
      </c>
      <c r="F12" s="83">
        <v>1.8399999999999998E-12</v>
      </c>
      <c r="G12" s="84">
        <v>6.7672903954956704E-2</v>
      </c>
      <c r="H12" s="75"/>
    </row>
    <row r="13" spans="1:8" ht="15" x14ac:dyDescent="0.2">
      <c r="A13" s="80" t="s">
        <v>2206</v>
      </c>
      <c r="B13" s="81" t="s">
        <v>2180</v>
      </c>
      <c r="C13" s="81" t="s">
        <v>132</v>
      </c>
      <c r="D13" s="81" t="s">
        <v>2207</v>
      </c>
      <c r="E13" s="82">
        <v>2155919</v>
      </c>
      <c r="F13" s="83">
        <v>1.23E-24</v>
      </c>
      <c r="G13" s="84">
        <v>0.124858786989595</v>
      </c>
      <c r="H13" s="75"/>
    </row>
    <row r="14" spans="1:8" ht="15" x14ac:dyDescent="0.2">
      <c r="A14" s="80" t="s">
        <v>2208</v>
      </c>
      <c r="B14" s="81" t="s">
        <v>2180</v>
      </c>
      <c r="C14" s="81" t="s">
        <v>132</v>
      </c>
      <c r="D14" s="81" t="s">
        <v>2209</v>
      </c>
      <c r="E14" s="82">
        <v>2170084</v>
      </c>
      <c r="F14" s="83">
        <v>6.8599999999999998E-7</v>
      </c>
      <c r="G14" s="84">
        <v>1.4088025510047999E-2</v>
      </c>
      <c r="H14" s="75"/>
    </row>
    <row r="15" spans="1:8" ht="15" x14ac:dyDescent="0.2">
      <c r="A15" s="80" t="s">
        <v>2210</v>
      </c>
      <c r="B15" s="81" t="s">
        <v>2180</v>
      </c>
      <c r="C15" s="81" t="s">
        <v>132</v>
      </c>
      <c r="D15" s="81" t="s">
        <v>2211</v>
      </c>
      <c r="E15" s="82">
        <v>2323855</v>
      </c>
      <c r="F15" s="83">
        <v>3.0300000000000001E-9</v>
      </c>
      <c r="G15" s="84">
        <v>3.3534277116911003E-2</v>
      </c>
      <c r="H15" s="75" t="s">
        <v>2212</v>
      </c>
    </row>
    <row r="16" spans="1:8" ht="15" x14ac:dyDescent="0.2">
      <c r="A16" s="80" t="s">
        <v>2213</v>
      </c>
      <c r="B16" s="81" t="s">
        <v>2180</v>
      </c>
      <c r="C16" s="81" t="s">
        <v>132</v>
      </c>
      <c r="D16" s="81" t="s">
        <v>2214</v>
      </c>
      <c r="E16" s="82">
        <v>2578343</v>
      </c>
      <c r="F16" s="83">
        <v>1.7800000000000001E-12</v>
      </c>
      <c r="G16" s="84">
        <v>5.2228827272358502E-2</v>
      </c>
      <c r="H16" s="75" t="s">
        <v>2215</v>
      </c>
    </row>
    <row r="17" spans="1:8" ht="15" x14ac:dyDescent="0.2">
      <c r="A17" s="80" t="s">
        <v>2216</v>
      </c>
      <c r="B17" s="81" t="s">
        <v>2180</v>
      </c>
      <c r="C17" s="81" t="s">
        <v>132</v>
      </c>
      <c r="D17" s="81" t="s">
        <v>2217</v>
      </c>
      <c r="E17" s="82">
        <v>3034618</v>
      </c>
      <c r="F17" s="83">
        <v>3.7499999999999998E-19</v>
      </c>
      <c r="G17" s="84">
        <v>9.5178159932275394E-2</v>
      </c>
      <c r="H17" s="75" t="s">
        <v>2218</v>
      </c>
    </row>
    <row r="18" spans="1:8" ht="15" x14ac:dyDescent="0.2">
      <c r="A18" s="80" t="s">
        <v>2219</v>
      </c>
      <c r="B18" s="81" t="s">
        <v>2180</v>
      </c>
      <c r="C18" s="81" t="s">
        <v>132</v>
      </c>
      <c r="D18" s="81" t="s">
        <v>2220</v>
      </c>
      <c r="E18" s="82">
        <v>3155407</v>
      </c>
      <c r="F18" s="83">
        <v>5.4000000000000004E-22</v>
      </c>
      <c r="G18" s="84">
        <v>0.13468125417573301</v>
      </c>
      <c r="H18" s="75" t="s">
        <v>2221</v>
      </c>
    </row>
    <row r="19" spans="1:8" ht="15" x14ac:dyDescent="0.2">
      <c r="A19" s="80" t="s">
        <v>2222</v>
      </c>
      <c r="B19" s="81" t="s">
        <v>2180</v>
      </c>
      <c r="C19" s="81" t="s">
        <v>132</v>
      </c>
      <c r="D19" s="81" t="s">
        <v>2223</v>
      </c>
      <c r="E19" s="82">
        <v>3724943</v>
      </c>
      <c r="F19" s="83">
        <v>3.84E-7</v>
      </c>
      <c r="G19" s="84">
        <v>1.74341423691774E-2</v>
      </c>
      <c r="H19" s="75" t="s">
        <v>2224</v>
      </c>
    </row>
    <row r="20" spans="1:8" ht="15" x14ac:dyDescent="0.2">
      <c r="A20" s="80" t="s">
        <v>2225</v>
      </c>
      <c r="B20" s="81" t="s">
        <v>2180</v>
      </c>
      <c r="C20" s="81" t="s">
        <v>132</v>
      </c>
      <c r="D20" s="81" t="s">
        <v>2226</v>
      </c>
      <c r="E20" s="82">
        <v>3951512</v>
      </c>
      <c r="F20" s="83">
        <v>4.4599999999999996E-6</v>
      </c>
      <c r="G20" s="84">
        <v>6.9740606573690897E-2</v>
      </c>
      <c r="H20" s="75"/>
    </row>
    <row r="21" spans="1:8" ht="15" x14ac:dyDescent="0.2">
      <c r="A21" s="80" t="s">
        <v>2227</v>
      </c>
      <c r="B21" s="81" t="s">
        <v>2180</v>
      </c>
      <c r="C21" s="81" t="s">
        <v>132</v>
      </c>
      <c r="D21" s="81" t="s">
        <v>2228</v>
      </c>
      <c r="E21" s="82">
        <v>4043495</v>
      </c>
      <c r="F21" s="83">
        <v>1.49E-10</v>
      </c>
      <c r="G21" s="84">
        <v>4.9465838906574702E-2</v>
      </c>
      <c r="H21" s="75"/>
    </row>
    <row r="22" spans="1:8" ht="15" x14ac:dyDescent="0.2">
      <c r="A22" s="80" t="s">
        <v>2229</v>
      </c>
      <c r="B22" s="81" t="s">
        <v>2180</v>
      </c>
      <c r="C22" s="81" t="s">
        <v>132</v>
      </c>
      <c r="D22" s="81" t="s">
        <v>2230</v>
      </c>
      <c r="E22" s="82">
        <v>5325129</v>
      </c>
      <c r="F22" s="83">
        <v>7.0999999999999998E-7</v>
      </c>
      <c r="G22" s="84">
        <v>6.4841348046123307E-2</v>
      </c>
      <c r="H22" s="75" t="s">
        <v>2231</v>
      </c>
    </row>
    <row r="23" spans="1:8" ht="15" x14ac:dyDescent="0.2">
      <c r="A23" s="80" t="s">
        <v>2232</v>
      </c>
      <c r="B23" s="81" t="s">
        <v>2180</v>
      </c>
      <c r="C23" s="81" t="s">
        <v>132</v>
      </c>
      <c r="D23" s="81" t="s">
        <v>2233</v>
      </c>
      <c r="E23" s="82">
        <v>5389479</v>
      </c>
      <c r="F23" s="83">
        <v>2.8499999999999998E-6</v>
      </c>
      <c r="G23" s="84">
        <v>3.4955135522579402E-2</v>
      </c>
      <c r="H23" s="75" t="s">
        <v>2234</v>
      </c>
    </row>
    <row r="24" spans="1:8" ht="15" x14ac:dyDescent="0.2">
      <c r="A24" s="80" t="s">
        <v>2235</v>
      </c>
      <c r="B24" s="81" t="s">
        <v>2180</v>
      </c>
      <c r="C24" s="81" t="s">
        <v>132</v>
      </c>
      <c r="D24" s="81" t="s">
        <v>2236</v>
      </c>
      <c r="E24" s="82">
        <v>6294664</v>
      </c>
      <c r="F24" s="83">
        <v>1.02E-10</v>
      </c>
      <c r="G24" s="84">
        <v>0.123543239805974</v>
      </c>
      <c r="H24" s="75" t="s">
        <v>2237</v>
      </c>
    </row>
    <row r="25" spans="1:8" ht="15" x14ac:dyDescent="0.2">
      <c r="A25" s="80" t="s">
        <v>2238</v>
      </c>
      <c r="B25" s="81" t="s">
        <v>2180</v>
      </c>
      <c r="C25" s="81" t="s">
        <v>132</v>
      </c>
      <c r="D25" s="81" t="s">
        <v>2239</v>
      </c>
      <c r="E25" s="82">
        <v>6799284</v>
      </c>
      <c r="F25" s="83">
        <v>1.26E-8</v>
      </c>
      <c r="G25" s="84">
        <v>0.11900715361207299</v>
      </c>
      <c r="H25" s="75" t="s">
        <v>2240</v>
      </c>
    </row>
    <row r="26" spans="1:8" ht="15" x14ac:dyDescent="0.2">
      <c r="A26" s="80" t="s">
        <v>2241</v>
      </c>
      <c r="B26" s="81" t="s">
        <v>2180</v>
      </c>
      <c r="C26" s="81" t="s">
        <v>132</v>
      </c>
      <c r="D26" s="81" t="s">
        <v>2242</v>
      </c>
      <c r="E26" s="82">
        <v>7448823</v>
      </c>
      <c r="F26" s="83">
        <v>3.18E-6</v>
      </c>
      <c r="G26" s="84">
        <v>8.6184087693271794E-2</v>
      </c>
      <c r="H26" s="75" t="s">
        <v>2243</v>
      </c>
    </row>
    <row r="27" spans="1:8" ht="15" x14ac:dyDescent="0.2">
      <c r="A27" s="80" t="s">
        <v>2244</v>
      </c>
      <c r="B27" s="81" t="s">
        <v>2180</v>
      </c>
      <c r="C27" s="81" t="s">
        <v>132</v>
      </c>
      <c r="D27" s="81" t="s">
        <v>2245</v>
      </c>
      <c r="E27" s="82">
        <v>7502553</v>
      </c>
      <c r="F27" s="83">
        <v>3.9700000000000002E-11</v>
      </c>
      <c r="G27" s="84">
        <v>9.1426447252155998E-2</v>
      </c>
      <c r="H27" s="75"/>
    </row>
    <row r="28" spans="1:8" ht="15" x14ac:dyDescent="0.2">
      <c r="A28" s="80" t="s">
        <v>2246</v>
      </c>
      <c r="B28" s="81" t="s">
        <v>2180</v>
      </c>
      <c r="C28" s="81" t="s">
        <v>132</v>
      </c>
      <c r="D28" s="81" t="s">
        <v>2247</v>
      </c>
      <c r="E28" s="82">
        <v>7877507</v>
      </c>
      <c r="F28" s="83">
        <v>8.3100000000000001E-6</v>
      </c>
      <c r="G28" s="84">
        <v>4.4244623734983703E-2</v>
      </c>
      <c r="H28" s="75"/>
    </row>
    <row r="29" spans="1:8" ht="15" x14ac:dyDescent="0.2">
      <c r="A29" s="80" t="s">
        <v>2248</v>
      </c>
      <c r="B29" s="81" t="s">
        <v>2180</v>
      </c>
      <c r="C29" s="81" t="s">
        <v>132</v>
      </c>
      <c r="D29" s="81" t="s">
        <v>2249</v>
      </c>
      <c r="E29" s="82">
        <v>8123587</v>
      </c>
      <c r="F29" s="83">
        <v>3.2899999999999998E-11</v>
      </c>
      <c r="G29" s="84">
        <v>0.102784266773399</v>
      </c>
      <c r="H29" s="75" t="s">
        <v>2250</v>
      </c>
    </row>
    <row r="30" spans="1:8" ht="15" x14ac:dyDescent="0.2">
      <c r="A30" s="80" t="s">
        <v>2251</v>
      </c>
      <c r="B30" s="81" t="s">
        <v>2180</v>
      </c>
      <c r="C30" s="81" t="s">
        <v>132</v>
      </c>
      <c r="D30" s="81" t="s">
        <v>2252</v>
      </c>
      <c r="E30" s="82">
        <v>8626949</v>
      </c>
      <c r="F30" s="83">
        <v>5.68E-11</v>
      </c>
      <c r="G30" s="84">
        <v>0.13571013477043201</v>
      </c>
      <c r="H30" s="75" t="s">
        <v>2253</v>
      </c>
    </row>
    <row r="31" spans="1:8" ht="15" x14ac:dyDescent="0.2">
      <c r="A31" s="80" t="s">
        <v>2254</v>
      </c>
      <c r="B31" s="81" t="s">
        <v>2180</v>
      </c>
      <c r="C31" s="81" t="s">
        <v>132</v>
      </c>
      <c r="D31" s="81" t="s">
        <v>2255</v>
      </c>
      <c r="E31" s="82">
        <v>8724136</v>
      </c>
      <c r="F31" s="83">
        <v>1.63E-8</v>
      </c>
      <c r="G31" s="84">
        <v>5.1590906350915199E-2</v>
      </c>
      <c r="H31" s="75"/>
    </row>
    <row r="32" spans="1:8" ht="15" x14ac:dyDescent="0.2">
      <c r="A32" s="80" t="s">
        <v>2256</v>
      </c>
      <c r="B32" s="81" t="s">
        <v>2180</v>
      </c>
      <c r="C32" s="81" t="s">
        <v>132</v>
      </c>
      <c r="D32" s="81" t="s">
        <v>2257</v>
      </c>
      <c r="E32" s="82">
        <v>9128188</v>
      </c>
      <c r="F32" s="83">
        <v>3.0700000000000002E-15</v>
      </c>
      <c r="G32" s="84">
        <v>0.14594785481240699</v>
      </c>
      <c r="H32" s="75" t="s">
        <v>2258</v>
      </c>
    </row>
    <row r="33" spans="1:8" ht="15" x14ac:dyDescent="0.2">
      <c r="A33" s="80" t="s">
        <v>2259</v>
      </c>
      <c r="B33" s="81" t="s">
        <v>2180</v>
      </c>
      <c r="C33" s="81" t="s">
        <v>132</v>
      </c>
      <c r="D33" s="81" t="s">
        <v>2260</v>
      </c>
      <c r="E33" s="82">
        <v>9261564</v>
      </c>
      <c r="F33" s="83">
        <v>6.3600000000000004E-9</v>
      </c>
      <c r="G33" s="84">
        <v>2.2984447459911701E-2</v>
      </c>
      <c r="H33" s="75" t="s">
        <v>2261</v>
      </c>
    </row>
    <row r="34" spans="1:8" ht="15" x14ac:dyDescent="0.2">
      <c r="A34" s="80" t="s">
        <v>2262</v>
      </c>
      <c r="B34" s="81" t="s">
        <v>2180</v>
      </c>
      <c r="C34" s="81" t="s">
        <v>132</v>
      </c>
      <c r="D34" s="81" t="s">
        <v>2263</v>
      </c>
      <c r="E34" s="82">
        <v>9815732</v>
      </c>
      <c r="F34" s="83">
        <v>1.7599999999999999E-11</v>
      </c>
      <c r="G34" s="84">
        <v>0.13641922265040199</v>
      </c>
      <c r="H34" s="75"/>
    </row>
    <row r="35" spans="1:8" ht="15" x14ac:dyDescent="0.2">
      <c r="A35" s="80" t="s">
        <v>2264</v>
      </c>
      <c r="B35" s="81" t="s">
        <v>2180</v>
      </c>
      <c r="C35" s="81" t="s">
        <v>132</v>
      </c>
      <c r="D35" s="81" t="s">
        <v>2265</v>
      </c>
      <c r="E35" s="82">
        <v>9889528</v>
      </c>
      <c r="F35" s="83">
        <v>6.3899999999999998E-6</v>
      </c>
      <c r="G35" s="84">
        <v>1.85658300475973E-2</v>
      </c>
      <c r="H35" s="75"/>
    </row>
    <row r="36" spans="1:8" ht="15" x14ac:dyDescent="0.2">
      <c r="A36" s="80" t="s">
        <v>2266</v>
      </c>
      <c r="B36" s="81" t="s">
        <v>2180</v>
      </c>
      <c r="C36" s="81" t="s">
        <v>132</v>
      </c>
      <c r="D36" s="81" t="s">
        <v>2267</v>
      </c>
      <c r="E36" s="82">
        <v>10503291</v>
      </c>
      <c r="F36" s="83">
        <v>2.4900000000000001E-8</v>
      </c>
      <c r="G36" s="84">
        <v>0.12990120288333101</v>
      </c>
      <c r="H36" s="75"/>
    </row>
    <row r="37" spans="1:8" ht="15" x14ac:dyDescent="0.2">
      <c r="A37" s="80" t="s">
        <v>2268</v>
      </c>
      <c r="B37" s="81" t="s">
        <v>2180</v>
      </c>
      <c r="C37" s="81" t="s">
        <v>132</v>
      </c>
      <c r="D37" s="81" t="s">
        <v>2269</v>
      </c>
      <c r="E37" s="82">
        <v>11034412</v>
      </c>
      <c r="F37" s="83">
        <v>8.54E-7</v>
      </c>
      <c r="G37" s="84">
        <v>7.0716287692057997E-2</v>
      </c>
      <c r="H37" s="75" t="s">
        <v>2270</v>
      </c>
    </row>
    <row r="38" spans="1:8" ht="15" x14ac:dyDescent="0.2">
      <c r="A38" s="80" t="s">
        <v>2271</v>
      </c>
      <c r="B38" s="81" t="s">
        <v>2180</v>
      </c>
      <c r="C38" s="81" t="s">
        <v>132</v>
      </c>
      <c r="D38" s="81" t="s">
        <v>2272</v>
      </c>
      <c r="E38" s="82">
        <v>11703919</v>
      </c>
      <c r="F38" s="83">
        <v>2.6700000000000001E-8</v>
      </c>
      <c r="G38" s="84">
        <v>7.5594814947985103E-2</v>
      </c>
      <c r="H38" s="75"/>
    </row>
    <row r="39" spans="1:8" ht="15" x14ac:dyDescent="0.2">
      <c r="A39" s="80" t="s">
        <v>2273</v>
      </c>
      <c r="B39" s="81" t="s">
        <v>2180</v>
      </c>
      <c r="C39" s="81" t="s">
        <v>132</v>
      </c>
      <c r="D39" s="81" t="s">
        <v>2274</v>
      </c>
      <c r="E39" s="82">
        <v>12516144</v>
      </c>
      <c r="F39" s="83">
        <v>2.7700000000000001E-7</v>
      </c>
      <c r="G39" s="84">
        <v>2.0607556566238999E-2</v>
      </c>
      <c r="H39" s="75"/>
    </row>
    <row r="40" spans="1:8" ht="15" x14ac:dyDescent="0.2">
      <c r="A40" s="80" t="s">
        <v>2275</v>
      </c>
      <c r="B40" s="81" t="s">
        <v>2180</v>
      </c>
      <c r="C40" s="81" t="s">
        <v>132</v>
      </c>
      <c r="D40" s="81" t="s">
        <v>2276</v>
      </c>
      <c r="E40" s="82">
        <v>12658896</v>
      </c>
      <c r="F40" s="83">
        <v>2.18E-12</v>
      </c>
      <c r="G40" s="84">
        <v>8.9627113727759805E-2</v>
      </c>
      <c r="H40" s="75" t="s">
        <v>2277</v>
      </c>
    </row>
    <row r="41" spans="1:8" ht="15" x14ac:dyDescent="0.2">
      <c r="A41" s="80" t="s">
        <v>2278</v>
      </c>
      <c r="B41" s="81" t="s">
        <v>2180</v>
      </c>
      <c r="C41" s="81" t="s">
        <v>132</v>
      </c>
      <c r="D41" s="81" t="s">
        <v>2279</v>
      </c>
      <c r="E41" s="82">
        <v>15652833</v>
      </c>
      <c r="F41" s="83">
        <v>6.4899999999999995E-7</v>
      </c>
      <c r="G41" s="84">
        <v>6.68214892930976E-2</v>
      </c>
      <c r="H41" s="75"/>
    </row>
    <row r="42" spans="1:8" ht="15" x14ac:dyDescent="0.2">
      <c r="A42" s="80" t="s">
        <v>2280</v>
      </c>
      <c r="B42" s="81" t="s">
        <v>2180</v>
      </c>
      <c r="C42" s="81" t="s">
        <v>132</v>
      </c>
      <c r="D42" s="81" t="s">
        <v>2281</v>
      </c>
      <c r="E42" s="82">
        <v>25089016</v>
      </c>
      <c r="F42" s="83">
        <v>3.36E-6</v>
      </c>
      <c r="G42" s="84">
        <v>6.5304587064366204E-2</v>
      </c>
      <c r="H42" s="75" t="s">
        <v>2282</v>
      </c>
    </row>
    <row r="43" spans="1:8" ht="15" x14ac:dyDescent="0.2">
      <c r="A43" s="80" t="s">
        <v>2283</v>
      </c>
      <c r="B43" s="81" t="s">
        <v>2180</v>
      </c>
      <c r="C43" s="81" t="s">
        <v>132</v>
      </c>
      <c r="D43" s="81" t="s">
        <v>2284</v>
      </c>
      <c r="E43" s="82">
        <v>35838221</v>
      </c>
      <c r="F43" s="83">
        <v>1.13E-6</v>
      </c>
      <c r="G43" s="84">
        <v>1.10281311449402E-3</v>
      </c>
      <c r="H43" s="75" t="s">
        <v>2285</v>
      </c>
    </row>
    <row r="44" spans="1:8" ht="15" x14ac:dyDescent="0.2">
      <c r="A44" s="80" t="s">
        <v>2286</v>
      </c>
      <c r="B44" s="81" t="s">
        <v>2180</v>
      </c>
      <c r="C44" s="81" t="s">
        <v>136</v>
      </c>
      <c r="D44" s="81" t="s">
        <v>2287</v>
      </c>
      <c r="E44" s="82">
        <v>46299449</v>
      </c>
      <c r="F44" s="83">
        <v>2.34E-7</v>
      </c>
      <c r="G44" s="84">
        <v>1.0858236957675699E-3</v>
      </c>
      <c r="H44" s="75" t="s">
        <v>2288</v>
      </c>
    </row>
    <row r="45" spans="1:8" ht="15" x14ac:dyDescent="0.2">
      <c r="A45" s="80" t="s">
        <v>2289</v>
      </c>
      <c r="B45" s="81" t="s">
        <v>2180</v>
      </c>
      <c r="C45" s="81" t="s">
        <v>137</v>
      </c>
      <c r="D45" s="81" t="s">
        <v>2290</v>
      </c>
      <c r="E45" s="82">
        <v>25038702</v>
      </c>
      <c r="F45" s="83">
        <v>2.0999999999999998E-6</v>
      </c>
      <c r="G45" s="84">
        <v>3.4658458607280798E-2</v>
      </c>
      <c r="H45" s="75"/>
    </row>
    <row r="46" spans="1:8" ht="15" x14ac:dyDescent="0.2">
      <c r="A46" s="80" t="s">
        <v>2291</v>
      </c>
      <c r="B46" s="81" t="s">
        <v>2180</v>
      </c>
      <c r="C46" s="81" t="s">
        <v>137</v>
      </c>
      <c r="D46" s="81" t="s">
        <v>2292</v>
      </c>
      <c r="E46" s="82">
        <v>26266426</v>
      </c>
      <c r="F46" s="83">
        <v>2.4099999999999998E-6</v>
      </c>
      <c r="G46" s="84">
        <v>3.3585890454742702E-2</v>
      </c>
      <c r="H46" s="75" t="s">
        <v>2258</v>
      </c>
    </row>
    <row r="47" spans="1:8" ht="15" x14ac:dyDescent="0.2">
      <c r="A47" s="80" t="s">
        <v>2293</v>
      </c>
      <c r="B47" s="81" t="s">
        <v>2180</v>
      </c>
      <c r="C47" s="81" t="s">
        <v>137</v>
      </c>
      <c r="D47" s="81" t="s">
        <v>2294</v>
      </c>
      <c r="E47" s="82">
        <v>26962453</v>
      </c>
      <c r="F47" s="83">
        <v>9.1500000000000003E-7</v>
      </c>
      <c r="G47" s="84">
        <v>2.5679586547972501E-2</v>
      </c>
      <c r="H47" s="75"/>
    </row>
    <row r="48" spans="1:8" ht="15" x14ac:dyDescent="0.2">
      <c r="A48" s="80" t="s">
        <v>2295</v>
      </c>
      <c r="B48" s="81" t="s">
        <v>2180</v>
      </c>
      <c r="C48" s="81" t="s">
        <v>140</v>
      </c>
      <c r="D48" s="81" t="s">
        <v>2296</v>
      </c>
      <c r="E48" s="82">
        <v>19666325</v>
      </c>
      <c r="F48" s="83">
        <v>6.2099999999999998E-6</v>
      </c>
      <c r="G48" s="84">
        <v>6.35091865876694E-3</v>
      </c>
      <c r="H48" s="75"/>
    </row>
    <row r="49" spans="1:8" ht="15" x14ac:dyDescent="0.2">
      <c r="A49" s="80" t="s">
        <v>2297</v>
      </c>
      <c r="B49" s="81" t="s">
        <v>2180</v>
      </c>
      <c r="C49" s="81" t="s">
        <v>140</v>
      </c>
      <c r="D49" s="81" t="s">
        <v>2298</v>
      </c>
      <c r="E49" s="82">
        <v>23675230</v>
      </c>
      <c r="F49" s="83">
        <v>4.5499999999999998E-7</v>
      </c>
      <c r="G49" s="84">
        <v>7.8981532826098207E-3</v>
      </c>
      <c r="H49" s="75" t="s">
        <v>2299</v>
      </c>
    </row>
    <row r="50" spans="1:8" ht="15" x14ac:dyDescent="0.2">
      <c r="A50" s="80" t="s">
        <v>2300</v>
      </c>
      <c r="B50" s="81" t="s">
        <v>2180</v>
      </c>
      <c r="C50" s="81" t="s">
        <v>140</v>
      </c>
      <c r="D50" s="81" t="s">
        <v>2301</v>
      </c>
      <c r="E50" s="82">
        <v>23787635</v>
      </c>
      <c r="F50" s="83">
        <v>3.3599999999999999E-11</v>
      </c>
      <c r="G50" s="84">
        <v>3.9177485452379099E-3</v>
      </c>
      <c r="H50" s="75" t="s">
        <v>2302</v>
      </c>
    </row>
    <row r="51" spans="1:8" ht="15" x14ac:dyDescent="0.2">
      <c r="A51" s="80" t="s">
        <v>2303</v>
      </c>
      <c r="B51" s="81" t="s">
        <v>2180</v>
      </c>
      <c r="C51" s="81" t="s">
        <v>140</v>
      </c>
      <c r="D51" s="81" t="s">
        <v>2304</v>
      </c>
      <c r="E51" s="82">
        <v>24384776</v>
      </c>
      <c r="F51" s="83">
        <v>6.5500000000000001E-10</v>
      </c>
      <c r="G51" s="84">
        <v>3.7343680470130801E-3</v>
      </c>
      <c r="H51" s="75" t="s">
        <v>2305</v>
      </c>
    </row>
    <row r="52" spans="1:8" ht="15" x14ac:dyDescent="0.2">
      <c r="A52" s="80" t="s">
        <v>2306</v>
      </c>
      <c r="B52" s="81" t="s">
        <v>2180</v>
      </c>
      <c r="C52" s="81" t="s">
        <v>142</v>
      </c>
      <c r="D52" s="81" t="s">
        <v>2307</v>
      </c>
      <c r="E52" s="82">
        <v>719365</v>
      </c>
      <c r="F52" s="83">
        <v>4.4649460000000002E-6</v>
      </c>
      <c r="G52" s="84">
        <v>1.07637892840946E-2</v>
      </c>
      <c r="H52" s="75" t="s">
        <v>2189</v>
      </c>
    </row>
    <row r="53" spans="1:8" ht="15" x14ac:dyDescent="0.2">
      <c r="A53" s="80" t="s">
        <v>2308</v>
      </c>
      <c r="B53" s="81" t="s">
        <v>2180</v>
      </c>
      <c r="C53" s="81" t="s">
        <v>142</v>
      </c>
      <c r="D53" s="81" t="s">
        <v>2309</v>
      </c>
      <c r="E53" s="82">
        <v>1054330</v>
      </c>
      <c r="F53" s="83">
        <v>3.6845629999999999E-6</v>
      </c>
      <c r="G53" s="84">
        <v>1.70713378513551E-2</v>
      </c>
      <c r="H53" s="75" t="s">
        <v>2192</v>
      </c>
    </row>
    <row r="54" spans="1:8" ht="15" x14ac:dyDescent="0.2">
      <c r="A54" s="80" t="s">
        <v>2310</v>
      </c>
      <c r="B54" s="81" t="s">
        <v>2180</v>
      </c>
      <c r="C54" s="81" t="s">
        <v>142</v>
      </c>
      <c r="D54" s="81" t="s">
        <v>2311</v>
      </c>
      <c r="E54" s="82">
        <v>1680777</v>
      </c>
      <c r="F54" s="83">
        <v>9.988534E-8</v>
      </c>
      <c r="G54" s="84">
        <v>3.80355283526536E-2</v>
      </c>
      <c r="H54" s="75"/>
    </row>
    <row r="55" spans="1:8" ht="15" x14ac:dyDescent="0.2">
      <c r="A55" s="80" t="s">
        <v>2312</v>
      </c>
      <c r="B55" s="81" t="s">
        <v>2180</v>
      </c>
      <c r="C55" s="81" t="s">
        <v>142</v>
      </c>
      <c r="D55" s="81" t="s">
        <v>2313</v>
      </c>
      <c r="E55" s="82">
        <v>2443418</v>
      </c>
      <c r="F55" s="83">
        <v>2.6868319999999999E-8</v>
      </c>
      <c r="G55" s="84">
        <v>8.5919495714147E-3</v>
      </c>
      <c r="H55" s="75" t="s">
        <v>2314</v>
      </c>
    </row>
    <row r="56" spans="1:8" ht="15" x14ac:dyDescent="0.2">
      <c r="A56" s="80" t="s">
        <v>2315</v>
      </c>
      <c r="B56" s="81" t="s">
        <v>2180</v>
      </c>
      <c r="C56" s="81" t="s">
        <v>142</v>
      </c>
      <c r="D56" s="81" t="s">
        <v>2316</v>
      </c>
      <c r="E56" s="82">
        <v>4750068</v>
      </c>
      <c r="F56" s="83">
        <v>1.75E-6</v>
      </c>
      <c r="G56" s="84">
        <v>4.1287527979255501E-2</v>
      </c>
      <c r="H56" s="75" t="s">
        <v>2317</v>
      </c>
    </row>
    <row r="57" spans="1:8" ht="15" x14ac:dyDescent="0.2">
      <c r="A57" s="85" t="s">
        <v>2318</v>
      </c>
      <c r="B57" s="86" t="s">
        <v>2180</v>
      </c>
      <c r="C57" s="86" t="s">
        <v>148</v>
      </c>
      <c r="D57" s="86" t="s">
        <v>2319</v>
      </c>
      <c r="E57" s="87">
        <v>25178004</v>
      </c>
      <c r="F57" s="88">
        <v>7.3799999999999996E-6</v>
      </c>
      <c r="G57" s="84">
        <v>5.7000334573856198E-2</v>
      </c>
      <c r="H57" s="75" t="s">
        <v>2320</v>
      </c>
    </row>
    <row r="58" spans="1:8" ht="15" x14ac:dyDescent="0.2">
      <c r="A58" s="80" t="s">
        <v>2321</v>
      </c>
      <c r="B58" s="81" t="s">
        <v>2180</v>
      </c>
      <c r="C58" s="81" t="s">
        <v>148</v>
      </c>
      <c r="D58" s="81" t="s">
        <v>2322</v>
      </c>
      <c r="E58" s="82">
        <v>989510</v>
      </c>
      <c r="F58" s="83">
        <v>9.4299999999999994E-16</v>
      </c>
      <c r="G58" s="84">
        <v>2.28992568776369E-2</v>
      </c>
      <c r="H58" s="75" t="s">
        <v>2323</v>
      </c>
    </row>
    <row r="59" spans="1:8" ht="15" x14ac:dyDescent="0.2">
      <c r="A59" s="80" t="s">
        <v>2324</v>
      </c>
      <c r="B59" s="81" t="s">
        <v>2180</v>
      </c>
      <c r="C59" s="81" t="s">
        <v>148</v>
      </c>
      <c r="D59" s="81" t="s">
        <v>2325</v>
      </c>
      <c r="E59" s="82">
        <v>1863608</v>
      </c>
      <c r="F59" s="83">
        <v>4.0499999999999999E-8</v>
      </c>
      <c r="G59" s="84">
        <v>6.4680923226048603E-3</v>
      </c>
      <c r="H59" s="75" t="s">
        <v>2326</v>
      </c>
    </row>
    <row r="60" spans="1:8" ht="15" x14ac:dyDescent="0.2">
      <c r="A60" s="80" t="s">
        <v>2327</v>
      </c>
      <c r="B60" s="81" t="s">
        <v>2180</v>
      </c>
      <c r="C60" s="81" t="s">
        <v>148</v>
      </c>
      <c r="D60" s="81" t="s">
        <v>2328</v>
      </c>
      <c r="E60" s="82">
        <v>4366479</v>
      </c>
      <c r="F60" s="83">
        <v>3.7100000000000001E-6</v>
      </c>
      <c r="G60" s="84">
        <v>5.6497796792286297E-3</v>
      </c>
      <c r="H60" s="75"/>
    </row>
    <row r="61" spans="1:8" ht="15" x14ac:dyDescent="0.2">
      <c r="A61" s="80" t="s">
        <v>2329</v>
      </c>
      <c r="B61" s="81" t="s">
        <v>2180</v>
      </c>
      <c r="C61" s="81" t="s">
        <v>148</v>
      </c>
      <c r="D61" s="81" t="s">
        <v>2330</v>
      </c>
      <c r="E61" s="82">
        <v>4818376</v>
      </c>
      <c r="F61" s="83">
        <v>2.11E-9</v>
      </c>
      <c r="G61" s="89">
        <v>3.8936754750880999E-4</v>
      </c>
      <c r="H61" s="75"/>
    </row>
    <row r="62" spans="1:8" ht="15" x14ac:dyDescent="0.2">
      <c r="A62" s="80" t="s">
        <v>2331</v>
      </c>
      <c r="B62" s="81" t="s">
        <v>2180</v>
      </c>
      <c r="C62" s="81" t="s">
        <v>148</v>
      </c>
      <c r="D62" s="81" t="s">
        <v>2332</v>
      </c>
      <c r="E62" s="82">
        <v>6528100</v>
      </c>
      <c r="F62" s="83">
        <v>6.3600000000000001E-6</v>
      </c>
      <c r="G62" s="84">
        <v>3.2357083015933001E-3</v>
      </c>
      <c r="H62" s="75"/>
    </row>
    <row r="63" spans="1:8" ht="15" x14ac:dyDescent="0.2">
      <c r="A63" s="80" t="s">
        <v>2333</v>
      </c>
      <c r="B63" s="81" t="s">
        <v>2180</v>
      </c>
      <c r="C63" s="81" t="s">
        <v>148</v>
      </c>
      <c r="D63" s="81" t="s">
        <v>2334</v>
      </c>
      <c r="E63" s="82">
        <v>16121530</v>
      </c>
      <c r="F63" s="83">
        <v>1.37E-6</v>
      </c>
      <c r="G63" s="84">
        <v>1.89279643747159E-3</v>
      </c>
      <c r="H63" s="75"/>
    </row>
    <row r="64" spans="1:8" ht="15" x14ac:dyDescent="0.2">
      <c r="A64" s="80" t="s">
        <v>2335</v>
      </c>
      <c r="B64" s="81" t="s">
        <v>2180</v>
      </c>
      <c r="C64" s="81" t="s">
        <v>148</v>
      </c>
      <c r="D64" s="81" t="s">
        <v>2336</v>
      </c>
      <c r="E64" s="82">
        <v>17009669</v>
      </c>
      <c r="F64" s="83">
        <v>5.9699999999999996E-6</v>
      </c>
      <c r="G64" s="84">
        <v>1.73914821364103E-3</v>
      </c>
      <c r="H64" s="75"/>
    </row>
    <row r="65" spans="1:8" ht="15" x14ac:dyDescent="0.2">
      <c r="A65" s="80" t="s">
        <v>2337</v>
      </c>
      <c r="B65" s="81" t="s">
        <v>2180</v>
      </c>
      <c r="C65" s="81" t="s">
        <v>148</v>
      </c>
      <c r="D65" s="81" t="s">
        <v>2338</v>
      </c>
      <c r="E65" s="82">
        <v>17632505</v>
      </c>
      <c r="F65" s="83">
        <v>6.2700000000000001E-6</v>
      </c>
      <c r="G65" s="84">
        <v>1.83219726719377E-3</v>
      </c>
      <c r="H65" s="75"/>
    </row>
    <row r="66" spans="1:8" ht="15" x14ac:dyDescent="0.2">
      <c r="A66" s="80" t="s">
        <v>2339</v>
      </c>
      <c r="B66" s="81" t="s">
        <v>2340</v>
      </c>
      <c r="C66" s="81" t="s">
        <v>132</v>
      </c>
      <c r="D66" s="81" t="s">
        <v>2341</v>
      </c>
      <c r="E66" s="82">
        <v>1509535</v>
      </c>
      <c r="F66" s="83">
        <v>3.1599999999999998E-8</v>
      </c>
      <c r="G66" s="84">
        <v>6.8372767554383998E-2</v>
      </c>
      <c r="H66" s="75"/>
    </row>
    <row r="67" spans="1:8" ht="15" x14ac:dyDescent="0.2">
      <c r="A67" s="80" t="s">
        <v>2342</v>
      </c>
      <c r="B67" s="81" t="s">
        <v>2340</v>
      </c>
      <c r="C67" s="81" t="s">
        <v>132</v>
      </c>
      <c r="D67" s="81" t="s">
        <v>2343</v>
      </c>
      <c r="E67" s="82">
        <v>1643290</v>
      </c>
      <c r="F67" s="83">
        <v>2.3099999999999999E-7</v>
      </c>
      <c r="G67" s="84">
        <v>1.6743074189139999E-2</v>
      </c>
      <c r="H67" s="75" t="s">
        <v>2344</v>
      </c>
    </row>
    <row r="68" spans="1:8" ht="15" x14ac:dyDescent="0.2">
      <c r="A68" s="80" t="s">
        <v>2345</v>
      </c>
      <c r="B68" s="81" t="s">
        <v>2340</v>
      </c>
      <c r="C68" s="81" t="s">
        <v>132</v>
      </c>
      <c r="D68" s="81" t="s">
        <v>2346</v>
      </c>
      <c r="E68" s="82">
        <v>2011942</v>
      </c>
      <c r="F68" s="83">
        <v>2.21E-11</v>
      </c>
      <c r="G68" s="84">
        <v>5.0452879698030098E-2</v>
      </c>
      <c r="H68" s="75" t="s">
        <v>2203</v>
      </c>
    </row>
    <row r="69" spans="1:8" ht="15" x14ac:dyDescent="0.2">
      <c r="A69" s="80" t="s">
        <v>2347</v>
      </c>
      <c r="B69" s="81" t="s">
        <v>2340</v>
      </c>
      <c r="C69" s="81" t="s">
        <v>132</v>
      </c>
      <c r="D69" s="81" t="s">
        <v>2348</v>
      </c>
      <c r="E69" s="82">
        <v>2145155</v>
      </c>
      <c r="F69" s="83">
        <v>1.2099999999999999E-15</v>
      </c>
      <c r="G69" s="84">
        <v>9.6181676095920404E-2</v>
      </c>
      <c r="H69" s="75" t="s">
        <v>2212</v>
      </c>
    </row>
    <row r="70" spans="1:8" ht="15" x14ac:dyDescent="0.2">
      <c r="A70" s="80" t="s">
        <v>2349</v>
      </c>
      <c r="B70" s="81" t="s">
        <v>2340</v>
      </c>
      <c r="C70" s="81" t="s">
        <v>132</v>
      </c>
      <c r="D70" s="81" t="s">
        <v>2350</v>
      </c>
      <c r="E70" s="82">
        <v>2522041</v>
      </c>
      <c r="F70" s="83">
        <v>8.3299999999999999E-6</v>
      </c>
      <c r="G70" s="84">
        <v>7.7700306043472001E-2</v>
      </c>
      <c r="H70" s="75" t="s">
        <v>2351</v>
      </c>
    </row>
    <row r="71" spans="1:8" ht="15" x14ac:dyDescent="0.2">
      <c r="A71" s="80" t="s">
        <v>2352</v>
      </c>
      <c r="B71" s="81" t="s">
        <v>2340</v>
      </c>
      <c r="C71" s="81" t="s">
        <v>132</v>
      </c>
      <c r="D71" s="81" t="s">
        <v>2353</v>
      </c>
      <c r="E71" s="82">
        <v>2555904</v>
      </c>
      <c r="F71" s="83">
        <v>9.6500000000000004E-9</v>
      </c>
      <c r="G71" s="84">
        <v>7.6787101953896306E-2</v>
      </c>
      <c r="H71" s="75" t="s">
        <v>2354</v>
      </c>
    </row>
    <row r="72" spans="1:8" ht="15" x14ac:dyDescent="0.2">
      <c r="A72" s="80" t="s">
        <v>2355</v>
      </c>
      <c r="B72" s="81" t="s">
        <v>2340</v>
      </c>
      <c r="C72" s="81" t="s">
        <v>132</v>
      </c>
      <c r="D72" s="81" t="s">
        <v>2356</v>
      </c>
      <c r="E72" s="82">
        <v>3056845</v>
      </c>
      <c r="F72" s="83">
        <v>9.2500000000000004E-7</v>
      </c>
      <c r="G72" s="84">
        <v>4.7141829731541199E-2</v>
      </c>
      <c r="H72" s="75" t="s">
        <v>2218</v>
      </c>
    </row>
    <row r="73" spans="1:8" ht="15" x14ac:dyDescent="0.2">
      <c r="A73" s="80" t="s">
        <v>2357</v>
      </c>
      <c r="B73" s="81" t="s">
        <v>2340</v>
      </c>
      <c r="C73" s="81" t="s">
        <v>132</v>
      </c>
      <c r="D73" s="81" t="s">
        <v>2358</v>
      </c>
      <c r="E73" s="82">
        <v>3062740</v>
      </c>
      <c r="F73" s="83">
        <v>5.04E-6</v>
      </c>
      <c r="G73" s="84">
        <v>4.6785528012301701E-2</v>
      </c>
      <c r="H73" s="75" t="s">
        <v>2221</v>
      </c>
    </row>
    <row r="74" spans="1:8" ht="15" x14ac:dyDescent="0.2">
      <c r="A74" s="80" t="s">
        <v>2359</v>
      </c>
      <c r="B74" s="81" t="s">
        <v>2340</v>
      </c>
      <c r="C74" s="81" t="s">
        <v>132</v>
      </c>
      <c r="D74" s="81" t="s">
        <v>2360</v>
      </c>
      <c r="E74" s="82">
        <v>5899470</v>
      </c>
      <c r="F74" s="83">
        <v>1.5800000000000001E-7</v>
      </c>
      <c r="G74" s="84">
        <v>5.7375165857541502E-2</v>
      </c>
      <c r="H74" s="75" t="s">
        <v>2361</v>
      </c>
    </row>
    <row r="75" spans="1:8" ht="15" x14ac:dyDescent="0.2">
      <c r="A75" s="80" t="s">
        <v>2362</v>
      </c>
      <c r="B75" s="81" t="s">
        <v>2340</v>
      </c>
      <c r="C75" s="81" t="s">
        <v>132</v>
      </c>
      <c r="D75" s="81" t="s">
        <v>2363</v>
      </c>
      <c r="E75" s="82">
        <v>6562087</v>
      </c>
      <c r="F75" s="83">
        <v>1.2200000000000001E-7</v>
      </c>
      <c r="G75" s="84">
        <v>8.2536359559687994E-2</v>
      </c>
      <c r="H75" s="75" t="s">
        <v>2364</v>
      </c>
    </row>
    <row r="76" spans="1:8" ht="15" x14ac:dyDescent="0.2">
      <c r="A76" s="80" t="s">
        <v>2365</v>
      </c>
      <c r="B76" s="81" t="s">
        <v>2340</v>
      </c>
      <c r="C76" s="81" t="s">
        <v>132</v>
      </c>
      <c r="D76" s="81" t="s">
        <v>2366</v>
      </c>
      <c r="E76" s="82">
        <v>6975472</v>
      </c>
      <c r="F76" s="83">
        <v>2.0000000000000001E-9</v>
      </c>
      <c r="G76" s="84">
        <v>7.3621442037322099E-2</v>
      </c>
      <c r="H76" s="75" t="s">
        <v>2240</v>
      </c>
    </row>
    <row r="77" spans="1:8" ht="15" x14ac:dyDescent="0.2">
      <c r="A77" s="80" t="s">
        <v>2367</v>
      </c>
      <c r="B77" s="81" t="s">
        <v>2340</v>
      </c>
      <c r="C77" s="81" t="s">
        <v>132</v>
      </c>
      <c r="D77" s="81" t="s">
        <v>2368</v>
      </c>
      <c r="E77" s="82">
        <v>7441688</v>
      </c>
      <c r="F77" s="83">
        <v>1.6400000000000001E-7</v>
      </c>
      <c r="G77" s="84">
        <v>8.7464725151350897E-2</v>
      </c>
      <c r="H77" s="75" t="s">
        <v>2243</v>
      </c>
    </row>
    <row r="78" spans="1:8" ht="15" x14ac:dyDescent="0.2">
      <c r="A78" s="80" t="s">
        <v>2369</v>
      </c>
      <c r="B78" s="81" t="s">
        <v>2340</v>
      </c>
      <c r="C78" s="81" t="s">
        <v>132</v>
      </c>
      <c r="D78" s="81" t="s">
        <v>2370</v>
      </c>
      <c r="E78" s="82">
        <v>7501618</v>
      </c>
      <c r="F78" s="83">
        <v>3.8000000000000001E-9</v>
      </c>
      <c r="G78" s="84">
        <v>5.4883156463712002E-2</v>
      </c>
      <c r="H78" s="75"/>
    </row>
    <row r="79" spans="1:8" ht="15" x14ac:dyDescent="0.2">
      <c r="A79" s="80" t="s">
        <v>2371</v>
      </c>
      <c r="B79" s="81" t="s">
        <v>2340</v>
      </c>
      <c r="C79" s="81" t="s">
        <v>132</v>
      </c>
      <c r="D79" s="81" t="s">
        <v>2372</v>
      </c>
      <c r="E79" s="82">
        <v>7518191</v>
      </c>
      <c r="F79" s="83">
        <v>4.25E-6</v>
      </c>
      <c r="G79" s="84">
        <v>2.63782480748165E-2</v>
      </c>
      <c r="H79" s="75"/>
    </row>
    <row r="80" spans="1:8" ht="15" x14ac:dyDescent="0.2">
      <c r="A80" s="80" t="s">
        <v>2373</v>
      </c>
      <c r="B80" s="81" t="s">
        <v>2340</v>
      </c>
      <c r="C80" s="81" t="s">
        <v>132</v>
      </c>
      <c r="D80" s="81" t="s">
        <v>2374</v>
      </c>
      <c r="E80" s="82">
        <v>7548494</v>
      </c>
      <c r="F80" s="83">
        <v>4.9099999999999999E-20</v>
      </c>
      <c r="G80" s="84">
        <v>0.124040562322244</v>
      </c>
      <c r="H80" s="75"/>
    </row>
    <row r="81" spans="1:8" ht="15" x14ac:dyDescent="0.2">
      <c r="A81" s="80" t="s">
        <v>2375</v>
      </c>
      <c r="B81" s="81" t="s">
        <v>2340</v>
      </c>
      <c r="C81" s="81" t="s">
        <v>132</v>
      </c>
      <c r="D81" s="81" t="s">
        <v>2376</v>
      </c>
      <c r="E81" s="82">
        <v>7592105</v>
      </c>
      <c r="F81" s="83">
        <v>3.9700000000000002E-7</v>
      </c>
      <c r="G81" s="84">
        <v>1.32523524864313E-2</v>
      </c>
      <c r="H81" s="75"/>
    </row>
    <row r="82" spans="1:8" ht="15" x14ac:dyDescent="0.2">
      <c r="A82" s="80" t="s">
        <v>2377</v>
      </c>
      <c r="B82" s="81" t="s">
        <v>2340</v>
      </c>
      <c r="C82" s="81" t="s">
        <v>132</v>
      </c>
      <c r="D82" s="81" t="s">
        <v>2378</v>
      </c>
      <c r="E82" s="82">
        <v>7698757</v>
      </c>
      <c r="F82" s="83">
        <v>1.99E-6</v>
      </c>
      <c r="G82" s="84">
        <v>4.1716741278705199E-2</v>
      </c>
      <c r="H82" s="75"/>
    </row>
    <row r="83" spans="1:8" ht="15" x14ac:dyDescent="0.2">
      <c r="A83" s="80" t="s">
        <v>2379</v>
      </c>
      <c r="B83" s="81" t="s">
        <v>2340</v>
      </c>
      <c r="C83" s="81" t="s">
        <v>132</v>
      </c>
      <c r="D83" s="81" t="s">
        <v>2380</v>
      </c>
      <c r="E83" s="82">
        <v>7714667</v>
      </c>
      <c r="F83" s="83">
        <v>5.7200000000000003E-8</v>
      </c>
      <c r="G83" s="84">
        <v>2.5221945093741299E-2</v>
      </c>
      <c r="H83" s="75"/>
    </row>
    <row r="84" spans="1:8" ht="15" x14ac:dyDescent="0.2">
      <c r="A84" s="80" t="s">
        <v>2381</v>
      </c>
      <c r="B84" s="81" t="s">
        <v>2340</v>
      </c>
      <c r="C84" s="81" t="s">
        <v>132</v>
      </c>
      <c r="D84" s="81" t="s">
        <v>2382</v>
      </c>
      <c r="E84" s="82">
        <v>8104530</v>
      </c>
      <c r="F84" s="83">
        <v>1.99E-16</v>
      </c>
      <c r="G84" s="84">
        <v>0.119521915356677</v>
      </c>
      <c r="H84" s="75"/>
    </row>
    <row r="85" spans="1:8" ht="15" x14ac:dyDescent="0.2">
      <c r="A85" s="80" t="s">
        <v>2383</v>
      </c>
      <c r="B85" s="81" t="s">
        <v>2340</v>
      </c>
      <c r="C85" s="81" t="s">
        <v>132</v>
      </c>
      <c r="D85" s="81" t="s">
        <v>2384</v>
      </c>
      <c r="E85" s="82">
        <v>8135216</v>
      </c>
      <c r="F85" s="83">
        <v>4.7900000000000001E-20</v>
      </c>
      <c r="G85" s="84">
        <v>9.9833045630290995E-2</v>
      </c>
      <c r="H85" s="75"/>
    </row>
    <row r="86" spans="1:8" ht="15" x14ac:dyDescent="0.2">
      <c r="A86" s="80" t="s">
        <v>2385</v>
      </c>
      <c r="B86" s="81" t="s">
        <v>2340</v>
      </c>
      <c r="C86" s="81" t="s">
        <v>132</v>
      </c>
      <c r="D86" s="81" t="s">
        <v>2386</v>
      </c>
      <c r="E86" s="82">
        <v>8220097</v>
      </c>
      <c r="F86" s="83">
        <v>2.5600000000000001E-6</v>
      </c>
      <c r="G86" s="84">
        <v>5.7193644689177897E-2</v>
      </c>
      <c r="H86" s="75" t="s">
        <v>2250</v>
      </c>
    </row>
    <row r="87" spans="1:8" ht="15" x14ac:dyDescent="0.2">
      <c r="A87" s="80" t="s">
        <v>2387</v>
      </c>
      <c r="B87" s="81" t="s">
        <v>2340</v>
      </c>
      <c r="C87" s="81" t="s">
        <v>132</v>
      </c>
      <c r="D87" s="81" t="s">
        <v>2388</v>
      </c>
      <c r="E87" s="82">
        <v>8724531</v>
      </c>
      <c r="F87" s="83">
        <v>1.9000000000000001E-9</v>
      </c>
      <c r="G87" s="84">
        <v>2.8553158957714601E-2</v>
      </c>
      <c r="H87" s="75" t="s">
        <v>2253</v>
      </c>
    </row>
    <row r="88" spans="1:8" ht="15" x14ac:dyDescent="0.2">
      <c r="A88" s="80" t="s">
        <v>2389</v>
      </c>
      <c r="B88" s="81" t="s">
        <v>2340</v>
      </c>
      <c r="C88" s="81" t="s">
        <v>132</v>
      </c>
      <c r="D88" s="81" t="s">
        <v>2390</v>
      </c>
      <c r="E88" s="82">
        <v>8733628</v>
      </c>
      <c r="F88" s="83">
        <v>2.4699999999999999E-9</v>
      </c>
      <c r="G88" s="84">
        <v>1.1746344880737201E-2</v>
      </c>
      <c r="H88" s="75"/>
    </row>
    <row r="89" spans="1:8" ht="15" x14ac:dyDescent="0.2">
      <c r="A89" s="80" t="s">
        <v>2391</v>
      </c>
      <c r="B89" s="81" t="s">
        <v>2340</v>
      </c>
      <c r="C89" s="81" t="s">
        <v>132</v>
      </c>
      <c r="D89" s="81" t="s">
        <v>2392</v>
      </c>
      <c r="E89" s="82">
        <v>8747062</v>
      </c>
      <c r="F89" s="83">
        <v>3.7500000000000001E-6</v>
      </c>
      <c r="G89" s="84">
        <v>1.6568211634846199E-2</v>
      </c>
      <c r="H89" s="75"/>
    </row>
    <row r="90" spans="1:8" ht="15" x14ac:dyDescent="0.2">
      <c r="A90" s="80" t="s">
        <v>2393</v>
      </c>
      <c r="B90" s="81" t="s">
        <v>2340</v>
      </c>
      <c r="C90" s="81" t="s">
        <v>132</v>
      </c>
      <c r="D90" s="81" t="s">
        <v>2394</v>
      </c>
      <c r="E90" s="82">
        <v>8777500</v>
      </c>
      <c r="F90" s="83">
        <v>4.2500000000000001E-35</v>
      </c>
      <c r="G90" s="84">
        <v>0.14154447712802201</v>
      </c>
      <c r="H90" s="75"/>
    </row>
    <row r="91" spans="1:8" ht="15" x14ac:dyDescent="0.2">
      <c r="A91" s="80" t="s">
        <v>2395</v>
      </c>
      <c r="B91" s="81" t="s">
        <v>2340</v>
      </c>
      <c r="C91" s="81" t="s">
        <v>132</v>
      </c>
      <c r="D91" s="81" t="s">
        <v>2396</v>
      </c>
      <c r="E91" s="82">
        <v>8784272</v>
      </c>
      <c r="F91" s="83">
        <v>2.1600000000000002E-28</v>
      </c>
      <c r="G91" s="84">
        <v>0.111155943431813</v>
      </c>
      <c r="H91" s="75"/>
    </row>
    <row r="92" spans="1:8" ht="15" x14ac:dyDescent="0.2">
      <c r="A92" s="80" t="s">
        <v>2397</v>
      </c>
      <c r="B92" s="81" t="s">
        <v>2340</v>
      </c>
      <c r="C92" s="81" t="s">
        <v>132</v>
      </c>
      <c r="D92" s="81" t="s">
        <v>2398</v>
      </c>
      <c r="E92" s="82">
        <v>8836658</v>
      </c>
      <c r="F92" s="83">
        <v>9.9399999999999998E-14</v>
      </c>
      <c r="G92" s="84">
        <v>0.116416235595194</v>
      </c>
      <c r="H92" s="75"/>
    </row>
    <row r="93" spans="1:8" ht="15" x14ac:dyDescent="0.2">
      <c r="A93" s="80" t="s">
        <v>2399</v>
      </c>
      <c r="B93" s="81" t="s">
        <v>2340</v>
      </c>
      <c r="C93" s="81" t="s">
        <v>132</v>
      </c>
      <c r="D93" s="81" t="s">
        <v>2400</v>
      </c>
      <c r="E93" s="82">
        <v>8947868</v>
      </c>
      <c r="F93" s="83">
        <v>2.8199999999999999E-14</v>
      </c>
      <c r="G93" s="84">
        <v>3.2252145247482197E-2</v>
      </c>
      <c r="H93" s="75"/>
    </row>
    <row r="94" spans="1:8" ht="15" x14ac:dyDescent="0.2">
      <c r="A94" s="80" t="s">
        <v>2401</v>
      </c>
      <c r="B94" s="81" t="s">
        <v>2340</v>
      </c>
      <c r="C94" s="81" t="s">
        <v>132</v>
      </c>
      <c r="D94" s="81" t="s">
        <v>2402</v>
      </c>
      <c r="E94" s="82">
        <v>9270620</v>
      </c>
      <c r="F94" s="83">
        <v>7.4000000000000003E-15</v>
      </c>
      <c r="G94" s="84">
        <v>1.71284635356533E-2</v>
      </c>
      <c r="H94" s="75" t="s">
        <v>2403</v>
      </c>
    </row>
    <row r="95" spans="1:8" ht="15" x14ac:dyDescent="0.2">
      <c r="A95" s="80" t="s">
        <v>2404</v>
      </c>
      <c r="B95" s="81" t="s">
        <v>2340</v>
      </c>
      <c r="C95" s="81" t="s">
        <v>132</v>
      </c>
      <c r="D95" s="81" t="s">
        <v>2405</v>
      </c>
      <c r="E95" s="82">
        <v>9320962</v>
      </c>
      <c r="F95" s="83">
        <v>9.0500000000000006E-50</v>
      </c>
      <c r="G95" s="84">
        <v>0.14252053537603199</v>
      </c>
      <c r="H95" s="90" t="s">
        <v>2258</v>
      </c>
    </row>
    <row r="96" spans="1:8" ht="15" x14ac:dyDescent="0.2">
      <c r="A96" s="80" t="s">
        <v>2406</v>
      </c>
      <c r="B96" s="81" t="s">
        <v>2340</v>
      </c>
      <c r="C96" s="81" t="s">
        <v>132</v>
      </c>
      <c r="D96" s="81" t="s">
        <v>2407</v>
      </c>
      <c r="E96" s="82">
        <v>9370288</v>
      </c>
      <c r="F96" s="83">
        <v>1.4E-11</v>
      </c>
      <c r="G96" s="84">
        <v>0.11559154069189401</v>
      </c>
      <c r="H96" s="75" t="s">
        <v>2408</v>
      </c>
    </row>
    <row r="97" spans="1:8" ht="15" x14ac:dyDescent="0.2">
      <c r="A97" s="80" t="s">
        <v>2409</v>
      </c>
      <c r="B97" s="81" t="s">
        <v>2340</v>
      </c>
      <c r="C97" s="81" t="s">
        <v>132</v>
      </c>
      <c r="D97" s="81" t="s">
        <v>2410</v>
      </c>
      <c r="E97" s="82">
        <v>9370764</v>
      </c>
      <c r="F97" s="83">
        <v>1.3E-14</v>
      </c>
      <c r="G97" s="84">
        <v>2.5257665120173699E-2</v>
      </c>
      <c r="H97" s="75"/>
    </row>
    <row r="98" spans="1:8" ht="15" x14ac:dyDescent="0.2">
      <c r="A98" s="80" t="s">
        <v>2411</v>
      </c>
      <c r="B98" s="81" t="s">
        <v>2340</v>
      </c>
      <c r="C98" s="81" t="s">
        <v>132</v>
      </c>
      <c r="D98" s="81" t="s">
        <v>2412</v>
      </c>
      <c r="E98" s="82">
        <v>9465160</v>
      </c>
      <c r="F98" s="83">
        <v>1.77E-13</v>
      </c>
      <c r="G98" s="84">
        <v>1.7111299518213802E-2</v>
      </c>
      <c r="H98" s="75"/>
    </row>
    <row r="99" spans="1:8" ht="15" x14ac:dyDescent="0.2">
      <c r="A99" s="80" t="s">
        <v>2413</v>
      </c>
      <c r="B99" s="81" t="s">
        <v>2340</v>
      </c>
      <c r="C99" s="81" t="s">
        <v>132</v>
      </c>
      <c r="D99" s="81" t="s">
        <v>2414</v>
      </c>
      <c r="E99" s="82">
        <v>9824820</v>
      </c>
      <c r="F99" s="83">
        <v>8.9400000000000001E-10</v>
      </c>
      <c r="G99" s="84">
        <v>4.7049921580134997E-2</v>
      </c>
      <c r="H99" s="75"/>
    </row>
    <row r="100" spans="1:8" ht="15" x14ac:dyDescent="0.2">
      <c r="A100" s="80" t="s">
        <v>2415</v>
      </c>
      <c r="B100" s="81" t="s">
        <v>2340</v>
      </c>
      <c r="C100" s="81" t="s">
        <v>132</v>
      </c>
      <c r="D100" s="81" t="s">
        <v>2416</v>
      </c>
      <c r="E100" s="82">
        <v>9856247</v>
      </c>
      <c r="F100" s="83">
        <v>6.5E-8</v>
      </c>
      <c r="G100" s="84">
        <v>4.7863015821187202E-3</v>
      </c>
      <c r="H100" s="75"/>
    </row>
    <row r="101" spans="1:8" ht="15" x14ac:dyDescent="0.2">
      <c r="A101" s="80" t="s">
        <v>2417</v>
      </c>
      <c r="B101" s="81" t="s">
        <v>2340</v>
      </c>
      <c r="C101" s="81" t="s">
        <v>132</v>
      </c>
      <c r="D101" s="81" t="s">
        <v>2265</v>
      </c>
      <c r="E101" s="82">
        <v>9889528</v>
      </c>
      <c r="F101" s="83">
        <v>1.9099999999999999E-46</v>
      </c>
      <c r="G101" s="84">
        <v>0.17816092557595001</v>
      </c>
      <c r="H101" s="75"/>
    </row>
    <row r="102" spans="1:8" ht="15" x14ac:dyDescent="0.2">
      <c r="A102" s="80" t="s">
        <v>2418</v>
      </c>
      <c r="B102" s="81" t="s">
        <v>2340</v>
      </c>
      <c r="C102" s="81" t="s">
        <v>132</v>
      </c>
      <c r="D102" s="81" t="s">
        <v>2419</v>
      </c>
      <c r="E102" s="82">
        <v>9965124</v>
      </c>
      <c r="F102" s="83">
        <v>5.0400000000000001E-8</v>
      </c>
      <c r="G102" s="84">
        <v>8.2860833248366406E-2</v>
      </c>
      <c r="H102" s="75"/>
    </row>
    <row r="103" spans="1:8" ht="15" x14ac:dyDescent="0.2">
      <c r="A103" s="80" t="s">
        <v>2420</v>
      </c>
      <c r="B103" s="81" t="s">
        <v>2340</v>
      </c>
      <c r="C103" s="81" t="s">
        <v>132</v>
      </c>
      <c r="D103" s="81" t="s">
        <v>2421</v>
      </c>
      <c r="E103" s="82">
        <v>10503298</v>
      </c>
      <c r="F103" s="83">
        <v>1.57E-9</v>
      </c>
      <c r="G103" s="84">
        <v>3.89476063487839E-2</v>
      </c>
      <c r="H103" s="75"/>
    </row>
    <row r="104" spans="1:8" ht="15" x14ac:dyDescent="0.2">
      <c r="A104" s="80" t="s">
        <v>2422</v>
      </c>
      <c r="B104" s="81" t="s">
        <v>2340</v>
      </c>
      <c r="C104" s="81" t="s">
        <v>132</v>
      </c>
      <c r="D104" s="81" t="s">
        <v>2423</v>
      </c>
      <c r="E104" s="82">
        <v>10731866</v>
      </c>
      <c r="F104" s="83">
        <v>9.2699999999999999E-13</v>
      </c>
      <c r="G104" s="84">
        <v>9.9024615018800305E-2</v>
      </c>
      <c r="H104" s="75"/>
    </row>
    <row r="105" spans="1:8" ht="15" x14ac:dyDescent="0.2">
      <c r="A105" s="80" t="s">
        <v>2424</v>
      </c>
      <c r="B105" s="81" t="s">
        <v>2340</v>
      </c>
      <c r="C105" s="81" t="s">
        <v>132</v>
      </c>
      <c r="D105" s="81" t="s">
        <v>2425</v>
      </c>
      <c r="E105" s="82">
        <v>10776616</v>
      </c>
      <c r="F105" s="83">
        <v>2.8E-40</v>
      </c>
      <c r="G105" s="84">
        <v>0.16937995887007001</v>
      </c>
      <c r="H105" s="75" t="s">
        <v>2270</v>
      </c>
    </row>
    <row r="106" spans="1:8" ht="15" x14ac:dyDescent="0.2">
      <c r="A106" s="80" t="s">
        <v>2426</v>
      </c>
      <c r="B106" s="81" t="s">
        <v>2340</v>
      </c>
      <c r="C106" s="81" t="s">
        <v>132</v>
      </c>
      <c r="D106" s="81" t="s">
        <v>2427</v>
      </c>
      <c r="E106" s="82">
        <v>11418629</v>
      </c>
      <c r="F106" s="83">
        <v>2.17E-10</v>
      </c>
      <c r="G106" s="84">
        <v>4.6792715303076597E-2</v>
      </c>
      <c r="H106" s="75"/>
    </row>
    <row r="107" spans="1:8" ht="15" x14ac:dyDescent="0.2">
      <c r="A107" s="80" t="s">
        <v>2428</v>
      </c>
      <c r="B107" s="81" t="s">
        <v>2340</v>
      </c>
      <c r="C107" s="81" t="s">
        <v>132</v>
      </c>
      <c r="D107" s="81" t="s">
        <v>2272</v>
      </c>
      <c r="E107" s="82">
        <v>11703919</v>
      </c>
      <c r="F107" s="83">
        <v>4.6300000000000002E-14</v>
      </c>
      <c r="G107" s="84">
        <v>0.105663815128844</v>
      </c>
      <c r="H107" s="75"/>
    </row>
    <row r="108" spans="1:8" ht="15" x14ac:dyDescent="0.2">
      <c r="A108" s="80" t="s">
        <v>2429</v>
      </c>
      <c r="B108" s="81" t="s">
        <v>2340</v>
      </c>
      <c r="C108" s="81" t="s">
        <v>132</v>
      </c>
      <c r="D108" s="81" t="s">
        <v>2430</v>
      </c>
      <c r="E108" s="82">
        <v>11722683</v>
      </c>
      <c r="F108" s="83">
        <v>2.4399999999999999E-6</v>
      </c>
      <c r="G108" s="84">
        <v>9.8436216639888899E-2</v>
      </c>
      <c r="H108" s="75"/>
    </row>
    <row r="109" spans="1:8" ht="15" x14ac:dyDescent="0.2">
      <c r="A109" s="80" t="s">
        <v>2431</v>
      </c>
      <c r="B109" s="81" t="s">
        <v>2340</v>
      </c>
      <c r="C109" s="81" t="s">
        <v>132</v>
      </c>
      <c r="D109" s="81" t="s">
        <v>2432</v>
      </c>
      <c r="E109" s="82">
        <v>11732676</v>
      </c>
      <c r="F109" s="83">
        <v>3.89E-6</v>
      </c>
      <c r="G109" s="84">
        <v>1.2653675896923699E-3</v>
      </c>
      <c r="H109" s="75"/>
    </row>
    <row r="110" spans="1:8" ht="15" x14ac:dyDescent="0.2">
      <c r="A110" s="80" t="s">
        <v>2433</v>
      </c>
      <c r="B110" s="81" t="s">
        <v>2340</v>
      </c>
      <c r="C110" s="81" t="s">
        <v>132</v>
      </c>
      <c r="D110" s="81" t="s">
        <v>2434</v>
      </c>
      <c r="E110" s="82">
        <v>12146177</v>
      </c>
      <c r="F110" s="83">
        <v>2.17E-10</v>
      </c>
      <c r="G110" s="84">
        <v>4.6792715303076597E-2</v>
      </c>
      <c r="H110" s="75"/>
    </row>
    <row r="111" spans="1:8" ht="15" x14ac:dyDescent="0.2">
      <c r="A111" s="80" t="s">
        <v>2435</v>
      </c>
      <c r="B111" s="81" t="s">
        <v>2340</v>
      </c>
      <c r="C111" s="81" t="s">
        <v>132</v>
      </c>
      <c r="D111" s="81" t="s">
        <v>2436</v>
      </c>
      <c r="E111" s="82">
        <v>12240627</v>
      </c>
      <c r="F111" s="83">
        <v>1.02E-7</v>
      </c>
      <c r="G111" s="84">
        <v>2.57616280382338E-2</v>
      </c>
      <c r="H111" s="75"/>
    </row>
    <row r="112" spans="1:8" ht="15" x14ac:dyDescent="0.2">
      <c r="A112" s="80" t="s">
        <v>2437</v>
      </c>
      <c r="B112" s="81" t="s">
        <v>2340</v>
      </c>
      <c r="C112" s="81" t="s">
        <v>132</v>
      </c>
      <c r="D112" s="81" t="s">
        <v>2438</v>
      </c>
      <c r="E112" s="82">
        <v>12295463</v>
      </c>
      <c r="F112" s="83">
        <v>4.3000000000000001E-7</v>
      </c>
      <c r="G112" s="84">
        <v>1.0130615652783499E-3</v>
      </c>
      <c r="H112" s="75"/>
    </row>
    <row r="113" spans="1:8" ht="15" x14ac:dyDescent="0.2">
      <c r="A113" s="80" t="s">
        <v>2439</v>
      </c>
      <c r="B113" s="81" t="s">
        <v>2340</v>
      </c>
      <c r="C113" s="81" t="s">
        <v>132</v>
      </c>
      <c r="D113" s="81" t="s">
        <v>2274</v>
      </c>
      <c r="E113" s="82">
        <v>12516144</v>
      </c>
      <c r="F113" s="83">
        <v>1.38E-18</v>
      </c>
      <c r="G113" s="84">
        <v>9.74753027077217E-2</v>
      </c>
      <c r="H113" s="75"/>
    </row>
    <row r="114" spans="1:8" ht="15" x14ac:dyDescent="0.2">
      <c r="A114" s="80" t="s">
        <v>2440</v>
      </c>
      <c r="B114" s="81" t="s">
        <v>2340</v>
      </c>
      <c r="C114" s="81" t="s">
        <v>132</v>
      </c>
      <c r="D114" s="81" t="s">
        <v>2441</v>
      </c>
      <c r="E114" s="82">
        <v>12616175</v>
      </c>
      <c r="F114" s="83">
        <v>4.2200000000000003E-6</v>
      </c>
      <c r="G114" s="84">
        <v>5.8827475601107397E-2</v>
      </c>
      <c r="H114" s="75" t="s">
        <v>2277</v>
      </c>
    </row>
    <row r="115" spans="1:8" ht="15" x14ac:dyDescent="0.2">
      <c r="A115" s="80" t="s">
        <v>2442</v>
      </c>
      <c r="B115" s="81" t="s">
        <v>2340</v>
      </c>
      <c r="C115" s="81" t="s">
        <v>132</v>
      </c>
      <c r="D115" s="81" t="s">
        <v>2443</v>
      </c>
      <c r="E115" s="82">
        <v>12982221</v>
      </c>
      <c r="F115" s="83">
        <v>1.1700000000000001E-13</v>
      </c>
      <c r="G115" s="84">
        <v>1.5913286453532599E-2</v>
      </c>
      <c r="H115" s="75"/>
    </row>
    <row r="116" spans="1:8" ht="15" x14ac:dyDescent="0.2">
      <c r="A116" s="80" t="s">
        <v>2444</v>
      </c>
      <c r="B116" s="81" t="s">
        <v>2340</v>
      </c>
      <c r="C116" s="81" t="s">
        <v>132</v>
      </c>
      <c r="D116" s="81" t="s">
        <v>2445</v>
      </c>
      <c r="E116" s="82">
        <v>13041406</v>
      </c>
      <c r="F116" s="83">
        <v>2.2399999999999999E-8</v>
      </c>
      <c r="G116" s="84">
        <v>9.2790875607553502E-2</v>
      </c>
      <c r="H116" s="75"/>
    </row>
    <row r="117" spans="1:8" ht="15" x14ac:dyDescent="0.2">
      <c r="A117" s="80" t="s">
        <v>2446</v>
      </c>
      <c r="B117" s="81" t="s">
        <v>2340</v>
      </c>
      <c r="C117" s="81" t="s">
        <v>132</v>
      </c>
      <c r="D117" s="81" t="s">
        <v>2447</v>
      </c>
      <c r="E117" s="82">
        <v>14298853</v>
      </c>
      <c r="F117" s="83">
        <v>5.8699999999999998E-9</v>
      </c>
      <c r="G117" s="84">
        <v>4.85238432448847E-2</v>
      </c>
      <c r="H117" s="75"/>
    </row>
    <row r="118" spans="1:8" ht="15" x14ac:dyDescent="0.2">
      <c r="A118" s="80" t="s">
        <v>2448</v>
      </c>
      <c r="B118" s="81" t="s">
        <v>2340</v>
      </c>
      <c r="C118" s="81" t="s">
        <v>132</v>
      </c>
      <c r="D118" s="81" t="s">
        <v>2449</v>
      </c>
      <c r="E118" s="82">
        <v>15004149</v>
      </c>
      <c r="F118" s="83">
        <v>5.7299999999999997E-8</v>
      </c>
      <c r="G118" s="84">
        <v>4.6838176143933499E-2</v>
      </c>
      <c r="H118" s="75" t="s">
        <v>2450</v>
      </c>
    </row>
    <row r="119" spans="1:8" ht="15" x14ac:dyDescent="0.2">
      <c r="A119" s="80" t="s">
        <v>2451</v>
      </c>
      <c r="B119" s="81" t="s">
        <v>2340</v>
      </c>
      <c r="C119" s="81" t="s">
        <v>132</v>
      </c>
      <c r="D119" s="81" t="s">
        <v>2452</v>
      </c>
      <c r="E119" s="82">
        <v>16100567</v>
      </c>
      <c r="F119" s="83">
        <v>1.9800000000000001E-6</v>
      </c>
      <c r="G119" s="84">
        <v>2.9400691391738001E-4</v>
      </c>
      <c r="H119" s="75"/>
    </row>
    <row r="120" spans="1:8" ht="15" x14ac:dyDescent="0.2">
      <c r="A120" s="80" t="s">
        <v>2453</v>
      </c>
      <c r="B120" s="81" t="s">
        <v>2340</v>
      </c>
      <c r="C120" s="81" t="s">
        <v>132</v>
      </c>
      <c r="D120" s="81" t="s">
        <v>2454</v>
      </c>
      <c r="E120" s="82">
        <v>16133547</v>
      </c>
      <c r="F120" s="83">
        <v>6.5600000000000005E-7</v>
      </c>
      <c r="G120" s="84">
        <v>4.46781058696867E-2</v>
      </c>
      <c r="H120" s="75"/>
    </row>
    <row r="121" spans="1:8" ht="15" x14ac:dyDescent="0.2">
      <c r="A121" s="80" t="s">
        <v>2455</v>
      </c>
      <c r="B121" s="81" t="s">
        <v>2340</v>
      </c>
      <c r="C121" s="81" t="s">
        <v>132</v>
      </c>
      <c r="D121" s="81" t="s">
        <v>2456</v>
      </c>
      <c r="E121" s="82">
        <v>17004490</v>
      </c>
      <c r="F121" s="83">
        <v>7.5099999999999999E-7</v>
      </c>
      <c r="G121" s="84">
        <v>2.10273505784236E-4</v>
      </c>
      <c r="H121" s="75" t="s">
        <v>2457</v>
      </c>
    </row>
    <row r="122" spans="1:8" ht="15" x14ac:dyDescent="0.2">
      <c r="A122" s="80" t="s">
        <v>2458</v>
      </c>
      <c r="B122" s="81" t="s">
        <v>2340</v>
      </c>
      <c r="C122" s="81" t="s">
        <v>132</v>
      </c>
      <c r="D122" s="81" t="s">
        <v>2459</v>
      </c>
      <c r="E122" s="82">
        <v>17240299</v>
      </c>
      <c r="F122" s="83">
        <v>3.1099999999999999E-6</v>
      </c>
      <c r="G122" s="84">
        <v>4.2340024187001397E-2</v>
      </c>
      <c r="H122" s="75"/>
    </row>
    <row r="123" spans="1:8" ht="15" x14ac:dyDescent="0.2">
      <c r="A123" s="80" t="s">
        <v>2460</v>
      </c>
      <c r="B123" s="81" t="s">
        <v>2340</v>
      </c>
      <c r="C123" s="81" t="s">
        <v>132</v>
      </c>
      <c r="D123" s="81" t="s">
        <v>2461</v>
      </c>
      <c r="E123" s="82">
        <v>17595276</v>
      </c>
      <c r="F123" s="83">
        <v>1.4899999999999999E-6</v>
      </c>
      <c r="G123" s="84">
        <v>1.72925230189738E-4</v>
      </c>
      <c r="H123" s="75"/>
    </row>
    <row r="124" spans="1:8" ht="15" x14ac:dyDescent="0.2">
      <c r="A124" s="80" t="s">
        <v>2462</v>
      </c>
      <c r="B124" s="81" t="s">
        <v>2340</v>
      </c>
      <c r="C124" s="81" t="s">
        <v>132</v>
      </c>
      <c r="D124" s="81" t="s">
        <v>2463</v>
      </c>
      <c r="E124" s="82">
        <v>18161127</v>
      </c>
      <c r="F124" s="83">
        <v>1.5099999999999999E-6</v>
      </c>
      <c r="G124" s="84">
        <v>1.7060138919471301E-4</v>
      </c>
      <c r="H124" s="75"/>
    </row>
    <row r="125" spans="1:8" ht="15" x14ac:dyDescent="0.2">
      <c r="A125" s="80" t="s">
        <v>2464</v>
      </c>
      <c r="B125" s="81" t="s">
        <v>2340</v>
      </c>
      <c r="C125" s="81" t="s">
        <v>132</v>
      </c>
      <c r="D125" s="81" t="s">
        <v>2465</v>
      </c>
      <c r="E125" s="82">
        <v>19006242</v>
      </c>
      <c r="F125" s="83">
        <v>1.13E-6</v>
      </c>
      <c r="G125" s="84">
        <v>2.1227176854777199E-4</v>
      </c>
      <c r="H125" s="75"/>
    </row>
    <row r="126" spans="1:8" ht="15" x14ac:dyDescent="0.2">
      <c r="A126" s="80" t="s">
        <v>2466</v>
      </c>
      <c r="B126" s="81" t="s">
        <v>2340</v>
      </c>
      <c r="C126" s="81" t="s">
        <v>132</v>
      </c>
      <c r="D126" s="81" t="s">
        <v>2467</v>
      </c>
      <c r="E126" s="82">
        <v>21623837</v>
      </c>
      <c r="F126" s="83">
        <v>1.13E-6</v>
      </c>
      <c r="G126" s="84">
        <v>2.12271768547768E-4</v>
      </c>
      <c r="H126" s="75"/>
    </row>
    <row r="127" spans="1:8" ht="15" x14ac:dyDescent="0.2">
      <c r="A127" s="80" t="s">
        <v>2468</v>
      </c>
      <c r="B127" s="81" t="s">
        <v>2340</v>
      </c>
      <c r="C127" s="81" t="s">
        <v>132</v>
      </c>
      <c r="D127" s="81" t="s">
        <v>2469</v>
      </c>
      <c r="E127" s="82">
        <v>23536432</v>
      </c>
      <c r="F127" s="83">
        <v>2.7499999999999999E-6</v>
      </c>
      <c r="G127" s="84">
        <v>4.2813732765524998E-2</v>
      </c>
      <c r="H127" s="75"/>
    </row>
    <row r="128" spans="1:8" ht="15" x14ac:dyDescent="0.2">
      <c r="A128" s="80" t="s">
        <v>2470</v>
      </c>
      <c r="B128" s="81" t="s">
        <v>2340</v>
      </c>
      <c r="C128" s="81" t="s">
        <v>132</v>
      </c>
      <c r="D128" s="81" t="s">
        <v>2471</v>
      </c>
      <c r="E128" s="82">
        <v>23777939</v>
      </c>
      <c r="F128" s="83">
        <v>2.2500000000000001E-6</v>
      </c>
      <c r="G128" s="84">
        <v>2.1490208281102699E-4</v>
      </c>
      <c r="H128" s="75"/>
    </row>
    <row r="129" spans="1:8" ht="15" x14ac:dyDescent="0.2">
      <c r="A129" s="80" t="s">
        <v>2472</v>
      </c>
      <c r="B129" s="81" t="s">
        <v>2340</v>
      </c>
      <c r="C129" s="81" t="s">
        <v>132</v>
      </c>
      <c r="D129" s="81" t="s">
        <v>2473</v>
      </c>
      <c r="E129" s="82">
        <v>24286939</v>
      </c>
      <c r="F129" s="83">
        <v>2.2500000000000001E-6</v>
      </c>
      <c r="G129" s="84">
        <v>2.14902082811038E-4</v>
      </c>
      <c r="H129" s="75" t="s">
        <v>2474</v>
      </c>
    </row>
    <row r="130" spans="1:8" ht="15" x14ac:dyDescent="0.2">
      <c r="A130" s="80" t="s">
        <v>2475</v>
      </c>
      <c r="B130" s="81" t="s">
        <v>2340</v>
      </c>
      <c r="C130" s="81" t="s">
        <v>132</v>
      </c>
      <c r="D130" s="81" t="s">
        <v>2476</v>
      </c>
      <c r="E130" s="82">
        <v>25010038</v>
      </c>
      <c r="F130" s="83">
        <v>2.7499999999999999E-6</v>
      </c>
      <c r="G130" s="84">
        <v>4.28137327655242E-2</v>
      </c>
      <c r="H130" s="75"/>
    </row>
    <row r="131" spans="1:8" ht="15" x14ac:dyDescent="0.2">
      <c r="A131" s="80" t="s">
        <v>2477</v>
      </c>
      <c r="B131" s="81" t="s">
        <v>2340</v>
      </c>
      <c r="C131" s="81" t="s">
        <v>132</v>
      </c>
      <c r="D131" s="81" t="s">
        <v>2478</v>
      </c>
      <c r="E131" s="82">
        <v>26161028</v>
      </c>
      <c r="F131" s="83">
        <v>3.8399999999999997E-6</v>
      </c>
      <c r="G131" s="84">
        <v>4.1925188191314203E-2</v>
      </c>
      <c r="H131" s="75"/>
    </row>
    <row r="132" spans="1:8" ht="15" x14ac:dyDescent="0.2">
      <c r="A132" s="80" t="s">
        <v>2479</v>
      </c>
      <c r="B132" s="81" t="s">
        <v>2340</v>
      </c>
      <c r="C132" s="81" t="s">
        <v>132</v>
      </c>
      <c r="D132" s="81" t="s">
        <v>2480</v>
      </c>
      <c r="E132" s="82">
        <v>27153440</v>
      </c>
      <c r="F132" s="83">
        <v>3.8399999999999997E-6</v>
      </c>
      <c r="G132" s="84">
        <v>4.1925188191314897E-2</v>
      </c>
      <c r="H132" s="75" t="s">
        <v>2481</v>
      </c>
    </row>
    <row r="133" spans="1:8" ht="15" x14ac:dyDescent="0.2">
      <c r="A133" s="80" t="s">
        <v>2482</v>
      </c>
      <c r="B133" s="81" t="s">
        <v>2340</v>
      </c>
      <c r="C133" s="81" t="s">
        <v>132</v>
      </c>
      <c r="D133" s="81" t="s">
        <v>2483</v>
      </c>
      <c r="E133" s="82">
        <v>27658778</v>
      </c>
      <c r="F133" s="83">
        <v>6.1299999999999998E-6</v>
      </c>
      <c r="G133" s="84">
        <v>4.2684034760443502E-2</v>
      </c>
      <c r="H133" s="75" t="s">
        <v>2484</v>
      </c>
    </row>
    <row r="134" spans="1:8" ht="15" x14ac:dyDescent="0.2">
      <c r="A134" s="85" t="s">
        <v>2485</v>
      </c>
      <c r="B134" s="86" t="s">
        <v>2340</v>
      </c>
      <c r="C134" s="81" t="s">
        <v>132</v>
      </c>
      <c r="D134" s="86" t="s">
        <v>2486</v>
      </c>
      <c r="E134" s="87">
        <v>28517802</v>
      </c>
      <c r="F134" s="88">
        <v>2.1900000000000002E-6</v>
      </c>
      <c r="G134" s="84">
        <v>4.9527293296534797E-2</v>
      </c>
      <c r="H134" s="75"/>
    </row>
    <row r="135" spans="1:8" ht="15" x14ac:dyDescent="0.2">
      <c r="A135" s="80" t="s">
        <v>2487</v>
      </c>
      <c r="B135" s="81" t="s">
        <v>2340</v>
      </c>
      <c r="C135" s="81" t="s">
        <v>140</v>
      </c>
      <c r="D135" s="81" t="s">
        <v>2488</v>
      </c>
      <c r="E135" s="81">
        <v>23787448</v>
      </c>
      <c r="F135" s="81">
        <v>3.6499999999999998E-10</v>
      </c>
      <c r="G135" s="84">
        <v>2.3380842723171899E-3</v>
      </c>
      <c r="H135" s="75" t="s">
        <v>2302</v>
      </c>
    </row>
    <row r="136" spans="1:8" ht="15" x14ac:dyDescent="0.2">
      <c r="A136" s="80" t="s">
        <v>2489</v>
      </c>
      <c r="B136" s="81" t="s">
        <v>2340</v>
      </c>
      <c r="C136" s="81" t="s">
        <v>140</v>
      </c>
      <c r="D136" s="81" t="s">
        <v>2490</v>
      </c>
      <c r="E136" s="81">
        <v>24313831</v>
      </c>
      <c r="F136" s="81">
        <v>1.81E-6</v>
      </c>
      <c r="G136" s="84">
        <v>4.01442477966887E-4</v>
      </c>
      <c r="H136" s="75" t="s">
        <v>2491</v>
      </c>
    </row>
    <row r="137" spans="1:8" ht="15" x14ac:dyDescent="0.2">
      <c r="A137" s="80" t="s">
        <v>2492</v>
      </c>
      <c r="B137" s="81" t="s">
        <v>2340</v>
      </c>
      <c r="C137" s="81" t="s">
        <v>140</v>
      </c>
      <c r="D137" s="81" t="s">
        <v>2493</v>
      </c>
      <c r="E137" s="81">
        <v>24383047</v>
      </c>
      <c r="F137" s="81">
        <v>9.6299999999999995E-8</v>
      </c>
      <c r="G137" s="84">
        <v>2.3656341699365298E-3</v>
      </c>
      <c r="H137" s="75" t="s">
        <v>2494</v>
      </c>
    </row>
    <row r="138" spans="1:8" ht="15" x14ac:dyDescent="0.2">
      <c r="A138" s="80" t="s">
        <v>2495</v>
      </c>
      <c r="B138" s="81" t="s">
        <v>2340</v>
      </c>
      <c r="C138" s="81" t="s">
        <v>142</v>
      </c>
      <c r="D138" s="81" t="s">
        <v>2496</v>
      </c>
      <c r="E138" s="81">
        <v>598415</v>
      </c>
      <c r="F138" s="81">
        <v>2.8061350000000001E-7</v>
      </c>
      <c r="G138" s="84">
        <v>7.1978229495520598E-3</v>
      </c>
      <c r="H138" s="75" t="s">
        <v>2189</v>
      </c>
    </row>
    <row r="139" spans="1:8" ht="15" x14ac:dyDescent="0.2">
      <c r="A139" s="80" t="s">
        <v>2497</v>
      </c>
      <c r="B139" s="81" t="s">
        <v>2340</v>
      </c>
      <c r="C139" s="81" t="s">
        <v>142</v>
      </c>
      <c r="D139" s="81" t="s">
        <v>2498</v>
      </c>
      <c r="E139" s="81">
        <v>1001743</v>
      </c>
      <c r="F139" s="81">
        <v>6.1716840000000003E-7</v>
      </c>
      <c r="G139" s="84">
        <v>7.7168785679198404E-3</v>
      </c>
      <c r="H139" s="75"/>
    </row>
    <row r="140" spans="1:8" ht="15" x14ac:dyDescent="0.2">
      <c r="A140" s="80" t="s">
        <v>2499</v>
      </c>
      <c r="B140" s="81" t="s">
        <v>2340</v>
      </c>
      <c r="C140" s="81" t="s">
        <v>142</v>
      </c>
      <c r="D140" s="81" t="s">
        <v>2309</v>
      </c>
      <c r="E140" s="81">
        <v>1054330</v>
      </c>
      <c r="F140" s="81">
        <v>4.5607449999999997E-8</v>
      </c>
      <c r="G140" s="84">
        <v>2.7589112036053999E-2</v>
      </c>
      <c r="H140" s="75"/>
    </row>
    <row r="141" spans="1:8" ht="15" x14ac:dyDescent="0.2">
      <c r="A141" s="80" t="s">
        <v>2500</v>
      </c>
      <c r="B141" s="81" t="s">
        <v>2340</v>
      </c>
      <c r="C141" s="81" t="s">
        <v>142</v>
      </c>
      <c r="D141" s="81" t="s">
        <v>2501</v>
      </c>
      <c r="E141" s="81">
        <v>1105997</v>
      </c>
      <c r="F141" s="81">
        <v>2.3092869999999999E-8</v>
      </c>
      <c r="G141" s="84">
        <v>1.8755775355252802E-2</v>
      </c>
      <c r="H141" s="75" t="s">
        <v>2192</v>
      </c>
    </row>
    <row r="142" spans="1:8" ht="15" x14ac:dyDescent="0.2">
      <c r="A142" s="80" t="s">
        <v>2502</v>
      </c>
      <c r="B142" s="81" t="s">
        <v>2340</v>
      </c>
      <c r="C142" s="81" t="s">
        <v>142</v>
      </c>
      <c r="D142" s="81" t="s">
        <v>2503</v>
      </c>
      <c r="E142" s="81">
        <v>2596667</v>
      </c>
      <c r="F142" s="81">
        <v>1.733079E-6</v>
      </c>
      <c r="G142" s="84">
        <v>1.7571445550018899E-3</v>
      </c>
      <c r="H142" s="75" t="s">
        <v>2203</v>
      </c>
    </row>
    <row r="143" spans="1:8" ht="15" x14ac:dyDescent="0.2">
      <c r="A143" s="80" t="s">
        <v>2504</v>
      </c>
      <c r="B143" s="81" t="s">
        <v>2340</v>
      </c>
      <c r="C143" s="81" t="s">
        <v>142</v>
      </c>
      <c r="D143" s="81" t="s">
        <v>2505</v>
      </c>
      <c r="E143" s="81">
        <v>2683040</v>
      </c>
      <c r="F143" s="81">
        <v>6.2246249999999999E-7</v>
      </c>
      <c r="G143" s="84">
        <v>5.8141310553184201E-3</v>
      </c>
      <c r="H143" s="75" t="s">
        <v>2299</v>
      </c>
    </row>
    <row r="144" spans="1:8" ht="15" x14ac:dyDescent="0.2">
      <c r="A144" s="91" t="s">
        <v>2506</v>
      </c>
      <c r="B144" s="92" t="s">
        <v>2340</v>
      </c>
      <c r="C144" s="92" t="s">
        <v>148</v>
      </c>
      <c r="D144" s="92" t="s">
        <v>2322</v>
      </c>
      <c r="E144" s="92">
        <v>989510</v>
      </c>
      <c r="F144" s="92">
        <v>3.6300000000000001E-7</v>
      </c>
      <c r="G144" s="93">
        <v>3.7084453520489901E-3</v>
      </c>
      <c r="H144" s="94" t="s">
        <v>2323</v>
      </c>
    </row>
    <row r="145" spans="1:8" ht="18" x14ac:dyDescent="0.2">
      <c r="A145" s="32" t="s">
        <v>2507</v>
      </c>
      <c r="B145" s="32"/>
      <c r="C145" s="32"/>
      <c r="D145" s="32"/>
      <c r="E145" s="32"/>
      <c r="F145" s="32"/>
      <c r="G145" s="32"/>
      <c r="H145" s="32"/>
    </row>
  </sheetData>
  <phoneticPr fontId="32" type="noConversion"/>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F129"/>
  <sheetViews>
    <sheetView workbookViewId="0">
      <selection activeCell="K22" sqref="K22"/>
    </sheetView>
  </sheetViews>
  <sheetFormatPr defaultColWidth="9" defaultRowHeight="14.25" x14ac:dyDescent="0.2"/>
  <cols>
    <col min="1" max="1" width="19.125" style="1" customWidth="1"/>
    <col min="2" max="2" width="4.875" customWidth="1"/>
    <col min="3" max="4" width="11.25" customWidth="1"/>
    <col min="5" max="5" width="11.5" customWidth="1"/>
    <col min="6" max="6" width="9.625" customWidth="1"/>
  </cols>
  <sheetData>
    <row r="1" spans="1:6" ht="15" x14ac:dyDescent="0.2">
      <c r="A1" s="59" t="s">
        <v>5188</v>
      </c>
      <c r="B1" s="60"/>
      <c r="C1" s="61"/>
      <c r="D1" s="61"/>
      <c r="E1" s="60"/>
      <c r="F1" s="60"/>
    </row>
    <row r="2" spans="1:6" ht="28.5" x14ac:dyDescent="0.2">
      <c r="A2" s="62" t="s">
        <v>2508</v>
      </c>
      <c r="B2" s="63" t="s">
        <v>2057</v>
      </c>
      <c r="C2" s="64" t="s">
        <v>337</v>
      </c>
      <c r="D2" s="64" t="s">
        <v>338</v>
      </c>
      <c r="E2" s="63" t="s">
        <v>2509</v>
      </c>
      <c r="F2" s="63" t="s">
        <v>2510</v>
      </c>
    </row>
    <row r="3" spans="1:6" ht="15" x14ac:dyDescent="0.2">
      <c r="A3" s="65" t="s">
        <v>2511</v>
      </c>
      <c r="B3" s="66" t="s">
        <v>132</v>
      </c>
      <c r="C3" s="67">
        <v>585311</v>
      </c>
      <c r="D3" s="68">
        <v>593782</v>
      </c>
      <c r="E3" s="66" t="s">
        <v>2512</v>
      </c>
      <c r="F3" s="69" t="s">
        <v>2186</v>
      </c>
    </row>
    <row r="4" spans="1:6" ht="15" x14ac:dyDescent="0.2">
      <c r="A4" s="65" t="s">
        <v>2513</v>
      </c>
      <c r="B4" s="66" t="s">
        <v>132</v>
      </c>
      <c r="C4" s="68">
        <v>805817</v>
      </c>
      <c r="D4" s="68">
        <v>808977</v>
      </c>
      <c r="E4" s="66" t="s">
        <v>2514</v>
      </c>
      <c r="F4" s="69" t="s">
        <v>2189</v>
      </c>
    </row>
    <row r="5" spans="1:6" ht="15" x14ac:dyDescent="0.2">
      <c r="A5" s="65" t="s">
        <v>2515</v>
      </c>
      <c r="B5" s="66" t="s">
        <v>132</v>
      </c>
      <c r="C5" s="68">
        <v>1037220</v>
      </c>
      <c r="D5" s="68">
        <v>1038340</v>
      </c>
      <c r="E5" s="66" t="s">
        <v>2516</v>
      </c>
      <c r="F5" s="69" t="s">
        <v>2192</v>
      </c>
    </row>
    <row r="6" spans="1:6" ht="15" x14ac:dyDescent="0.2">
      <c r="A6" s="65" t="s">
        <v>2517</v>
      </c>
      <c r="B6" s="66" t="s">
        <v>132</v>
      </c>
      <c r="C6" s="68">
        <v>1726046</v>
      </c>
      <c r="D6" s="68">
        <v>1727987</v>
      </c>
      <c r="E6" s="66" t="s">
        <v>2518</v>
      </c>
      <c r="F6" s="69" t="s">
        <v>2197</v>
      </c>
    </row>
    <row r="7" spans="1:6" ht="15" x14ac:dyDescent="0.2">
      <c r="A7" s="65" t="s">
        <v>2519</v>
      </c>
      <c r="B7" s="66" t="s">
        <v>132</v>
      </c>
      <c r="C7" s="68">
        <v>1746997</v>
      </c>
      <c r="D7" s="68">
        <v>1747686</v>
      </c>
      <c r="E7" s="66" t="s">
        <v>2520</v>
      </c>
      <c r="F7" s="69" t="s">
        <v>2491</v>
      </c>
    </row>
    <row r="8" spans="1:6" ht="15" x14ac:dyDescent="0.2">
      <c r="A8" s="65" t="s">
        <v>2521</v>
      </c>
      <c r="B8" s="66" t="s">
        <v>132</v>
      </c>
      <c r="C8" s="68">
        <v>1748979</v>
      </c>
      <c r="D8" s="68">
        <v>1751265</v>
      </c>
      <c r="E8" s="66" t="s">
        <v>2522</v>
      </c>
      <c r="F8" s="69" t="s">
        <v>2523</v>
      </c>
    </row>
    <row r="9" spans="1:6" ht="15" x14ac:dyDescent="0.2">
      <c r="A9" s="65" t="s">
        <v>2524</v>
      </c>
      <c r="B9" s="66" t="s">
        <v>132</v>
      </c>
      <c r="C9" s="68">
        <v>1823258</v>
      </c>
      <c r="D9" s="68">
        <v>1824935</v>
      </c>
      <c r="E9" s="66" t="s">
        <v>2525</v>
      </c>
      <c r="F9" s="69" t="s">
        <v>2526</v>
      </c>
    </row>
    <row r="10" spans="1:6" ht="15" x14ac:dyDescent="0.2">
      <c r="A10" s="65" t="s">
        <v>1309</v>
      </c>
      <c r="B10" s="66" t="s">
        <v>132</v>
      </c>
      <c r="C10" s="68">
        <v>2018429</v>
      </c>
      <c r="D10" s="68">
        <v>2021949</v>
      </c>
      <c r="E10" s="66" t="s">
        <v>2527</v>
      </c>
      <c r="F10" s="69" t="s">
        <v>2203</v>
      </c>
    </row>
    <row r="11" spans="1:6" ht="15" x14ac:dyDescent="0.2">
      <c r="A11" s="65" t="s">
        <v>2528</v>
      </c>
      <c r="B11" s="66" t="s">
        <v>132</v>
      </c>
      <c r="C11" s="68">
        <v>2310791</v>
      </c>
      <c r="D11" s="68">
        <v>2311419</v>
      </c>
      <c r="E11" s="66" t="s">
        <v>2529</v>
      </c>
      <c r="F11" s="69" t="s">
        <v>2299</v>
      </c>
    </row>
    <row r="12" spans="1:6" ht="15" x14ac:dyDescent="0.2">
      <c r="A12" s="65" t="s">
        <v>2530</v>
      </c>
      <c r="B12" s="66" t="s">
        <v>132</v>
      </c>
      <c r="C12" s="68">
        <v>2317551</v>
      </c>
      <c r="D12" s="68">
        <v>2322334</v>
      </c>
      <c r="E12" s="66" t="s">
        <v>2529</v>
      </c>
      <c r="F12" s="69" t="s">
        <v>2299</v>
      </c>
    </row>
    <row r="13" spans="1:6" ht="15" x14ac:dyDescent="0.2">
      <c r="A13" s="65" t="s">
        <v>2531</v>
      </c>
      <c r="B13" s="66" t="s">
        <v>132</v>
      </c>
      <c r="C13" s="68">
        <v>2534760</v>
      </c>
      <c r="D13" s="68">
        <v>2535826</v>
      </c>
      <c r="E13" s="66" t="s">
        <v>2532</v>
      </c>
      <c r="F13" s="69" t="s">
        <v>2351</v>
      </c>
    </row>
    <row r="14" spans="1:6" ht="15" x14ac:dyDescent="0.2">
      <c r="A14" s="65" t="s">
        <v>2533</v>
      </c>
      <c r="B14" s="66" t="s">
        <v>132</v>
      </c>
      <c r="C14" s="68">
        <v>2718918</v>
      </c>
      <c r="D14" s="68">
        <v>2723217</v>
      </c>
      <c r="E14" s="66" t="s">
        <v>2534</v>
      </c>
      <c r="F14" s="69" t="s">
        <v>2354</v>
      </c>
    </row>
    <row r="15" spans="1:6" ht="15" x14ac:dyDescent="0.2">
      <c r="A15" s="65" t="s">
        <v>2535</v>
      </c>
      <c r="B15" s="66" t="s">
        <v>132</v>
      </c>
      <c r="C15" s="68">
        <v>3005332</v>
      </c>
      <c r="D15" s="68">
        <v>3006484</v>
      </c>
      <c r="E15" s="66" t="s">
        <v>2536</v>
      </c>
      <c r="F15" s="69" t="s">
        <v>2218</v>
      </c>
    </row>
    <row r="16" spans="1:6" ht="15" x14ac:dyDescent="0.2">
      <c r="A16" s="65" t="s">
        <v>2537</v>
      </c>
      <c r="B16" s="66" t="s">
        <v>132</v>
      </c>
      <c r="C16" s="68">
        <v>3266686</v>
      </c>
      <c r="D16" s="68">
        <v>3267639</v>
      </c>
      <c r="E16" s="66" t="s">
        <v>2538</v>
      </c>
      <c r="F16" s="69" t="s">
        <v>2221</v>
      </c>
    </row>
    <row r="17" spans="1:6" ht="15" x14ac:dyDescent="0.2">
      <c r="A17" s="65" t="s">
        <v>2539</v>
      </c>
      <c r="B17" s="66" t="s">
        <v>132</v>
      </c>
      <c r="C17" s="68">
        <v>3691135</v>
      </c>
      <c r="D17" s="68">
        <v>3692781</v>
      </c>
      <c r="E17" s="66" t="s">
        <v>2540</v>
      </c>
      <c r="F17" s="69" t="s">
        <v>2541</v>
      </c>
    </row>
    <row r="18" spans="1:6" ht="15" x14ac:dyDescent="0.2">
      <c r="A18" s="65" t="s">
        <v>2542</v>
      </c>
      <c r="B18" s="66" t="s">
        <v>132</v>
      </c>
      <c r="C18" s="68">
        <v>5251657</v>
      </c>
      <c r="D18" s="68">
        <v>5257400</v>
      </c>
      <c r="E18" s="66" t="s">
        <v>2543</v>
      </c>
      <c r="F18" s="69" t="s">
        <v>2544</v>
      </c>
    </row>
    <row r="19" spans="1:6" ht="15" x14ac:dyDescent="0.2">
      <c r="A19" s="65" t="s">
        <v>2545</v>
      </c>
      <c r="B19" s="66" t="s">
        <v>132</v>
      </c>
      <c r="C19" s="68">
        <v>5304868</v>
      </c>
      <c r="D19" s="68">
        <v>5306941</v>
      </c>
      <c r="E19" s="66" t="s">
        <v>2546</v>
      </c>
      <c r="F19" s="69" t="s">
        <v>2547</v>
      </c>
    </row>
    <row r="20" spans="1:6" ht="15" x14ac:dyDescent="0.2">
      <c r="A20" s="65" t="s">
        <v>2548</v>
      </c>
      <c r="B20" s="66" t="s">
        <v>132</v>
      </c>
      <c r="C20" s="68">
        <v>5310970</v>
      </c>
      <c r="D20" s="68">
        <v>5311701</v>
      </c>
      <c r="E20" s="66" t="s">
        <v>2549</v>
      </c>
      <c r="F20" s="69" t="s">
        <v>2550</v>
      </c>
    </row>
    <row r="21" spans="1:6" ht="15" x14ac:dyDescent="0.2">
      <c r="A21" s="65" t="s">
        <v>2551</v>
      </c>
      <c r="B21" s="66" t="s">
        <v>132</v>
      </c>
      <c r="C21" s="68">
        <v>5541908</v>
      </c>
      <c r="D21" s="68">
        <v>5542732</v>
      </c>
      <c r="E21" s="66" t="s">
        <v>2552</v>
      </c>
      <c r="F21" s="69" t="s">
        <v>2234</v>
      </c>
    </row>
    <row r="22" spans="1:6" ht="15" x14ac:dyDescent="0.2">
      <c r="A22" s="65" t="s">
        <v>2553</v>
      </c>
      <c r="B22" s="66" t="s">
        <v>132</v>
      </c>
      <c r="C22" s="68">
        <v>5789782</v>
      </c>
      <c r="D22" s="68">
        <v>5792578</v>
      </c>
      <c r="E22" s="66" t="s">
        <v>2554</v>
      </c>
      <c r="F22" s="69" t="s">
        <v>2555</v>
      </c>
    </row>
    <row r="23" spans="1:6" ht="15" x14ac:dyDescent="0.2">
      <c r="A23" s="65" t="s">
        <v>2556</v>
      </c>
      <c r="B23" s="66" t="s">
        <v>132</v>
      </c>
      <c r="C23" s="68">
        <v>5890243</v>
      </c>
      <c r="D23" s="68">
        <v>5892443</v>
      </c>
      <c r="E23" s="66" t="s">
        <v>2557</v>
      </c>
      <c r="F23" s="69" t="s">
        <v>2558</v>
      </c>
    </row>
    <row r="24" spans="1:6" ht="15" x14ac:dyDescent="0.2">
      <c r="A24" s="65" t="s">
        <v>2559</v>
      </c>
      <c r="B24" s="66" t="s">
        <v>132</v>
      </c>
      <c r="C24" s="68">
        <v>6119846</v>
      </c>
      <c r="D24" s="68">
        <v>6121295</v>
      </c>
      <c r="E24" s="66" t="s">
        <v>2560</v>
      </c>
      <c r="F24" s="69" t="s">
        <v>2561</v>
      </c>
    </row>
    <row r="25" spans="1:6" ht="15" x14ac:dyDescent="0.2">
      <c r="A25" s="65" t="s">
        <v>2562</v>
      </c>
      <c r="B25" s="66" t="s">
        <v>132</v>
      </c>
      <c r="C25" s="68">
        <v>6253387</v>
      </c>
      <c r="D25" s="68">
        <v>6255965</v>
      </c>
      <c r="E25" s="66" t="s">
        <v>2563</v>
      </c>
      <c r="F25" s="69" t="s">
        <v>2564</v>
      </c>
    </row>
    <row r="26" spans="1:6" ht="15" x14ac:dyDescent="0.2">
      <c r="A26" s="65" t="s">
        <v>2565</v>
      </c>
      <c r="B26" s="66" t="s">
        <v>132</v>
      </c>
      <c r="C26" s="68">
        <v>6542642</v>
      </c>
      <c r="D26" s="68">
        <v>6544261</v>
      </c>
      <c r="E26" s="66" t="s">
        <v>2566</v>
      </c>
      <c r="F26" s="69" t="s">
        <v>2364</v>
      </c>
    </row>
    <row r="27" spans="1:6" ht="15" x14ac:dyDescent="0.2">
      <c r="A27" s="65" t="s">
        <v>2567</v>
      </c>
      <c r="B27" s="66" t="s">
        <v>132</v>
      </c>
      <c r="C27" s="68">
        <v>6900274</v>
      </c>
      <c r="D27" s="68">
        <v>6907857</v>
      </c>
      <c r="E27" s="66" t="s">
        <v>2568</v>
      </c>
      <c r="F27" s="69" t="s">
        <v>2240</v>
      </c>
    </row>
    <row r="28" spans="1:6" ht="15" x14ac:dyDescent="0.2">
      <c r="A28" s="65" t="s">
        <v>2569</v>
      </c>
      <c r="B28" s="66" t="s">
        <v>132</v>
      </c>
      <c r="C28" s="68">
        <v>7361887</v>
      </c>
      <c r="D28" s="68">
        <v>7362482</v>
      </c>
      <c r="E28" s="66" t="s">
        <v>2570</v>
      </c>
      <c r="F28" s="69" t="s">
        <v>2243</v>
      </c>
    </row>
    <row r="29" spans="1:6" ht="15" x14ac:dyDescent="0.2">
      <c r="A29" s="65" t="s">
        <v>2571</v>
      </c>
      <c r="B29" s="66" t="s">
        <v>132</v>
      </c>
      <c r="C29" s="68">
        <v>8371034</v>
      </c>
      <c r="D29" s="68">
        <v>8372446</v>
      </c>
      <c r="E29" s="66" t="s">
        <v>2572</v>
      </c>
      <c r="F29" s="69" t="s">
        <v>2250</v>
      </c>
    </row>
    <row r="30" spans="1:6" ht="15" x14ac:dyDescent="0.2">
      <c r="A30" s="65" t="s">
        <v>2573</v>
      </c>
      <c r="B30" s="66" t="s">
        <v>132</v>
      </c>
      <c r="C30" s="68">
        <v>8664599</v>
      </c>
      <c r="D30" s="68">
        <v>8668414</v>
      </c>
      <c r="E30" s="66" t="s">
        <v>2574</v>
      </c>
      <c r="F30" s="69" t="s">
        <v>2253</v>
      </c>
    </row>
    <row r="31" spans="1:6" ht="15" x14ac:dyDescent="0.2">
      <c r="A31" s="65" t="s">
        <v>2575</v>
      </c>
      <c r="B31" s="66" t="s">
        <v>132</v>
      </c>
      <c r="C31" s="68">
        <v>9104462</v>
      </c>
      <c r="D31" s="68">
        <v>9107270</v>
      </c>
      <c r="E31" s="66" t="s">
        <v>2576</v>
      </c>
      <c r="F31" s="69" t="s">
        <v>2258</v>
      </c>
    </row>
    <row r="32" spans="1:6" ht="15" x14ac:dyDescent="0.2">
      <c r="A32" s="65" t="s">
        <v>2577</v>
      </c>
      <c r="B32" s="66" t="s">
        <v>132</v>
      </c>
      <c r="C32" s="68">
        <v>9204404</v>
      </c>
      <c r="D32" s="68">
        <v>9204991</v>
      </c>
      <c r="E32" s="66" t="s">
        <v>2578</v>
      </c>
      <c r="F32" s="69" t="s">
        <v>2403</v>
      </c>
    </row>
    <row r="33" spans="1:6" ht="15" x14ac:dyDescent="0.2">
      <c r="A33" s="65" t="s">
        <v>2579</v>
      </c>
      <c r="B33" s="66" t="s">
        <v>132</v>
      </c>
      <c r="C33" s="68">
        <v>9357771</v>
      </c>
      <c r="D33" s="68">
        <v>9367517</v>
      </c>
      <c r="E33" s="66" t="s">
        <v>2580</v>
      </c>
      <c r="F33" s="69" t="s">
        <v>2408</v>
      </c>
    </row>
    <row r="34" spans="1:6" ht="15" x14ac:dyDescent="0.2">
      <c r="A34" s="65" t="s">
        <v>2581</v>
      </c>
      <c r="B34" s="66" t="s">
        <v>132</v>
      </c>
      <c r="C34" s="68">
        <v>10785774</v>
      </c>
      <c r="D34" s="68">
        <v>10786814</v>
      </c>
      <c r="E34" s="66" t="s">
        <v>2582</v>
      </c>
      <c r="F34" s="69" t="s">
        <v>2583</v>
      </c>
    </row>
    <row r="35" spans="1:6" ht="15" x14ac:dyDescent="0.2">
      <c r="A35" s="65" t="s">
        <v>1240</v>
      </c>
      <c r="B35" s="66" t="s">
        <v>132</v>
      </c>
      <c r="C35" s="68">
        <v>10919217</v>
      </c>
      <c r="D35" s="68">
        <v>10922804</v>
      </c>
      <c r="E35" s="66" t="s">
        <v>2584</v>
      </c>
      <c r="F35" s="69" t="s">
        <v>2585</v>
      </c>
    </row>
    <row r="36" spans="1:6" ht="15" x14ac:dyDescent="0.2">
      <c r="A36" s="65" t="s">
        <v>2586</v>
      </c>
      <c r="B36" s="66" t="s">
        <v>132</v>
      </c>
      <c r="C36" s="68">
        <v>12648690</v>
      </c>
      <c r="D36" s="68">
        <v>12649049</v>
      </c>
      <c r="E36" s="66" t="s">
        <v>2587</v>
      </c>
      <c r="F36" s="69" t="s">
        <v>2588</v>
      </c>
    </row>
    <row r="37" spans="1:6" ht="15" x14ac:dyDescent="0.2">
      <c r="A37" s="65" t="s">
        <v>2589</v>
      </c>
      <c r="B37" s="66" t="s">
        <v>132</v>
      </c>
      <c r="C37" s="68">
        <v>12754751</v>
      </c>
      <c r="D37" s="68">
        <v>12756049</v>
      </c>
      <c r="E37" s="66" t="s">
        <v>2590</v>
      </c>
      <c r="F37" s="69" t="s">
        <v>2591</v>
      </c>
    </row>
    <row r="38" spans="1:6" ht="15" x14ac:dyDescent="0.2">
      <c r="A38" s="65" t="s">
        <v>2592</v>
      </c>
      <c r="B38" s="66" t="s">
        <v>132</v>
      </c>
      <c r="C38" s="68">
        <v>14989506</v>
      </c>
      <c r="D38" s="68">
        <v>14990918</v>
      </c>
      <c r="E38" s="66" t="s">
        <v>2593</v>
      </c>
      <c r="F38" s="69" t="s">
        <v>2594</v>
      </c>
    </row>
    <row r="39" spans="1:6" ht="15" x14ac:dyDescent="0.2">
      <c r="A39" s="65" t="s">
        <v>2595</v>
      </c>
      <c r="B39" s="66" t="s">
        <v>132</v>
      </c>
      <c r="C39" s="68">
        <v>15084674</v>
      </c>
      <c r="D39" s="68">
        <v>15093934</v>
      </c>
      <c r="E39" s="66" t="s">
        <v>2596</v>
      </c>
      <c r="F39" s="69" t="s">
        <v>2597</v>
      </c>
    </row>
    <row r="40" spans="1:6" ht="15" x14ac:dyDescent="0.2">
      <c r="A40" s="65" t="s">
        <v>2598</v>
      </c>
      <c r="B40" s="66" t="s">
        <v>132</v>
      </c>
      <c r="C40" s="68">
        <v>16943247</v>
      </c>
      <c r="D40" s="68">
        <v>16948020</v>
      </c>
      <c r="E40" s="66" t="s">
        <v>2599</v>
      </c>
      <c r="F40" s="69" t="s">
        <v>2457</v>
      </c>
    </row>
    <row r="41" spans="1:6" ht="15" x14ac:dyDescent="0.2">
      <c r="A41" s="65" t="s">
        <v>2600</v>
      </c>
      <c r="B41" s="66" t="s">
        <v>132</v>
      </c>
      <c r="C41" s="68">
        <v>24536435</v>
      </c>
      <c r="D41" s="68">
        <v>24537862</v>
      </c>
      <c r="E41" s="66" t="s">
        <v>2601</v>
      </c>
      <c r="F41" s="69" t="s">
        <v>2474</v>
      </c>
    </row>
    <row r="42" spans="1:6" ht="15" x14ac:dyDescent="0.2">
      <c r="A42" s="65" t="s">
        <v>2602</v>
      </c>
      <c r="B42" s="66" t="s">
        <v>132</v>
      </c>
      <c r="C42" s="68">
        <v>25366346</v>
      </c>
      <c r="D42" s="68">
        <v>25367182</v>
      </c>
      <c r="E42" s="66" t="s">
        <v>2603</v>
      </c>
      <c r="F42" s="69" t="s">
        <v>2282</v>
      </c>
    </row>
    <row r="43" spans="1:6" ht="15" x14ac:dyDescent="0.2">
      <c r="A43" s="65" t="s">
        <v>2604</v>
      </c>
      <c r="B43" s="66" t="s">
        <v>132</v>
      </c>
      <c r="C43" s="68">
        <v>27239266</v>
      </c>
      <c r="D43" s="68">
        <v>27240856</v>
      </c>
      <c r="E43" s="66" t="s">
        <v>2605</v>
      </c>
      <c r="F43" s="69" t="s">
        <v>2606</v>
      </c>
    </row>
    <row r="44" spans="1:6" ht="15" x14ac:dyDescent="0.2">
      <c r="A44" s="65" t="s">
        <v>2607</v>
      </c>
      <c r="B44" s="66" t="s">
        <v>132</v>
      </c>
      <c r="C44" s="68">
        <v>27264356</v>
      </c>
      <c r="D44" s="68">
        <v>27268991</v>
      </c>
      <c r="E44" s="66" t="s">
        <v>2608</v>
      </c>
      <c r="F44" s="69" t="s">
        <v>2609</v>
      </c>
    </row>
    <row r="45" spans="1:6" ht="15" x14ac:dyDescent="0.2">
      <c r="A45" s="65" t="s">
        <v>2610</v>
      </c>
      <c r="B45" s="66" t="s">
        <v>132</v>
      </c>
      <c r="C45" s="68">
        <v>27542430</v>
      </c>
      <c r="D45" s="68">
        <v>27543861</v>
      </c>
      <c r="E45" s="66" t="s">
        <v>2611</v>
      </c>
      <c r="F45" s="69" t="s">
        <v>2484</v>
      </c>
    </row>
    <row r="46" spans="1:6" ht="15" x14ac:dyDescent="0.2">
      <c r="A46" s="65" t="s">
        <v>2612</v>
      </c>
      <c r="B46" s="66" t="s">
        <v>132</v>
      </c>
      <c r="C46" s="68">
        <v>35722054</v>
      </c>
      <c r="D46" s="68">
        <v>35722716</v>
      </c>
      <c r="E46" s="66" t="s">
        <v>2613</v>
      </c>
      <c r="F46" s="69" t="s">
        <v>2285</v>
      </c>
    </row>
    <row r="47" spans="1:6" ht="15" x14ac:dyDescent="0.2">
      <c r="A47" s="65" t="s">
        <v>2614</v>
      </c>
      <c r="B47" s="66" t="s">
        <v>136</v>
      </c>
      <c r="C47" s="68">
        <v>46180125</v>
      </c>
      <c r="D47" s="68">
        <v>46182773</v>
      </c>
      <c r="E47" s="66" t="s">
        <v>2563</v>
      </c>
      <c r="F47" s="69" t="s">
        <v>2564</v>
      </c>
    </row>
    <row r="48" spans="1:6" ht="15" x14ac:dyDescent="0.2">
      <c r="A48" s="65" t="s">
        <v>2615</v>
      </c>
      <c r="B48" s="66" t="s">
        <v>136</v>
      </c>
      <c r="C48" s="68">
        <v>46345733</v>
      </c>
      <c r="D48" s="68">
        <v>46347952</v>
      </c>
      <c r="E48" s="66" t="s">
        <v>2616</v>
      </c>
      <c r="F48" s="69" t="s">
        <v>2617</v>
      </c>
    </row>
    <row r="49" spans="1:6" ht="15" x14ac:dyDescent="0.2">
      <c r="A49" s="65" t="s">
        <v>2618</v>
      </c>
      <c r="B49" s="66" t="s">
        <v>137</v>
      </c>
      <c r="C49" s="68">
        <v>26253195</v>
      </c>
      <c r="D49" s="68">
        <v>26255955</v>
      </c>
      <c r="E49" s="66" t="s">
        <v>2576</v>
      </c>
      <c r="F49" s="69" t="s">
        <v>2258</v>
      </c>
    </row>
    <row r="50" spans="1:6" ht="15" x14ac:dyDescent="0.2">
      <c r="A50" s="65" t="s">
        <v>2619</v>
      </c>
      <c r="B50" s="66" t="s">
        <v>140</v>
      </c>
      <c r="C50" s="68">
        <v>23444457</v>
      </c>
      <c r="D50" s="68">
        <v>23450758</v>
      </c>
      <c r="E50" s="66" t="s">
        <v>2529</v>
      </c>
      <c r="F50" s="69" t="s">
        <v>2299</v>
      </c>
    </row>
    <row r="51" spans="1:6" ht="15" x14ac:dyDescent="0.2">
      <c r="A51" s="65" t="s">
        <v>2620</v>
      </c>
      <c r="B51" s="66" t="s">
        <v>140</v>
      </c>
      <c r="C51" s="68">
        <v>23807919</v>
      </c>
      <c r="D51" s="68">
        <v>23808830</v>
      </c>
      <c r="E51" s="66" t="s">
        <v>2621</v>
      </c>
      <c r="F51" s="69" t="s">
        <v>2622</v>
      </c>
    </row>
    <row r="52" spans="1:6" ht="15" x14ac:dyDescent="0.2">
      <c r="A52" s="65" t="s">
        <v>2623</v>
      </c>
      <c r="B52" s="66" t="s">
        <v>140</v>
      </c>
      <c r="C52" s="68">
        <v>23849841</v>
      </c>
      <c r="D52" s="68">
        <v>23850641</v>
      </c>
      <c r="E52" s="66" t="s">
        <v>2624</v>
      </c>
      <c r="F52" s="69" t="s">
        <v>2625</v>
      </c>
    </row>
    <row r="53" spans="1:6" ht="15" x14ac:dyDescent="0.2">
      <c r="A53" s="65" t="s">
        <v>1312</v>
      </c>
      <c r="B53" s="66" t="s">
        <v>140</v>
      </c>
      <c r="C53" s="68">
        <v>23943635</v>
      </c>
      <c r="D53" s="68">
        <v>23947956</v>
      </c>
      <c r="E53" s="66" t="s">
        <v>2527</v>
      </c>
      <c r="F53" s="69" t="s">
        <v>2203</v>
      </c>
    </row>
    <row r="54" spans="1:6" ht="15" x14ac:dyDescent="0.2">
      <c r="A54" s="65" t="s">
        <v>2626</v>
      </c>
      <c r="B54" s="66" t="s">
        <v>140</v>
      </c>
      <c r="C54" s="68">
        <v>24336051</v>
      </c>
      <c r="D54" s="68">
        <v>24336761</v>
      </c>
      <c r="E54" s="66" t="s">
        <v>2520</v>
      </c>
      <c r="F54" s="69" t="s">
        <v>2491</v>
      </c>
    </row>
    <row r="55" spans="1:6" ht="15" x14ac:dyDescent="0.2">
      <c r="A55" s="65" t="s">
        <v>2627</v>
      </c>
      <c r="B55" s="66" t="s">
        <v>140</v>
      </c>
      <c r="C55" s="68">
        <v>24377322</v>
      </c>
      <c r="D55" s="68">
        <v>24378087</v>
      </c>
      <c r="E55" s="66" t="s">
        <v>2518</v>
      </c>
      <c r="F55" s="69" t="s">
        <v>2197</v>
      </c>
    </row>
    <row r="56" spans="1:6" ht="15" x14ac:dyDescent="0.2">
      <c r="A56" s="65" t="s">
        <v>2628</v>
      </c>
      <c r="B56" s="66" t="s">
        <v>140</v>
      </c>
      <c r="C56" s="68">
        <v>24542439</v>
      </c>
      <c r="D56" s="68">
        <v>24544092</v>
      </c>
      <c r="E56" s="66" t="s">
        <v>2629</v>
      </c>
      <c r="F56" s="69" t="s">
        <v>2630</v>
      </c>
    </row>
    <row r="57" spans="1:6" ht="15" x14ac:dyDescent="0.2">
      <c r="A57" s="65" t="s">
        <v>2631</v>
      </c>
      <c r="B57" s="66" t="s">
        <v>142</v>
      </c>
      <c r="C57" s="68">
        <v>523670</v>
      </c>
      <c r="D57" s="68">
        <v>527278</v>
      </c>
      <c r="E57" s="66" t="s">
        <v>2514</v>
      </c>
      <c r="F57" s="69" t="s">
        <v>2189</v>
      </c>
    </row>
    <row r="58" spans="1:6" ht="15" x14ac:dyDescent="0.2">
      <c r="A58" s="65" t="s">
        <v>2632</v>
      </c>
      <c r="B58" s="66" t="s">
        <v>142</v>
      </c>
      <c r="C58" s="68">
        <v>1087793</v>
      </c>
      <c r="D58" s="68">
        <v>1088870</v>
      </c>
      <c r="E58" s="66" t="s">
        <v>2516</v>
      </c>
      <c r="F58" s="69" t="s">
        <v>2192</v>
      </c>
    </row>
    <row r="59" spans="1:6" ht="15" x14ac:dyDescent="0.2">
      <c r="A59" s="65" t="s">
        <v>2633</v>
      </c>
      <c r="B59" s="66" t="s">
        <v>142</v>
      </c>
      <c r="C59" s="68">
        <v>2159588</v>
      </c>
      <c r="D59" s="68">
        <v>2160265</v>
      </c>
      <c r="E59" s="66" t="s">
        <v>2520</v>
      </c>
      <c r="F59" s="69" t="s">
        <v>2491</v>
      </c>
    </row>
    <row r="60" spans="1:6" ht="15" x14ac:dyDescent="0.2">
      <c r="A60" s="65" t="s">
        <v>2634</v>
      </c>
      <c r="B60" s="66" t="s">
        <v>142</v>
      </c>
      <c r="C60" s="68">
        <v>2161332</v>
      </c>
      <c r="D60" s="68">
        <v>2163585</v>
      </c>
      <c r="E60" s="66" t="s">
        <v>2522</v>
      </c>
      <c r="F60" s="69" t="s">
        <v>2523</v>
      </c>
    </row>
    <row r="61" spans="1:6" ht="15" x14ac:dyDescent="0.2">
      <c r="A61" s="65" t="s">
        <v>2635</v>
      </c>
      <c r="B61" s="66" t="s">
        <v>142</v>
      </c>
      <c r="C61" s="68">
        <v>2243363</v>
      </c>
      <c r="D61" s="68">
        <v>2245040</v>
      </c>
      <c r="E61" s="66" t="s">
        <v>2525</v>
      </c>
      <c r="F61" s="69" t="s">
        <v>2526</v>
      </c>
    </row>
    <row r="62" spans="1:6" ht="15" x14ac:dyDescent="0.2">
      <c r="A62" s="65" t="s">
        <v>1310</v>
      </c>
      <c r="B62" s="66" t="s">
        <v>142</v>
      </c>
      <c r="C62" s="68">
        <v>2477169</v>
      </c>
      <c r="D62" s="68">
        <v>2480434</v>
      </c>
      <c r="E62" s="66" t="s">
        <v>2527</v>
      </c>
      <c r="F62" s="69" t="s">
        <v>2203</v>
      </c>
    </row>
    <row r="63" spans="1:6" ht="15" x14ac:dyDescent="0.2">
      <c r="A63" s="65" t="s">
        <v>2636</v>
      </c>
      <c r="B63" s="66" t="s">
        <v>142</v>
      </c>
      <c r="C63" s="68">
        <v>2888397</v>
      </c>
      <c r="D63" s="68">
        <v>2893303</v>
      </c>
      <c r="E63" s="66" t="s">
        <v>2529</v>
      </c>
      <c r="F63" s="69" t="s">
        <v>2299</v>
      </c>
    </row>
    <row r="64" spans="1:6" ht="15" x14ac:dyDescent="0.2">
      <c r="A64" s="65" t="s">
        <v>2637</v>
      </c>
      <c r="B64" s="66" t="s">
        <v>142</v>
      </c>
      <c r="C64" s="68">
        <v>4521271</v>
      </c>
      <c r="D64" s="68">
        <v>4521562</v>
      </c>
      <c r="E64" s="66" t="s">
        <v>2638</v>
      </c>
      <c r="F64" s="69" t="s">
        <v>2639</v>
      </c>
    </row>
    <row r="65" spans="1:6" ht="15" x14ac:dyDescent="0.2">
      <c r="A65" s="65" t="s">
        <v>2640</v>
      </c>
      <c r="B65" s="66" t="s">
        <v>142</v>
      </c>
      <c r="C65" s="68">
        <v>5049539</v>
      </c>
      <c r="D65" s="68">
        <v>5064964</v>
      </c>
      <c r="E65" s="66" t="s">
        <v>2540</v>
      </c>
      <c r="F65" s="69" t="s">
        <v>2541</v>
      </c>
    </row>
    <row r="66" spans="1:6" ht="15" x14ac:dyDescent="0.2">
      <c r="A66" s="65" t="s">
        <v>2641</v>
      </c>
      <c r="B66" s="66" t="s">
        <v>148</v>
      </c>
      <c r="C66" s="68">
        <v>902070</v>
      </c>
      <c r="D66" s="68">
        <v>902420</v>
      </c>
      <c r="E66" s="66" t="s">
        <v>2642</v>
      </c>
      <c r="F66" s="69" t="s">
        <v>2643</v>
      </c>
    </row>
    <row r="67" spans="1:6" ht="15" x14ac:dyDescent="0.2">
      <c r="A67" s="65" t="s">
        <v>2644</v>
      </c>
      <c r="B67" s="66" t="s">
        <v>148</v>
      </c>
      <c r="C67" s="68">
        <v>903285</v>
      </c>
      <c r="D67" s="68">
        <v>904583</v>
      </c>
      <c r="E67" s="66" t="s">
        <v>2642</v>
      </c>
      <c r="F67" s="69" t="s">
        <v>2645</v>
      </c>
    </row>
    <row r="68" spans="1:6" ht="15" x14ac:dyDescent="0.2">
      <c r="A68" s="65" t="s">
        <v>2646</v>
      </c>
      <c r="B68" s="66" t="s">
        <v>148</v>
      </c>
      <c r="C68" s="68">
        <v>1707096</v>
      </c>
      <c r="D68" s="68">
        <v>1708015</v>
      </c>
      <c r="E68" s="66" t="s">
        <v>2647</v>
      </c>
      <c r="F68" s="69" t="s">
        <v>2648</v>
      </c>
    </row>
    <row r="69" spans="1:6" ht="15" x14ac:dyDescent="0.2">
      <c r="A69" s="70" t="s">
        <v>2649</v>
      </c>
      <c r="B69" s="60" t="s">
        <v>148</v>
      </c>
      <c r="C69" s="61">
        <v>25334720</v>
      </c>
      <c r="D69" s="61">
        <v>25337202</v>
      </c>
      <c r="E69" s="60" t="s">
        <v>2650</v>
      </c>
      <c r="F69" s="71" t="s">
        <v>2320</v>
      </c>
    </row>
    <row r="70" spans="1:6" x14ac:dyDescent="0.2">
      <c r="A70"/>
    </row>
    <row r="71" spans="1:6" x14ac:dyDescent="0.2">
      <c r="A71"/>
    </row>
    <row r="72" spans="1:6" x14ac:dyDescent="0.2">
      <c r="A72"/>
    </row>
    <row r="73" spans="1:6" x14ac:dyDescent="0.2">
      <c r="A73"/>
    </row>
    <row r="74" spans="1:6" x14ac:dyDescent="0.2">
      <c r="A74"/>
    </row>
    <row r="75" spans="1:6" x14ac:dyDescent="0.2">
      <c r="A75"/>
    </row>
    <row r="76" spans="1:6" x14ac:dyDescent="0.2">
      <c r="A76"/>
    </row>
    <row r="77" spans="1:6" x14ac:dyDescent="0.2">
      <c r="A77"/>
    </row>
    <row r="78" spans="1:6" x14ac:dyDescent="0.2">
      <c r="A78"/>
    </row>
    <row r="79" spans="1:6" x14ac:dyDescent="0.2">
      <c r="A79"/>
    </row>
    <row r="80" spans="1:6" x14ac:dyDescent="0.2">
      <c r="A80"/>
    </row>
    <row r="81" spans="1:1" x14ac:dyDescent="0.2">
      <c r="A81"/>
    </row>
    <row r="82" spans="1:1" x14ac:dyDescent="0.2">
      <c r="A82"/>
    </row>
    <row r="83" spans="1:1" x14ac:dyDescent="0.2">
      <c r="A83"/>
    </row>
    <row r="84" spans="1:1" x14ac:dyDescent="0.2">
      <c r="A84"/>
    </row>
    <row r="85" spans="1:1" x14ac:dyDescent="0.2">
      <c r="A85"/>
    </row>
    <row r="86" spans="1:1" x14ac:dyDescent="0.2">
      <c r="A86"/>
    </row>
    <row r="87" spans="1:1" x14ac:dyDescent="0.2">
      <c r="A87"/>
    </row>
    <row r="88" spans="1:1" x14ac:dyDescent="0.2">
      <c r="A88"/>
    </row>
    <row r="89" spans="1:1" x14ac:dyDescent="0.2">
      <c r="A89"/>
    </row>
    <row r="90" spans="1:1" x14ac:dyDescent="0.2">
      <c r="A90"/>
    </row>
    <row r="91" spans="1:1" x14ac:dyDescent="0.2">
      <c r="A91"/>
    </row>
    <row r="92" spans="1:1" x14ac:dyDescent="0.2">
      <c r="A92"/>
    </row>
    <row r="93" spans="1:1" x14ac:dyDescent="0.2">
      <c r="A93"/>
    </row>
    <row r="94" spans="1:1" x14ac:dyDescent="0.2">
      <c r="A94"/>
    </row>
    <row r="95" spans="1:1" x14ac:dyDescent="0.2">
      <c r="A95"/>
    </row>
    <row r="96" spans="1:1" x14ac:dyDescent="0.2">
      <c r="A96"/>
    </row>
    <row r="97" spans="1:1" x14ac:dyDescent="0.2">
      <c r="A97"/>
    </row>
    <row r="98" spans="1:1" x14ac:dyDescent="0.2">
      <c r="A98"/>
    </row>
    <row r="99" spans="1:1" x14ac:dyDescent="0.2">
      <c r="A99"/>
    </row>
    <row r="100" spans="1:1" x14ac:dyDescent="0.2">
      <c r="A100"/>
    </row>
    <row r="101" spans="1:1" x14ac:dyDescent="0.2">
      <c r="A101"/>
    </row>
    <row r="102" spans="1:1" x14ac:dyDescent="0.2">
      <c r="A102"/>
    </row>
    <row r="103" spans="1:1" x14ac:dyDescent="0.2">
      <c r="A103"/>
    </row>
    <row r="104" spans="1:1" x14ac:dyDescent="0.2">
      <c r="A104"/>
    </row>
    <row r="105" spans="1:1" x14ac:dyDescent="0.2">
      <c r="A105"/>
    </row>
    <row r="106" spans="1:1" x14ac:dyDescent="0.2">
      <c r="A106"/>
    </row>
    <row r="107" spans="1:1" x14ac:dyDescent="0.2">
      <c r="A107"/>
    </row>
    <row r="108" spans="1:1" x14ac:dyDescent="0.2">
      <c r="A108"/>
    </row>
    <row r="109" spans="1:1" x14ac:dyDescent="0.2">
      <c r="A109"/>
    </row>
    <row r="110" spans="1:1" x14ac:dyDescent="0.2">
      <c r="A110"/>
    </row>
    <row r="111" spans="1:1" x14ac:dyDescent="0.2">
      <c r="A111"/>
    </row>
    <row r="112" spans="1:1" x14ac:dyDescent="0.2">
      <c r="A112"/>
    </row>
    <row r="113" spans="1:1" x14ac:dyDescent="0.2">
      <c r="A113"/>
    </row>
    <row r="114" spans="1:1" x14ac:dyDescent="0.2">
      <c r="A114"/>
    </row>
    <row r="115" spans="1:1" x14ac:dyDescent="0.2">
      <c r="A115"/>
    </row>
    <row r="116" spans="1:1" x14ac:dyDescent="0.2">
      <c r="A116"/>
    </row>
    <row r="117" spans="1:1" x14ac:dyDescent="0.2">
      <c r="A117"/>
    </row>
    <row r="118" spans="1:1" x14ac:dyDescent="0.2">
      <c r="A118"/>
    </row>
    <row r="119" spans="1:1" x14ac:dyDescent="0.2">
      <c r="A119"/>
    </row>
    <row r="120" spans="1:1" x14ac:dyDescent="0.2">
      <c r="A120"/>
    </row>
    <row r="121" spans="1:1" x14ac:dyDescent="0.2">
      <c r="A121"/>
    </row>
    <row r="122" spans="1:1" x14ac:dyDescent="0.2">
      <c r="A122"/>
    </row>
    <row r="123" spans="1:1" x14ac:dyDescent="0.2">
      <c r="A123"/>
    </row>
    <row r="124" spans="1:1" x14ac:dyDescent="0.2">
      <c r="A124"/>
    </row>
    <row r="125" spans="1:1" x14ac:dyDescent="0.2">
      <c r="A125"/>
    </row>
    <row r="126" spans="1:1" x14ac:dyDescent="0.2">
      <c r="A126"/>
    </row>
    <row r="127" spans="1:1" x14ac:dyDescent="0.2">
      <c r="A127"/>
    </row>
    <row r="128" spans="1:1" x14ac:dyDescent="0.2">
      <c r="A128"/>
    </row>
    <row r="129" spans="1:1" x14ac:dyDescent="0.2">
      <c r="A129"/>
    </row>
  </sheetData>
  <phoneticPr fontId="32" type="noConversion"/>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J217"/>
  <sheetViews>
    <sheetView workbookViewId="0">
      <selection activeCell="N20" sqref="N20"/>
    </sheetView>
  </sheetViews>
  <sheetFormatPr defaultColWidth="9" defaultRowHeight="15" x14ac:dyDescent="0.2"/>
  <cols>
    <col min="1" max="1" width="4.5" style="51" customWidth="1"/>
    <col min="2" max="2" width="7.75" style="51" customWidth="1"/>
    <col min="3" max="3" width="23.625" style="52" customWidth="1"/>
    <col min="4" max="4" width="15.875" style="51" customWidth="1"/>
    <col min="5" max="5" width="8.625" style="51" customWidth="1"/>
    <col min="6" max="6" width="10.125" style="51" customWidth="1"/>
    <col min="7" max="7" width="10.375" style="53" customWidth="1"/>
    <col min="8" max="8" width="8.375" style="51" customWidth="1"/>
    <col min="9" max="9" width="7.875" style="51" customWidth="1"/>
    <col min="10" max="10" width="8.875" style="51" customWidth="1"/>
    <col min="11" max="16384" width="9" style="51"/>
  </cols>
  <sheetData>
    <row r="1" spans="1:10" s="32" customFormat="1" ht="14.25" customHeight="1" x14ac:dyDescent="0.2">
      <c r="A1" s="238" t="s">
        <v>5200</v>
      </c>
      <c r="C1" s="215"/>
      <c r="G1" s="239"/>
    </row>
    <row r="2" spans="1:10" ht="16.5" x14ac:dyDescent="0.2">
      <c r="A2" s="225" t="s">
        <v>2651</v>
      </c>
      <c r="B2" s="225" t="s">
        <v>2652</v>
      </c>
      <c r="C2" s="225" t="s">
        <v>2653</v>
      </c>
      <c r="D2" s="225" t="s">
        <v>2654</v>
      </c>
      <c r="E2" s="225" t="s">
        <v>2655</v>
      </c>
      <c r="F2" s="225" t="s">
        <v>2656</v>
      </c>
      <c r="G2" s="227" t="s">
        <v>2657</v>
      </c>
      <c r="H2" s="223" t="s">
        <v>2658</v>
      </c>
      <c r="I2" s="224"/>
      <c r="J2" s="224"/>
    </row>
    <row r="3" spans="1:10" x14ac:dyDescent="0.2">
      <c r="A3" s="226"/>
      <c r="B3" s="226"/>
      <c r="C3" s="226"/>
      <c r="D3" s="226"/>
      <c r="E3" s="226"/>
      <c r="F3" s="226"/>
      <c r="G3" s="228"/>
      <c r="H3" s="54" t="s">
        <v>2659</v>
      </c>
      <c r="I3" s="54" t="s">
        <v>2660</v>
      </c>
      <c r="J3" s="54" t="s">
        <v>2661</v>
      </c>
    </row>
    <row r="4" spans="1:10" x14ac:dyDescent="0.2">
      <c r="A4" s="48">
        <v>1</v>
      </c>
      <c r="B4" s="48" t="s">
        <v>2662</v>
      </c>
      <c r="C4" s="40" t="s">
        <v>2663</v>
      </c>
      <c r="D4" s="48" t="s">
        <v>2664</v>
      </c>
      <c r="E4" s="48" t="s">
        <v>2665</v>
      </c>
      <c r="F4" s="48" t="s">
        <v>2666</v>
      </c>
      <c r="G4" s="55">
        <v>18.871592400000001</v>
      </c>
      <c r="H4" s="48">
        <v>67</v>
      </c>
      <c r="I4" s="48">
        <v>68</v>
      </c>
      <c r="J4" s="48">
        <v>154</v>
      </c>
    </row>
    <row r="5" spans="1:10" x14ac:dyDescent="0.2">
      <c r="A5" s="52">
        <v>2</v>
      </c>
      <c r="B5" s="52" t="s">
        <v>2667</v>
      </c>
      <c r="C5" s="41" t="s">
        <v>2668</v>
      </c>
      <c r="D5" s="52" t="s">
        <v>2664</v>
      </c>
      <c r="E5" s="52" t="s">
        <v>2665</v>
      </c>
      <c r="F5" s="52" t="s">
        <v>2666</v>
      </c>
      <c r="G5" s="53">
        <v>6.7656007999999996</v>
      </c>
      <c r="H5" s="52">
        <v>61</v>
      </c>
      <c r="I5" s="52">
        <v>73</v>
      </c>
      <c r="J5" s="52">
        <v>163</v>
      </c>
    </row>
    <row r="6" spans="1:10" x14ac:dyDescent="0.2">
      <c r="A6" s="52">
        <v>3</v>
      </c>
      <c r="B6" s="52" t="s">
        <v>2669</v>
      </c>
      <c r="C6" s="41" t="s">
        <v>2670</v>
      </c>
      <c r="D6" s="52" t="s">
        <v>2671</v>
      </c>
      <c r="E6" s="52" t="s">
        <v>2665</v>
      </c>
      <c r="F6" s="52" t="s">
        <v>2666</v>
      </c>
      <c r="G6" s="53">
        <v>6.0364046</v>
      </c>
      <c r="H6" s="52">
        <v>72</v>
      </c>
      <c r="I6" s="52">
        <v>58</v>
      </c>
      <c r="J6" s="52">
        <v>152</v>
      </c>
    </row>
    <row r="7" spans="1:10" x14ac:dyDescent="0.2">
      <c r="A7" s="52">
        <v>4</v>
      </c>
      <c r="B7" s="52" t="s">
        <v>2672</v>
      </c>
      <c r="C7" s="41" t="s">
        <v>2673</v>
      </c>
      <c r="D7" s="52" t="s">
        <v>2674</v>
      </c>
      <c r="E7" s="52" t="s">
        <v>2674</v>
      </c>
      <c r="F7" s="52" t="s">
        <v>2675</v>
      </c>
      <c r="G7" s="53">
        <v>6.1807683999999998</v>
      </c>
      <c r="H7" s="52">
        <v>61</v>
      </c>
      <c r="I7" s="52">
        <v>57</v>
      </c>
      <c r="J7" s="52">
        <v>157</v>
      </c>
    </row>
    <row r="8" spans="1:10" x14ac:dyDescent="0.2">
      <c r="A8" s="52">
        <v>5</v>
      </c>
      <c r="B8" s="52" t="s">
        <v>2676</v>
      </c>
      <c r="C8" s="41" t="s">
        <v>2677</v>
      </c>
      <c r="D8" s="52" t="s">
        <v>2678</v>
      </c>
      <c r="E8" s="52" t="s">
        <v>2665</v>
      </c>
      <c r="F8" s="52" t="s">
        <v>2666</v>
      </c>
      <c r="G8" s="53">
        <v>8.9117017999999995</v>
      </c>
      <c r="H8" s="52">
        <v>73</v>
      </c>
      <c r="I8" s="52">
        <v>75</v>
      </c>
      <c r="J8" s="52">
        <v>158</v>
      </c>
    </row>
    <row r="9" spans="1:10" x14ac:dyDescent="0.2">
      <c r="A9" s="52">
        <v>6</v>
      </c>
      <c r="B9" s="52" t="s">
        <v>2679</v>
      </c>
      <c r="C9" s="41" t="s">
        <v>2680</v>
      </c>
      <c r="D9" s="52" t="s">
        <v>2664</v>
      </c>
      <c r="E9" s="52" t="s">
        <v>2665</v>
      </c>
      <c r="F9" s="52" t="s">
        <v>2666</v>
      </c>
      <c r="G9" s="53">
        <v>24.085103400000001</v>
      </c>
      <c r="H9" s="52">
        <v>61</v>
      </c>
      <c r="I9" s="52">
        <v>60</v>
      </c>
      <c r="J9" s="52">
        <v>155</v>
      </c>
    </row>
    <row r="10" spans="1:10" x14ac:dyDescent="0.2">
      <c r="A10" s="52">
        <v>7</v>
      </c>
      <c r="B10" s="52" t="s">
        <v>2681</v>
      </c>
      <c r="C10" s="41" t="s">
        <v>2682</v>
      </c>
      <c r="D10" s="52" t="s">
        <v>2664</v>
      </c>
      <c r="E10" s="52" t="s">
        <v>2665</v>
      </c>
      <c r="F10" s="52" t="s">
        <v>2666</v>
      </c>
      <c r="G10" s="53">
        <v>9.9469437999999997</v>
      </c>
      <c r="H10" s="52">
        <v>60</v>
      </c>
      <c r="I10" s="52">
        <v>56</v>
      </c>
      <c r="J10" s="52">
        <v>158</v>
      </c>
    </row>
    <row r="11" spans="1:10" x14ac:dyDescent="0.2">
      <c r="A11" s="52">
        <v>8</v>
      </c>
      <c r="B11" s="52" t="s">
        <v>2683</v>
      </c>
      <c r="C11" s="41" t="s">
        <v>2684</v>
      </c>
      <c r="D11" s="52" t="s">
        <v>2685</v>
      </c>
      <c r="E11" s="52" t="s">
        <v>2665</v>
      </c>
      <c r="F11" s="52" t="s">
        <v>2666</v>
      </c>
      <c r="G11" s="53">
        <v>6.3062389999999997</v>
      </c>
      <c r="H11" s="52">
        <v>59</v>
      </c>
      <c r="I11" s="52">
        <v>57</v>
      </c>
      <c r="J11" s="52">
        <v>114</v>
      </c>
    </row>
    <row r="12" spans="1:10" x14ac:dyDescent="0.2">
      <c r="A12" s="52">
        <v>9</v>
      </c>
      <c r="B12" s="52" t="s">
        <v>2686</v>
      </c>
      <c r="C12" s="41" t="s">
        <v>2687</v>
      </c>
      <c r="D12" s="52" t="s">
        <v>2674</v>
      </c>
      <c r="E12" s="52" t="s">
        <v>2674</v>
      </c>
      <c r="F12" s="52" t="s">
        <v>2675</v>
      </c>
      <c r="G12" s="53">
        <v>7.9882590000000002</v>
      </c>
      <c r="H12" s="52">
        <v>61</v>
      </c>
      <c r="I12" s="52">
        <v>56</v>
      </c>
      <c r="J12" s="52">
        <v>123</v>
      </c>
    </row>
    <row r="13" spans="1:10" x14ac:dyDescent="0.2">
      <c r="A13" s="52">
        <v>10</v>
      </c>
      <c r="B13" s="52" t="s">
        <v>2688</v>
      </c>
      <c r="C13" s="41" t="s">
        <v>2689</v>
      </c>
      <c r="D13" s="52" t="s">
        <v>2690</v>
      </c>
      <c r="E13" s="52" t="s">
        <v>2691</v>
      </c>
      <c r="F13" s="52" t="s">
        <v>2675</v>
      </c>
      <c r="G13" s="53">
        <v>12.943311400000001</v>
      </c>
      <c r="H13" s="52">
        <v>62</v>
      </c>
      <c r="I13" s="52">
        <v>54</v>
      </c>
      <c r="J13" s="52">
        <v>132</v>
      </c>
    </row>
    <row r="14" spans="1:10" x14ac:dyDescent="0.2">
      <c r="A14" s="52">
        <v>11</v>
      </c>
      <c r="B14" s="52" t="s">
        <v>2692</v>
      </c>
      <c r="C14" s="41" t="s">
        <v>2693</v>
      </c>
      <c r="D14" s="52" t="s">
        <v>2674</v>
      </c>
      <c r="E14" s="52" t="s">
        <v>2674</v>
      </c>
      <c r="F14" s="52" t="s">
        <v>2666</v>
      </c>
      <c r="G14" s="53">
        <v>8.7732004000000003</v>
      </c>
      <c r="H14" s="52">
        <v>51</v>
      </c>
      <c r="I14" s="52">
        <v>48</v>
      </c>
      <c r="J14" s="52">
        <v>111</v>
      </c>
    </row>
    <row r="15" spans="1:10" x14ac:dyDescent="0.2">
      <c r="A15" s="52">
        <v>12</v>
      </c>
      <c r="B15" s="52" t="s">
        <v>2694</v>
      </c>
      <c r="C15" s="41" t="s">
        <v>2695</v>
      </c>
      <c r="D15" s="52" t="s">
        <v>2664</v>
      </c>
      <c r="E15" s="52" t="s">
        <v>2665</v>
      </c>
      <c r="F15" s="52" t="s">
        <v>2666</v>
      </c>
      <c r="G15" s="53">
        <v>8.9748590000000004</v>
      </c>
      <c r="H15" s="52" t="s">
        <v>2696</v>
      </c>
      <c r="I15" s="52">
        <v>100</v>
      </c>
      <c r="J15" s="52">
        <v>170</v>
      </c>
    </row>
    <row r="16" spans="1:10" x14ac:dyDescent="0.2">
      <c r="A16" s="52">
        <v>13</v>
      </c>
      <c r="B16" s="52" t="s">
        <v>2697</v>
      </c>
      <c r="C16" s="41" t="s">
        <v>2698</v>
      </c>
      <c r="D16" s="52" t="s">
        <v>2664</v>
      </c>
      <c r="E16" s="52" t="s">
        <v>2665</v>
      </c>
      <c r="F16" s="52" t="s">
        <v>2666</v>
      </c>
      <c r="G16" s="53">
        <v>8.3733067999999999</v>
      </c>
      <c r="H16" s="52">
        <v>77</v>
      </c>
      <c r="I16" s="52">
        <v>69</v>
      </c>
      <c r="J16" s="52">
        <v>157</v>
      </c>
    </row>
    <row r="17" spans="1:10" x14ac:dyDescent="0.2">
      <c r="A17" s="52">
        <v>14</v>
      </c>
      <c r="B17" s="52" t="s">
        <v>2699</v>
      </c>
      <c r="C17" s="41" t="s">
        <v>2700</v>
      </c>
      <c r="D17" s="52" t="s">
        <v>2674</v>
      </c>
      <c r="E17" s="52" t="s">
        <v>2674</v>
      </c>
      <c r="F17" s="52" t="s">
        <v>2675</v>
      </c>
      <c r="G17" s="53">
        <v>7.6043246</v>
      </c>
      <c r="H17" s="52" t="s">
        <v>2696</v>
      </c>
      <c r="I17" s="52">
        <v>51</v>
      </c>
      <c r="J17" s="52">
        <v>137</v>
      </c>
    </row>
    <row r="18" spans="1:10" x14ac:dyDescent="0.2">
      <c r="A18" s="52">
        <v>15</v>
      </c>
      <c r="B18" s="52" t="s">
        <v>2701</v>
      </c>
      <c r="C18" s="41" t="s">
        <v>2702</v>
      </c>
      <c r="D18" s="52" t="s">
        <v>2690</v>
      </c>
      <c r="E18" s="52" t="s">
        <v>2691</v>
      </c>
      <c r="F18" s="52" t="s">
        <v>2675</v>
      </c>
      <c r="G18" s="53">
        <v>7.4599425999999998</v>
      </c>
      <c r="H18" s="52">
        <v>54</v>
      </c>
      <c r="I18" s="52">
        <v>59</v>
      </c>
      <c r="J18" s="52">
        <v>147</v>
      </c>
    </row>
    <row r="19" spans="1:10" x14ac:dyDescent="0.2">
      <c r="A19" s="52">
        <v>16</v>
      </c>
      <c r="B19" s="52" t="s">
        <v>2703</v>
      </c>
      <c r="C19" s="41" t="s">
        <v>2704</v>
      </c>
      <c r="D19" s="52" t="s">
        <v>2674</v>
      </c>
      <c r="E19" s="52" t="s">
        <v>2674</v>
      </c>
      <c r="F19" s="52" t="s">
        <v>2675</v>
      </c>
      <c r="G19" s="53">
        <v>8.9198362000000007</v>
      </c>
      <c r="H19" s="52">
        <v>65</v>
      </c>
      <c r="I19" s="52">
        <v>55</v>
      </c>
      <c r="J19" s="52">
        <v>165</v>
      </c>
    </row>
    <row r="20" spans="1:10" x14ac:dyDescent="0.2">
      <c r="A20" s="52">
        <v>17</v>
      </c>
      <c r="B20" s="52" t="s">
        <v>2705</v>
      </c>
      <c r="C20" s="41" t="s">
        <v>2706</v>
      </c>
      <c r="D20" s="52" t="s">
        <v>2674</v>
      </c>
      <c r="E20" s="52" t="s">
        <v>2674</v>
      </c>
      <c r="F20" s="52" t="s">
        <v>2675</v>
      </c>
      <c r="G20" s="53">
        <v>6.8245393999999999</v>
      </c>
      <c r="H20" s="52">
        <v>54</v>
      </c>
      <c r="I20" s="52">
        <v>51</v>
      </c>
      <c r="J20" s="52">
        <v>159</v>
      </c>
    </row>
    <row r="21" spans="1:10" x14ac:dyDescent="0.2">
      <c r="A21" s="52">
        <v>18</v>
      </c>
      <c r="B21" s="52" t="s">
        <v>2707</v>
      </c>
      <c r="C21" s="41" t="s">
        <v>2708</v>
      </c>
      <c r="D21" s="52" t="s">
        <v>2664</v>
      </c>
      <c r="E21" s="52" t="s">
        <v>2665</v>
      </c>
      <c r="F21" s="52" t="s">
        <v>2666</v>
      </c>
      <c r="G21" s="53">
        <v>10.175964199999999</v>
      </c>
      <c r="H21" s="52">
        <v>63</v>
      </c>
      <c r="I21" s="52">
        <v>62</v>
      </c>
      <c r="J21" s="52">
        <v>153</v>
      </c>
    </row>
    <row r="22" spans="1:10" x14ac:dyDescent="0.2">
      <c r="A22" s="52">
        <v>19</v>
      </c>
      <c r="B22" s="52" t="s">
        <v>2709</v>
      </c>
      <c r="C22" s="41" t="s">
        <v>2710</v>
      </c>
      <c r="D22" s="52" t="s">
        <v>2664</v>
      </c>
      <c r="E22" s="52" t="s">
        <v>2665</v>
      </c>
      <c r="F22" s="52" t="s">
        <v>2666</v>
      </c>
      <c r="G22" s="53">
        <v>13.987968</v>
      </c>
      <c r="H22" s="52">
        <v>70</v>
      </c>
      <c r="I22" s="52">
        <v>62</v>
      </c>
      <c r="J22" s="52">
        <v>157</v>
      </c>
    </row>
    <row r="23" spans="1:10" x14ac:dyDescent="0.2">
      <c r="A23" s="52">
        <v>20</v>
      </c>
      <c r="B23" s="52" t="s">
        <v>2711</v>
      </c>
      <c r="C23" s="41" t="s">
        <v>2712</v>
      </c>
      <c r="D23" s="52" t="s">
        <v>2713</v>
      </c>
      <c r="E23" s="52" t="s">
        <v>2665</v>
      </c>
      <c r="F23" s="52" t="s">
        <v>2666</v>
      </c>
      <c r="G23" s="53">
        <v>6.5245382000000003</v>
      </c>
      <c r="H23" s="52">
        <v>60</v>
      </c>
      <c r="I23" s="52">
        <v>62</v>
      </c>
      <c r="J23" s="52">
        <v>158</v>
      </c>
    </row>
    <row r="24" spans="1:10" x14ac:dyDescent="0.2">
      <c r="A24" s="52">
        <v>21</v>
      </c>
      <c r="B24" s="52" t="s">
        <v>2714</v>
      </c>
      <c r="C24" s="41" t="s">
        <v>2715</v>
      </c>
      <c r="D24" s="52" t="s">
        <v>2713</v>
      </c>
      <c r="E24" s="52" t="s">
        <v>2665</v>
      </c>
      <c r="F24" s="52" t="s">
        <v>2666</v>
      </c>
      <c r="G24" s="53">
        <v>10.909128000000001</v>
      </c>
      <c r="H24" s="52">
        <v>58</v>
      </c>
      <c r="I24" s="52">
        <v>57</v>
      </c>
      <c r="J24" s="52">
        <v>147</v>
      </c>
    </row>
    <row r="25" spans="1:10" x14ac:dyDescent="0.2">
      <c r="A25" s="52">
        <v>22</v>
      </c>
      <c r="B25" s="52" t="s">
        <v>2716</v>
      </c>
      <c r="C25" s="41" t="s">
        <v>2717</v>
      </c>
      <c r="D25" s="52" t="s">
        <v>2718</v>
      </c>
      <c r="E25" s="52" t="s">
        <v>2665</v>
      </c>
      <c r="F25" s="52" t="s">
        <v>2666</v>
      </c>
      <c r="G25" s="53">
        <v>8.4338107999999998</v>
      </c>
      <c r="H25" s="52">
        <v>68</v>
      </c>
      <c r="I25" s="52">
        <v>61</v>
      </c>
      <c r="J25" s="52">
        <v>152</v>
      </c>
    </row>
    <row r="26" spans="1:10" x14ac:dyDescent="0.2">
      <c r="A26" s="52">
        <v>23</v>
      </c>
      <c r="B26" s="52" t="s">
        <v>2719</v>
      </c>
      <c r="C26" s="41" t="s">
        <v>2720</v>
      </c>
      <c r="D26" s="52" t="s">
        <v>2718</v>
      </c>
      <c r="E26" s="52" t="s">
        <v>2665</v>
      </c>
      <c r="F26" s="52" t="s">
        <v>2666</v>
      </c>
      <c r="G26" s="53">
        <v>6.0138743999999997</v>
      </c>
      <c r="H26" s="52">
        <v>82</v>
      </c>
      <c r="I26" s="52">
        <v>75</v>
      </c>
      <c r="J26" s="52">
        <v>161</v>
      </c>
    </row>
    <row r="27" spans="1:10" x14ac:dyDescent="0.2">
      <c r="A27" s="52">
        <v>24</v>
      </c>
      <c r="B27" s="52" t="s">
        <v>2721</v>
      </c>
      <c r="C27" s="41" t="s">
        <v>2722</v>
      </c>
      <c r="D27" s="52" t="s">
        <v>2718</v>
      </c>
      <c r="E27" s="52" t="s">
        <v>2665</v>
      </c>
      <c r="F27" s="52" t="s">
        <v>2666</v>
      </c>
      <c r="G27" s="53">
        <v>5.1477586000000004</v>
      </c>
      <c r="H27" s="52">
        <v>57</v>
      </c>
      <c r="I27" s="52">
        <v>73</v>
      </c>
      <c r="J27" s="52">
        <v>164</v>
      </c>
    </row>
    <row r="28" spans="1:10" x14ac:dyDescent="0.2">
      <c r="A28" s="52">
        <v>25</v>
      </c>
      <c r="B28" s="52" t="s">
        <v>2723</v>
      </c>
      <c r="C28" s="41" t="s">
        <v>2724</v>
      </c>
      <c r="D28" s="52" t="s">
        <v>2664</v>
      </c>
      <c r="E28" s="52" t="s">
        <v>2665</v>
      </c>
      <c r="F28" s="52" t="s">
        <v>2666</v>
      </c>
      <c r="G28" s="53">
        <v>12.8355754</v>
      </c>
      <c r="H28" s="52" t="s">
        <v>2696</v>
      </c>
      <c r="I28" s="52">
        <v>55</v>
      </c>
      <c r="J28" s="52">
        <v>158</v>
      </c>
    </row>
    <row r="29" spans="1:10" x14ac:dyDescent="0.2">
      <c r="A29" s="52">
        <v>26</v>
      </c>
      <c r="B29" s="52" t="s">
        <v>2725</v>
      </c>
      <c r="C29" s="41" t="s">
        <v>2726</v>
      </c>
      <c r="D29" s="52" t="s">
        <v>2664</v>
      </c>
      <c r="E29" s="52" t="s">
        <v>2665</v>
      </c>
      <c r="F29" s="52" t="s">
        <v>2666</v>
      </c>
      <c r="G29" s="53">
        <v>6.5194941999999996</v>
      </c>
      <c r="H29" s="52" t="s">
        <v>2696</v>
      </c>
      <c r="I29" s="52">
        <v>58</v>
      </c>
      <c r="J29" s="52">
        <v>155</v>
      </c>
    </row>
    <row r="30" spans="1:10" x14ac:dyDescent="0.2">
      <c r="A30" s="52">
        <v>27</v>
      </c>
      <c r="B30" s="52" t="s">
        <v>2727</v>
      </c>
      <c r="C30" s="41" t="s">
        <v>2728</v>
      </c>
      <c r="D30" s="52" t="s">
        <v>2664</v>
      </c>
      <c r="E30" s="52" t="s">
        <v>2665</v>
      </c>
      <c r="F30" s="52" t="s">
        <v>2666</v>
      </c>
      <c r="G30" s="53">
        <v>5.0879684000000003</v>
      </c>
      <c r="H30" s="52" t="s">
        <v>2696</v>
      </c>
      <c r="I30" s="52">
        <v>58</v>
      </c>
      <c r="J30" s="52">
        <v>172</v>
      </c>
    </row>
    <row r="31" spans="1:10" x14ac:dyDescent="0.2">
      <c r="A31" s="52">
        <v>28</v>
      </c>
      <c r="B31" s="52" t="s">
        <v>2729</v>
      </c>
      <c r="C31" s="41" t="s">
        <v>2730</v>
      </c>
      <c r="D31" s="52" t="s">
        <v>2664</v>
      </c>
      <c r="E31" s="52" t="s">
        <v>2665</v>
      </c>
      <c r="F31" s="52" t="s">
        <v>2666</v>
      </c>
      <c r="G31" s="53">
        <v>5.4292632000000003</v>
      </c>
      <c r="H31" s="52">
        <v>72</v>
      </c>
      <c r="I31" s="52">
        <v>64</v>
      </c>
      <c r="J31" s="52">
        <v>166</v>
      </c>
    </row>
    <row r="32" spans="1:10" x14ac:dyDescent="0.2">
      <c r="A32" s="52">
        <v>29</v>
      </c>
      <c r="B32" s="52" t="s">
        <v>2731</v>
      </c>
      <c r="C32" s="41" t="s">
        <v>2732</v>
      </c>
      <c r="D32" s="52" t="s">
        <v>2664</v>
      </c>
      <c r="E32" s="52" t="s">
        <v>2665</v>
      </c>
      <c r="F32" s="52" t="s">
        <v>2666</v>
      </c>
      <c r="G32" s="53">
        <v>4.7132440000000004</v>
      </c>
      <c r="H32" s="52">
        <v>68</v>
      </c>
      <c r="I32" s="52">
        <v>68</v>
      </c>
      <c r="J32" s="52">
        <v>163</v>
      </c>
    </row>
    <row r="33" spans="1:10" x14ac:dyDescent="0.2">
      <c r="A33" s="52">
        <v>30</v>
      </c>
      <c r="B33" s="52" t="s">
        <v>2733</v>
      </c>
      <c r="C33" s="41" t="s">
        <v>2734</v>
      </c>
      <c r="D33" s="52" t="s">
        <v>2664</v>
      </c>
      <c r="E33" s="52" t="s">
        <v>2665</v>
      </c>
      <c r="F33" s="52" t="s">
        <v>2666</v>
      </c>
      <c r="G33" s="53">
        <v>4.3433033999999999</v>
      </c>
      <c r="H33" s="52">
        <v>61</v>
      </c>
      <c r="I33" s="52">
        <v>54</v>
      </c>
      <c r="J33" s="52">
        <v>155</v>
      </c>
    </row>
    <row r="34" spans="1:10" x14ac:dyDescent="0.2">
      <c r="A34" s="52">
        <v>31</v>
      </c>
      <c r="B34" s="52" t="s">
        <v>2735</v>
      </c>
      <c r="C34" s="41" t="s">
        <v>2736</v>
      </c>
      <c r="D34" s="52" t="s">
        <v>2664</v>
      </c>
      <c r="E34" s="52" t="s">
        <v>2665</v>
      </c>
      <c r="F34" s="52" t="s">
        <v>2666</v>
      </c>
      <c r="G34" s="53">
        <v>5.1913695999999998</v>
      </c>
      <c r="H34" s="52">
        <v>67</v>
      </c>
      <c r="I34" s="52">
        <v>61</v>
      </c>
      <c r="J34" s="52">
        <v>163</v>
      </c>
    </row>
    <row r="35" spans="1:10" x14ac:dyDescent="0.2">
      <c r="A35" s="52">
        <v>32</v>
      </c>
      <c r="B35" s="52" t="s">
        <v>2737</v>
      </c>
      <c r="C35" s="41" t="s">
        <v>2738</v>
      </c>
      <c r="D35" s="52" t="s">
        <v>2664</v>
      </c>
      <c r="E35" s="52" t="s">
        <v>2665</v>
      </c>
      <c r="F35" s="52" t="s">
        <v>2666</v>
      </c>
      <c r="G35" s="53">
        <v>5.2302331999999998</v>
      </c>
      <c r="H35" s="52">
        <v>71</v>
      </c>
      <c r="I35" s="52">
        <v>58</v>
      </c>
      <c r="J35" s="52">
        <v>159</v>
      </c>
    </row>
    <row r="36" spans="1:10" x14ac:dyDescent="0.2">
      <c r="A36" s="52">
        <v>33</v>
      </c>
      <c r="B36" s="52" t="s">
        <v>2739</v>
      </c>
      <c r="C36" s="41" t="s">
        <v>2740</v>
      </c>
      <c r="D36" s="52" t="s">
        <v>2664</v>
      </c>
      <c r="E36" s="52" t="s">
        <v>2665</v>
      </c>
      <c r="F36" s="52" t="s">
        <v>2666</v>
      </c>
      <c r="G36" s="53">
        <v>5.9344663999999998</v>
      </c>
      <c r="H36" s="52">
        <v>67</v>
      </c>
      <c r="I36" s="52">
        <v>55</v>
      </c>
      <c r="J36" s="52">
        <v>158</v>
      </c>
    </row>
    <row r="37" spans="1:10" x14ac:dyDescent="0.2">
      <c r="A37" s="52">
        <v>34</v>
      </c>
      <c r="B37" s="52" t="s">
        <v>2741</v>
      </c>
      <c r="C37" s="41" t="s">
        <v>2742</v>
      </c>
      <c r="D37" s="52" t="s">
        <v>2664</v>
      </c>
      <c r="E37" s="52" t="s">
        <v>2665</v>
      </c>
      <c r="F37" s="52" t="s">
        <v>2666</v>
      </c>
      <c r="G37" s="53">
        <v>5.3307212000000002</v>
      </c>
      <c r="H37" s="52" t="s">
        <v>2696</v>
      </c>
      <c r="I37" s="52">
        <v>62</v>
      </c>
      <c r="J37" s="52">
        <v>158</v>
      </c>
    </row>
    <row r="38" spans="1:10" x14ac:dyDescent="0.2">
      <c r="A38" s="52">
        <v>35</v>
      </c>
      <c r="B38" s="52" t="s">
        <v>2743</v>
      </c>
      <c r="C38" s="41" t="s">
        <v>2744</v>
      </c>
      <c r="D38" s="52" t="s">
        <v>2664</v>
      </c>
      <c r="E38" s="52" t="s">
        <v>2665</v>
      </c>
      <c r="F38" s="52" t="s">
        <v>2666</v>
      </c>
      <c r="G38" s="53">
        <v>5.4595323999999996</v>
      </c>
      <c r="H38" s="52">
        <v>68</v>
      </c>
      <c r="I38" s="52">
        <v>57</v>
      </c>
      <c r="J38" s="52">
        <v>161</v>
      </c>
    </row>
    <row r="39" spans="1:10" x14ac:dyDescent="0.2">
      <c r="A39" s="52">
        <v>36</v>
      </c>
      <c r="B39" s="52" t="s">
        <v>2745</v>
      </c>
      <c r="C39" s="41" t="s">
        <v>2746</v>
      </c>
      <c r="D39" s="52" t="s">
        <v>2664</v>
      </c>
      <c r="E39" s="52" t="s">
        <v>2665</v>
      </c>
      <c r="F39" s="52" t="s">
        <v>2666</v>
      </c>
      <c r="G39" s="53">
        <v>5.365462</v>
      </c>
      <c r="H39" s="52">
        <v>54</v>
      </c>
      <c r="I39" s="52">
        <v>48</v>
      </c>
      <c r="J39" s="52">
        <v>96</v>
      </c>
    </row>
    <row r="40" spans="1:10" x14ac:dyDescent="0.2">
      <c r="A40" s="52">
        <v>37</v>
      </c>
      <c r="B40" s="52" t="s">
        <v>2747</v>
      </c>
      <c r="C40" s="41" t="s">
        <v>2748</v>
      </c>
      <c r="D40" s="52" t="s">
        <v>2664</v>
      </c>
      <c r="E40" s="52" t="s">
        <v>2665</v>
      </c>
      <c r="F40" s="52" t="s">
        <v>2666</v>
      </c>
      <c r="G40" s="53">
        <v>5.7615216</v>
      </c>
      <c r="H40" s="52">
        <v>71</v>
      </c>
      <c r="I40" s="52">
        <v>69</v>
      </c>
      <c r="J40" s="52">
        <v>165</v>
      </c>
    </row>
    <row r="41" spans="1:10" x14ac:dyDescent="0.2">
      <c r="A41" s="52">
        <v>38</v>
      </c>
      <c r="B41" s="52" t="s">
        <v>2749</v>
      </c>
      <c r="C41" s="41" t="s">
        <v>2750</v>
      </c>
      <c r="D41" s="52" t="s">
        <v>2664</v>
      </c>
      <c r="E41" s="52" t="s">
        <v>2665</v>
      </c>
      <c r="F41" s="52" t="s">
        <v>2666</v>
      </c>
      <c r="G41" s="53">
        <v>6.8029522</v>
      </c>
      <c r="H41" s="52">
        <v>73</v>
      </c>
      <c r="I41" s="52">
        <v>67</v>
      </c>
      <c r="J41" s="52">
        <v>155</v>
      </c>
    </row>
    <row r="42" spans="1:10" x14ac:dyDescent="0.2">
      <c r="A42" s="52">
        <v>39</v>
      </c>
      <c r="B42" s="52" t="s">
        <v>2751</v>
      </c>
      <c r="C42" s="41" t="s">
        <v>2752</v>
      </c>
      <c r="D42" s="52" t="s">
        <v>2664</v>
      </c>
      <c r="E42" s="52" t="s">
        <v>2665</v>
      </c>
      <c r="F42" s="52" t="s">
        <v>2666</v>
      </c>
      <c r="G42" s="53">
        <v>5.3170840000000004</v>
      </c>
      <c r="H42" s="52">
        <v>69</v>
      </c>
      <c r="I42" s="52">
        <v>62</v>
      </c>
      <c r="J42" s="52">
        <v>152</v>
      </c>
    </row>
    <row r="43" spans="1:10" x14ac:dyDescent="0.2">
      <c r="A43" s="52">
        <v>40</v>
      </c>
      <c r="B43" s="52" t="s">
        <v>2753</v>
      </c>
      <c r="C43" s="41" t="s">
        <v>2754</v>
      </c>
      <c r="D43" s="52" t="s">
        <v>2664</v>
      </c>
      <c r="E43" s="52" t="s">
        <v>2665</v>
      </c>
      <c r="F43" s="52" t="s">
        <v>2666</v>
      </c>
      <c r="G43" s="53">
        <v>5.4164716000000004</v>
      </c>
      <c r="H43" s="52">
        <v>65</v>
      </c>
      <c r="I43" s="52">
        <v>62</v>
      </c>
      <c r="J43" s="52">
        <v>150</v>
      </c>
    </row>
    <row r="44" spans="1:10" x14ac:dyDescent="0.2">
      <c r="A44" s="52">
        <v>41</v>
      </c>
      <c r="B44" s="52" t="s">
        <v>2755</v>
      </c>
      <c r="C44" s="41" t="s">
        <v>2756</v>
      </c>
      <c r="D44" s="52" t="s">
        <v>2713</v>
      </c>
      <c r="E44" s="52" t="s">
        <v>2665</v>
      </c>
      <c r="F44" s="52" t="s">
        <v>2666</v>
      </c>
      <c r="G44" s="53">
        <v>5.8543028000000001</v>
      </c>
      <c r="H44" s="52">
        <v>70</v>
      </c>
      <c r="I44" s="52" t="s">
        <v>2696</v>
      </c>
      <c r="J44" s="52">
        <v>163</v>
      </c>
    </row>
    <row r="45" spans="1:10" x14ac:dyDescent="0.2">
      <c r="A45" s="52">
        <v>42</v>
      </c>
      <c r="B45" s="52" t="s">
        <v>2757</v>
      </c>
      <c r="C45" s="41" t="s">
        <v>2758</v>
      </c>
      <c r="D45" s="52" t="s">
        <v>2713</v>
      </c>
      <c r="E45" s="52" t="s">
        <v>2665</v>
      </c>
      <c r="F45" s="52" t="s">
        <v>2666</v>
      </c>
      <c r="G45" s="53">
        <v>5.7688405999999999</v>
      </c>
      <c r="H45" s="52">
        <v>62</v>
      </c>
      <c r="I45" s="52">
        <v>57</v>
      </c>
      <c r="J45" s="52">
        <v>137</v>
      </c>
    </row>
    <row r="46" spans="1:10" x14ac:dyDescent="0.2">
      <c r="A46" s="52">
        <v>43</v>
      </c>
      <c r="B46" s="52" t="s">
        <v>2759</v>
      </c>
      <c r="C46" s="41" t="s">
        <v>2760</v>
      </c>
      <c r="D46" s="52" t="s">
        <v>2761</v>
      </c>
      <c r="E46" s="52" t="s">
        <v>2665</v>
      </c>
      <c r="F46" s="52" t="s">
        <v>2666</v>
      </c>
      <c r="G46" s="53">
        <v>6.2660401999999999</v>
      </c>
      <c r="H46" s="52" t="s">
        <v>2696</v>
      </c>
      <c r="I46" s="52">
        <v>62</v>
      </c>
      <c r="J46" s="52">
        <v>162</v>
      </c>
    </row>
    <row r="47" spans="1:10" x14ac:dyDescent="0.2">
      <c r="A47" s="52">
        <v>44</v>
      </c>
      <c r="B47" s="52" t="s">
        <v>2762</v>
      </c>
      <c r="C47" s="41" t="s">
        <v>2763</v>
      </c>
      <c r="D47" s="52" t="s">
        <v>2713</v>
      </c>
      <c r="E47" s="52" t="s">
        <v>2665</v>
      </c>
      <c r="F47" s="52" t="s">
        <v>2666</v>
      </c>
      <c r="G47" s="53">
        <v>5.2438549999999999</v>
      </c>
      <c r="H47" s="52">
        <v>63</v>
      </c>
      <c r="I47" s="52">
        <v>57</v>
      </c>
      <c r="J47" s="52">
        <v>150</v>
      </c>
    </row>
    <row r="48" spans="1:10" x14ac:dyDescent="0.2">
      <c r="A48" s="52">
        <v>45</v>
      </c>
      <c r="B48" s="52" t="s">
        <v>2764</v>
      </c>
      <c r="C48" s="41">
        <v>324</v>
      </c>
      <c r="D48" s="52" t="s">
        <v>2664</v>
      </c>
      <c r="E48" s="52" t="s">
        <v>2665</v>
      </c>
      <c r="F48" s="52" t="s">
        <v>2666</v>
      </c>
      <c r="G48" s="53">
        <v>4.0550552</v>
      </c>
      <c r="H48" s="52">
        <v>68</v>
      </c>
      <c r="I48" s="52">
        <v>61</v>
      </c>
      <c r="J48" s="52">
        <v>159</v>
      </c>
    </row>
    <row r="49" spans="1:10" x14ac:dyDescent="0.2">
      <c r="A49" s="52">
        <v>46</v>
      </c>
      <c r="B49" s="52" t="s">
        <v>2765</v>
      </c>
      <c r="C49" s="41">
        <v>4014</v>
      </c>
      <c r="D49" s="52" t="s">
        <v>2664</v>
      </c>
      <c r="E49" s="52" t="s">
        <v>2665</v>
      </c>
      <c r="F49" s="52" t="s">
        <v>2666</v>
      </c>
      <c r="G49" s="53">
        <v>4.0259988</v>
      </c>
      <c r="H49" s="52">
        <v>90</v>
      </c>
      <c r="I49" s="52">
        <v>81</v>
      </c>
      <c r="J49" s="52">
        <v>164</v>
      </c>
    </row>
    <row r="50" spans="1:10" x14ac:dyDescent="0.2">
      <c r="A50" s="52">
        <v>47</v>
      </c>
      <c r="B50" s="52" t="s">
        <v>2766</v>
      </c>
      <c r="C50" s="41">
        <v>84001</v>
      </c>
      <c r="D50" s="52" t="s">
        <v>2664</v>
      </c>
      <c r="E50" s="52" t="s">
        <v>2665</v>
      </c>
      <c r="F50" s="52" t="s">
        <v>2666</v>
      </c>
      <c r="G50" s="53">
        <v>17.105416600000002</v>
      </c>
      <c r="H50" s="52">
        <v>70</v>
      </c>
      <c r="I50" s="52">
        <v>67</v>
      </c>
      <c r="J50" s="52">
        <v>160</v>
      </c>
    </row>
    <row r="51" spans="1:10" x14ac:dyDescent="0.2">
      <c r="A51" s="52">
        <v>48</v>
      </c>
      <c r="B51" s="52" t="s">
        <v>2767</v>
      </c>
      <c r="C51" s="41">
        <v>91806</v>
      </c>
      <c r="D51" s="52" t="s">
        <v>2664</v>
      </c>
      <c r="E51" s="52" t="s">
        <v>2665</v>
      </c>
      <c r="F51" s="52" t="s">
        <v>2666</v>
      </c>
      <c r="G51" s="53">
        <v>5.1694009999999997</v>
      </c>
      <c r="H51" s="52">
        <v>60</v>
      </c>
      <c r="I51" s="52">
        <v>57</v>
      </c>
      <c r="J51" s="52">
        <v>155</v>
      </c>
    </row>
    <row r="52" spans="1:10" x14ac:dyDescent="0.2">
      <c r="A52" s="52">
        <v>49</v>
      </c>
      <c r="B52" s="52" t="s">
        <v>2768</v>
      </c>
      <c r="C52" s="41" t="s">
        <v>2769</v>
      </c>
      <c r="D52" s="52" t="s">
        <v>2770</v>
      </c>
      <c r="E52" s="52" t="s">
        <v>2665</v>
      </c>
      <c r="F52" s="52" t="s">
        <v>2666</v>
      </c>
      <c r="G52" s="53">
        <v>5.3121466000000002</v>
      </c>
      <c r="H52" s="52">
        <v>62</v>
      </c>
      <c r="I52" s="52">
        <v>59</v>
      </c>
      <c r="J52" s="52">
        <v>144</v>
      </c>
    </row>
    <row r="53" spans="1:10" x14ac:dyDescent="0.2">
      <c r="A53" s="52">
        <v>50</v>
      </c>
      <c r="B53" s="52" t="s">
        <v>2771</v>
      </c>
      <c r="C53" s="41" t="s">
        <v>2772</v>
      </c>
      <c r="D53" s="52" t="s">
        <v>2664</v>
      </c>
      <c r="E53" s="52" t="s">
        <v>2665</v>
      </c>
      <c r="F53" s="52" t="s">
        <v>2666</v>
      </c>
      <c r="G53" s="53">
        <v>14.894520999999999</v>
      </c>
      <c r="H53" s="52">
        <v>72</v>
      </c>
      <c r="I53" s="52">
        <v>67</v>
      </c>
      <c r="J53" s="52">
        <v>161</v>
      </c>
    </row>
    <row r="54" spans="1:10" x14ac:dyDescent="0.2">
      <c r="A54" s="52">
        <v>51</v>
      </c>
      <c r="B54" s="52" t="s">
        <v>2773</v>
      </c>
      <c r="C54" s="41" t="s">
        <v>2774</v>
      </c>
      <c r="D54" s="52" t="s">
        <v>2775</v>
      </c>
      <c r="E54" s="52" t="s">
        <v>2775</v>
      </c>
      <c r="F54" s="52" t="s">
        <v>2776</v>
      </c>
      <c r="G54" s="53">
        <v>5.0057748000000002</v>
      </c>
      <c r="H54" s="52" t="s">
        <v>2777</v>
      </c>
      <c r="I54" s="52" t="s">
        <v>2777</v>
      </c>
      <c r="J54" s="52">
        <v>182</v>
      </c>
    </row>
    <row r="55" spans="1:10" x14ac:dyDescent="0.2">
      <c r="A55" s="52">
        <v>52</v>
      </c>
      <c r="B55" s="52" t="s">
        <v>2778</v>
      </c>
      <c r="C55" s="41" t="s">
        <v>2779</v>
      </c>
      <c r="D55" s="52" t="s">
        <v>2780</v>
      </c>
      <c r="E55" s="52" t="s">
        <v>2665</v>
      </c>
      <c r="F55" s="52" t="s">
        <v>2666</v>
      </c>
      <c r="G55" s="53">
        <v>10.975369799999999</v>
      </c>
      <c r="H55" s="52">
        <v>66</v>
      </c>
      <c r="I55" s="52">
        <v>55</v>
      </c>
      <c r="J55" s="52">
        <v>142</v>
      </c>
    </row>
    <row r="56" spans="1:10" x14ac:dyDescent="0.2">
      <c r="A56" s="52">
        <v>53</v>
      </c>
      <c r="B56" s="52" t="s">
        <v>2781</v>
      </c>
      <c r="C56" s="41" t="s">
        <v>2782</v>
      </c>
      <c r="D56" s="52" t="s">
        <v>2718</v>
      </c>
      <c r="E56" s="52" t="s">
        <v>2665</v>
      </c>
      <c r="F56" s="52" t="s">
        <v>2666</v>
      </c>
      <c r="G56" s="53">
        <v>12.762268799999999</v>
      </c>
      <c r="H56" s="52">
        <v>67</v>
      </c>
      <c r="I56" s="52">
        <v>57</v>
      </c>
      <c r="J56" s="52">
        <v>151</v>
      </c>
    </row>
    <row r="57" spans="1:10" x14ac:dyDescent="0.2">
      <c r="A57" s="52">
        <v>54</v>
      </c>
      <c r="B57" s="52" t="s">
        <v>2783</v>
      </c>
      <c r="C57" s="41" t="s">
        <v>2784</v>
      </c>
      <c r="D57" s="52" t="s">
        <v>2690</v>
      </c>
      <c r="E57" s="52" t="s">
        <v>2691</v>
      </c>
      <c r="F57" s="52" t="s">
        <v>2666</v>
      </c>
      <c r="G57" s="53">
        <v>6.0106289999999998</v>
      </c>
      <c r="H57" s="52">
        <v>72</v>
      </c>
      <c r="I57" s="52">
        <v>68</v>
      </c>
      <c r="J57" s="52">
        <v>154</v>
      </c>
    </row>
    <row r="58" spans="1:10" x14ac:dyDescent="0.2">
      <c r="A58" s="52">
        <v>55</v>
      </c>
      <c r="B58" s="52" t="s">
        <v>2785</v>
      </c>
      <c r="C58" s="41" t="s">
        <v>2786</v>
      </c>
      <c r="D58" s="52" t="s">
        <v>2787</v>
      </c>
      <c r="E58" s="52" t="s">
        <v>2665</v>
      </c>
      <c r="F58" s="52" t="s">
        <v>2666</v>
      </c>
      <c r="G58" s="53">
        <v>5.6433743999999999</v>
      </c>
      <c r="H58" s="52">
        <v>70</v>
      </c>
      <c r="I58" s="52">
        <v>65</v>
      </c>
      <c r="J58" s="52">
        <v>155</v>
      </c>
    </row>
    <row r="59" spans="1:10" x14ac:dyDescent="0.2">
      <c r="A59" s="52">
        <v>56</v>
      </c>
      <c r="B59" s="52" t="s">
        <v>2788</v>
      </c>
      <c r="C59" s="41" t="s">
        <v>2789</v>
      </c>
      <c r="D59" s="52" t="s">
        <v>2790</v>
      </c>
      <c r="E59" s="52" t="s">
        <v>2665</v>
      </c>
      <c r="F59" s="52" t="s">
        <v>2666</v>
      </c>
      <c r="G59" s="53">
        <v>6.1800372000000001</v>
      </c>
      <c r="H59" s="52">
        <v>64</v>
      </c>
      <c r="I59" s="52">
        <v>66</v>
      </c>
      <c r="J59" s="52">
        <v>159</v>
      </c>
    </row>
    <row r="60" spans="1:10" x14ac:dyDescent="0.2">
      <c r="A60" s="52">
        <v>57</v>
      </c>
      <c r="B60" s="52" t="s">
        <v>2791</v>
      </c>
      <c r="C60" s="41" t="s">
        <v>2792</v>
      </c>
      <c r="D60" s="52" t="s">
        <v>2793</v>
      </c>
      <c r="E60" s="52" t="s">
        <v>2665</v>
      </c>
      <c r="F60" s="52" t="s">
        <v>2666</v>
      </c>
      <c r="G60" s="53">
        <v>6.1505726000000003</v>
      </c>
      <c r="H60" s="52">
        <v>58</v>
      </c>
      <c r="I60" s="52">
        <v>54</v>
      </c>
      <c r="J60" s="52">
        <v>150</v>
      </c>
    </row>
    <row r="61" spans="1:10" x14ac:dyDescent="0.2">
      <c r="A61" s="52">
        <v>58</v>
      </c>
      <c r="B61" s="52" t="s">
        <v>2794</v>
      </c>
      <c r="C61" s="41" t="s">
        <v>2795</v>
      </c>
      <c r="D61" s="52" t="s">
        <v>2685</v>
      </c>
      <c r="E61" s="52" t="s">
        <v>2665</v>
      </c>
      <c r="F61" s="52" t="s">
        <v>2666</v>
      </c>
      <c r="G61" s="53">
        <v>3.9544822000000002</v>
      </c>
      <c r="H61" s="52">
        <v>60</v>
      </c>
      <c r="I61" s="52">
        <v>51</v>
      </c>
      <c r="J61" s="52">
        <v>149</v>
      </c>
    </row>
    <row r="62" spans="1:10" x14ac:dyDescent="0.2">
      <c r="A62" s="52">
        <v>59</v>
      </c>
      <c r="B62" s="52" t="s">
        <v>2796</v>
      </c>
      <c r="C62" s="41" t="s">
        <v>2797</v>
      </c>
      <c r="D62" s="52" t="s">
        <v>2664</v>
      </c>
      <c r="E62" s="52" t="s">
        <v>2665</v>
      </c>
      <c r="F62" s="52" t="s">
        <v>2666</v>
      </c>
      <c r="G62" s="53">
        <v>4.665451</v>
      </c>
      <c r="H62" s="52">
        <v>62</v>
      </c>
      <c r="I62" s="52">
        <v>68</v>
      </c>
      <c r="J62" s="52">
        <v>161</v>
      </c>
    </row>
    <row r="63" spans="1:10" x14ac:dyDescent="0.2">
      <c r="A63" s="52">
        <v>60</v>
      </c>
      <c r="B63" s="52" t="s">
        <v>2798</v>
      </c>
      <c r="C63" s="41" t="s">
        <v>2799</v>
      </c>
      <c r="D63" s="52" t="s">
        <v>2787</v>
      </c>
      <c r="E63" s="52" t="s">
        <v>2665</v>
      </c>
      <c r="F63" s="52" t="s">
        <v>2666</v>
      </c>
      <c r="G63" s="53">
        <v>6.5916040000000002</v>
      </c>
      <c r="H63" s="52">
        <v>85</v>
      </c>
      <c r="I63" s="52">
        <v>88</v>
      </c>
      <c r="J63" s="52">
        <v>166</v>
      </c>
    </row>
    <row r="64" spans="1:10" x14ac:dyDescent="0.2">
      <c r="A64" s="52">
        <v>61</v>
      </c>
      <c r="B64" s="52" t="s">
        <v>2800</v>
      </c>
      <c r="C64" s="41" t="s">
        <v>2801</v>
      </c>
      <c r="D64" s="52" t="s">
        <v>2664</v>
      </c>
      <c r="E64" s="52" t="s">
        <v>2665</v>
      </c>
      <c r="F64" s="52" t="s">
        <v>2666</v>
      </c>
      <c r="G64" s="53">
        <v>6.7352252000000004</v>
      </c>
      <c r="H64" s="52" t="s">
        <v>2696</v>
      </c>
      <c r="I64" s="52">
        <v>57</v>
      </c>
      <c r="J64" s="52">
        <v>159</v>
      </c>
    </row>
    <row r="65" spans="1:10" x14ac:dyDescent="0.2">
      <c r="A65" s="52">
        <v>62</v>
      </c>
      <c r="B65" s="52" t="s">
        <v>2802</v>
      </c>
      <c r="C65" s="41" t="s">
        <v>2803</v>
      </c>
      <c r="D65" s="52" t="s">
        <v>2664</v>
      </c>
      <c r="E65" s="52" t="s">
        <v>2665</v>
      </c>
      <c r="F65" s="52" t="s">
        <v>2666</v>
      </c>
      <c r="G65" s="53">
        <v>8.1845186000000005</v>
      </c>
      <c r="H65" s="52">
        <v>72</v>
      </c>
      <c r="I65" s="52">
        <v>65</v>
      </c>
      <c r="J65" s="52">
        <v>158</v>
      </c>
    </row>
    <row r="66" spans="1:10" x14ac:dyDescent="0.2">
      <c r="A66" s="52">
        <v>63</v>
      </c>
      <c r="B66" s="52" t="s">
        <v>2804</v>
      </c>
      <c r="C66" s="41" t="s">
        <v>2805</v>
      </c>
      <c r="D66" s="52" t="s">
        <v>2806</v>
      </c>
      <c r="E66" s="52" t="s">
        <v>2665</v>
      </c>
      <c r="F66" s="52" t="s">
        <v>2666</v>
      </c>
      <c r="G66" s="53">
        <v>8.0052558000000005</v>
      </c>
      <c r="H66" s="52">
        <v>59</v>
      </c>
      <c r="I66" s="52">
        <v>54</v>
      </c>
      <c r="J66" s="52">
        <v>151</v>
      </c>
    </row>
    <row r="67" spans="1:10" x14ac:dyDescent="0.2">
      <c r="A67" s="52">
        <v>64</v>
      </c>
      <c r="B67" s="52" t="s">
        <v>2807</v>
      </c>
      <c r="C67" s="41" t="s">
        <v>2808</v>
      </c>
      <c r="D67" s="52" t="s">
        <v>2775</v>
      </c>
      <c r="E67" s="52" t="s">
        <v>2775</v>
      </c>
      <c r="F67" s="52" t="s">
        <v>2675</v>
      </c>
      <c r="G67" s="53">
        <v>7.6747135999999996</v>
      </c>
      <c r="H67" s="52">
        <v>62</v>
      </c>
      <c r="I67" s="52">
        <v>58</v>
      </c>
      <c r="J67" s="52">
        <v>166</v>
      </c>
    </row>
    <row r="68" spans="1:10" x14ac:dyDescent="0.2">
      <c r="A68" s="52">
        <v>65</v>
      </c>
      <c r="B68" s="52" t="s">
        <v>2809</v>
      </c>
      <c r="C68" s="41" t="s">
        <v>2810</v>
      </c>
      <c r="D68" s="52" t="s">
        <v>2775</v>
      </c>
      <c r="E68" s="52" t="s">
        <v>2775</v>
      </c>
      <c r="F68" s="52" t="s">
        <v>2776</v>
      </c>
      <c r="G68" s="53">
        <v>9.4305433999999995</v>
      </c>
      <c r="H68" s="52" t="s">
        <v>2777</v>
      </c>
      <c r="I68" s="52" t="s">
        <v>2777</v>
      </c>
      <c r="J68" s="52">
        <v>182</v>
      </c>
    </row>
    <row r="69" spans="1:10" x14ac:dyDescent="0.2">
      <c r="A69" s="52">
        <v>66</v>
      </c>
      <c r="B69" s="52" t="s">
        <v>2811</v>
      </c>
      <c r="C69" s="41" t="s">
        <v>2812</v>
      </c>
      <c r="D69" s="52" t="s">
        <v>2775</v>
      </c>
      <c r="E69" s="52" t="s">
        <v>2775</v>
      </c>
      <c r="F69" s="52" t="s">
        <v>2666</v>
      </c>
      <c r="G69" s="53">
        <v>7.7841632000000001</v>
      </c>
      <c r="H69" s="52">
        <v>62</v>
      </c>
      <c r="I69" s="52">
        <v>57</v>
      </c>
      <c r="J69" s="52">
        <v>150</v>
      </c>
    </row>
    <row r="70" spans="1:10" x14ac:dyDescent="0.2">
      <c r="A70" s="52">
        <v>67</v>
      </c>
      <c r="B70" s="52" t="s">
        <v>2813</v>
      </c>
      <c r="C70" s="41" t="s">
        <v>2814</v>
      </c>
      <c r="D70" s="52" t="s">
        <v>2690</v>
      </c>
      <c r="E70" s="52" t="s">
        <v>2691</v>
      </c>
      <c r="F70" s="52" t="s">
        <v>2675</v>
      </c>
      <c r="G70" s="53">
        <v>20.452701999999999</v>
      </c>
      <c r="H70" s="52">
        <v>61</v>
      </c>
      <c r="I70" s="52">
        <v>57</v>
      </c>
      <c r="J70" s="52">
        <v>150</v>
      </c>
    </row>
    <row r="71" spans="1:10" x14ac:dyDescent="0.2">
      <c r="A71" s="52">
        <v>68</v>
      </c>
      <c r="B71" s="52" t="s">
        <v>2815</v>
      </c>
      <c r="C71" s="41" t="s">
        <v>2816</v>
      </c>
      <c r="D71" s="52" t="s">
        <v>2690</v>
      </c>
      <c r="E71" s="52" t="s">
        <v>2691</v>
      </c>
      <c r="F71" s="52" t="s">
        <v>2675</v>
      </c>
      <c r="G71" s="53">
        <v>6.6010122000000004</v>
      </c>
      <c r="H71" s="52">
        <v>58</v>
      </c>
      <c r="I71" s="52">
        <v>46</v>
      </c>
      <c r="J71" s="52">
        <v>106</v>
      </c>
    </row>
    <row r="72" spans="1:10" x14ac:dyDescent="0.2">
      <c r="A72" s="52">
        <v>69</v>
      </c>
      <c r="B72" s="52" t="s">
        <v>2817</v>
      </c>
      <c r="C72" s="41" t="s">
        <v>2818</v>
      </c>
      <c r="D72" s="52" t="s">
        <v>2664</v>
      </c>
      <c r="E72" s="52" t="s">
        <v>2665</v>
      </c>
      <c r="F72" s="52" t="s">
        <v>2666</v>
      </c>
      <c r="G72" s="53">
        <v>7.3229161999999999</v>
      </c>
      <c r="H72" s="52">
        <v>61</v>
      </c>
      <c r="I72" s="52">
        <v>48</v>
      </c>
      <c r="J72" s="52">
        <v>118</v>
      </c>
    </row>
    <row r="73" spans="1:10" x14ac:dyDescent="0.2">
      <c r="A73" s="52">
        <v>70</v>
      </c>
      <c r="B73" s="52" t="s">
        <v>2819</v>
      </c>
      <c r="C73" s="41" t="s">
        <v>2820</v>
      </c>
      <c r="D73" s="52" t="s">
        <v>2674</v>
      </c>
      <c r="E73" s="52" t="s">
        <v>2665</v>
      </c>
      <c r="F73" s="52" t="s">
        <v>2666</v>
      </c>
      <c r="G73" s="53">
        <v>17.269254400000001</v>
      </c>
      <c r="H73" s="52">
        <v>65</v>
      </c>
      <c r="I73" s="52">
        <v>57</v>
      </c>
      <c r="J73" s="52">
        <v>144</v>
      </c>
    </row>
    <row r="74" spans="1:10" x14ac:dyDescent="0.2">
      <c r="A74" s="52">
        <v>71</v>
      </c>
      <c r="B74" s="52" t="s">
        <v>2821</v>
      </c>
      <c r="C74" s="41" t="s">
        <v>2822</v>
      </c>
      <c r="D74" s="52" t="s">
        <v>2664</v>
      </c>
      <c r="E74" s="52" t="s">
        <v>2665</v>
      </c>
      <c r="F74" s="52" t="s">
        <v>2666</v>
      </c>
      <c r="G74" s="53">
        <v>5.6332236</v>
      </c>
      <c r="H74" s="52">
        <v>64</v>
      </c>
      <c r="I74" s="52">
        <v>65</v>
      </c>
      <c r="J74" s="52">
        <v>153</v>
      </c>
    </row>
    <row r="75" spans="1:10" x14ac:dyDescent="0.2">
      <c r="A75" s="52">
        <v>72</v>
      </c>
      <c r="B75" s="52" t="s">
        <v>2823</v>
      </c>
      <c r="C75" s="41" t="s">
        <v>2824</v>
      </c>
      <c r="D75" s="52" t="s">
        <v>2674</v>
      </c>
      <c r="E75" s="52" t="s">
        <v>2674</v>
      </c>
      <c r="F75" s="52" t="s">
        <v>2675</v>
      </c>
      <c r="G75" s="53">
        <v>6.5277409999999998</v>
      </c>
      <c r="H75" s="52">
        <v>74</v>
      </c>
      <c r="I75" s="52">
        <v>51</v>
      </c>
      <c r="J75" s="52">
        <v>151</v>
      </c>
    </row>
    <row r="76" spans="1:10" x14ac:dyDescent="0.2">
      <c r="A76" s="52">
        <v>73</v>
      </c>
      <c r="B76" s="52" t="s">
        <v>2825</v>
      </c>
      <c r="C76" s="41" t="s">
        <v>2826</v>
      </c>
      <c r="D76" s="52" t="s">
        <v>2664</v>
      </c>
      <c r="E76" s="52" t="s">
        <v>2665</v>
      </c>
      <c r="F76" s="52" t="s">
        <v>2666</v>
      </c>
      <c r="G76" s="53">
        <v>7.3582407999999999</v>
      </c>
      <c r="H76" s="52">
        <v>61</v>
      </c>
      <c r="I76" s="52">
        <v>56</v>
      </c>
      <c r="J76" s="52">
        <v>155</v>
      </c>
    </row>
    <row r="77" spans="1:10" x14ac:dyDescent="0.2">
      <c r="A77" s="52">
        <v>74</v>
      </c>
      <c r="B77" s="52" t="s">
        <v>2827</v>
      </c>
      <c r="C77" s="41" t="s">
        <v>2828</v>
      </c>
      <c r="D77" s="52" t="s">
        <v>2690</v>
      </c>
      <c r="E77" s="52" t="s">
        <v>2691</v>
      </c>
      <c r="F77" s="52" t="s">
        <v>2675</v>
      </c>
      <c r="G77" s="53">
        <v>7.9841886000000004</v>
      </c>
      <c r="H77" s="52">
        <v>65</v>
      </c>
      <c r="I77" s="52">
        <v>51</v>
      </c>
      <c r="J77" s="52">
        <v>151</v>
      </c>
    </row>
    <row r="78" spans="1:10" x14ac:dyDescent="0.2">
      <c r="A78" s="52">
        <v>75</v>
      </c>
      <c r="B78" s="52" t="s">
        <v>2829</v>
      </c>
      <c r="C78" s="41" t="s">
        <v>2830</v>
      </c>
      <c r="D78" s="52" t="s">
        <v>2664</v>
      </c>
      <c r="E78" s="52" t="s">
        <v>2665</v>
      </c>
      <c r="F78" s="52" t="s">
        <v>2666</v>
      </c>
      <c r="G78" s="53">
        <v>6.5677142000000002</v>
      </c>
      <c r="H78" s="52">
        <v>69</v>
      </c>
      <c r="I78" s="52">
        <v>61</v>
      </c>
      <c r="J78" s="52">
        <v>159</v>
      </c>
    </row>
    <row r="79" spans="1:10" x14ac:dyDescent="0.2">
      <c r="A79" s="52">
        <v>76</v>
      </c>
      <c r="B79" s="52" t="s">
        <v>2831</v>
      </c>
      <c r="C79" s="41" t="s">
        <v>14</v>
      </c>
      <c r="D79" s="52" t="s">
        <v>2664</v>
      </c>
      <c r="E79" s="52" t="s">
        <v>2665</v>
      </c>
      <c r="F79" s="52" t="s">
        <v>2666</v>
      </c>
      <c r="G79" s="53">
        <v>13.2002744</v>
      </c>
      <c r="H79" s="52">
        <v>70</v>
      </c>
      <c r="I79" s="52">
        <v>68</v>
      </c>
      <c r="J79" s="52">
        <v>160</v>
      </c>
    </row>
    <row r="80" spans="1:10" x14ac:dyDescent="0.2">
      <c r="A80" s="52">
        <v>77</v>
      </c>
      <c r="B80" s="52" t="s">
        <v>2832</v>
      </c>
      <c r="C80" s="41" t="s">
        <v>2833</v>
      </c>
      <c r="D80" s="52" t="s">
        <v>2664</v>
      </c>
      <c r="E80" s="52" t="s">
        <v>2665</v>
      </c>
      <c r="F80" s="52" t="s">
        <v>2666</v>
      </c>
      <c r="G80" s="53">
        <v>8.1152163999999996</v>
      </c>
      <c r="H80" s="52">
        <v>60</v>
      </c>
      <c r="I80" s="52">
        <v>48</v>
      </c>
      <c r="J80" s="52">
        <v>104</v>
      </c>
    </row>
    <row r="81" spans="1:10" x14ac:dyDescent="0.2">
      <c r="A81" s="52">
        <v>78</v>
      </c>
      <c r="B81" s="52" t="s">
        <v>2834</v>
      </c>
      <c r="C81" s="41" t="s">
        <v>2835</v>
      </c>
      <c r="D81" s="52" t="s">
        <v>2664</v>
      </c>
      <c r="E81" s="52" t="s">
        <v>2665</v>
      </c>
      <c r="F81" s="52" t="s">
        <v>2666</v>
      </c>
      <c r="G81" s="53">
        <v>7.8595917999999996</v>
      </c>
      <c r="H81" s="52">
        <v>57</v>
      </c>
      <c r="I81" s="52">
        <v>54</v>
      </c>
      <c r="J81" s="52">
        <v>132</v>
      </c>
    </row>
    <row r="82" spans="1:10" x14ac:dyDescent="0.2">
      <c r="A82" s="52">
        <v>79</v>
      </c>
      <c r="B82" s="52" t="s">
        <v>2836</v>
      </c>
      <c r="C82" s="41" t="s">
        <v>2837</v>
      </c>
      <c r="D82" s="52" t="s">
        <v>2664</v>
      </c>
      <c r="E82" s="52" t="s">
        <v>2665</v>
      </c>
      <c r="F82" s="52" t="s">
        <v>2666</v>
      </c>
      <c r="G82" s="53">
        <v>18.613355200000001</v>
      </c>
      <c r="H82" s="52">
        <v>67</v>
      </c>
      <c r="I82" s="52">
        <v>58</v>
      </c>
      <c r="J82" s="52">
        <v>165</v>
      </c>
    </row>
    <row r="83" spans="1:10" x14ac:dyDescent="0.2">
      <c r="A83" s="52">
        <v>80</v>
      </c>
      <c r="B83" s="52" t="s">
        <v>2838</v>
      </c>
      <c r="C83" s="41" t="s">
        <v>2839</v>
      </c>
      <c r="D83" s="52" t="s">
        <v>2664</v>
      </c>
      <c r="E83" s="52" t="s">
        <v>2665</v>
      </c>
      <c r="F83" s="52" t="s">
        <v>2675</v>
      </c>
      <c r="G83" s="53">
        <v>35.206674</v>
      </c>
      <c r="H83" s="52">
        <v>74</v>
      </c>
      <c r="I83" s="52">
        <v>57</v>
      </c>
      <c r="J83" s="52">
        <v>167</v>
      </c>
    </row>
    <row r="84" spans="1:10" x14ac:dyDescent="0.2">
      <c r="A84" s="52">
        <v>81</v>
      </c>
      <c r="B84" s="52" t="s">
        <v>2840</v>
      </c>
      <c r="C84" s="41" t="s">
        <v>2841</v>
      </c>
      <c r="D84" s="52" t="s">
        <v>2664</v>
      </c>
      <c r="E84" s="52" t="s">
        <v>2665</v>
      </c>
      <c r="F84" s="52" t="s">
        <v>2666</v>
      </c>
      <c r="G84" s="53">
        <v>11.0993852</v>
      </c>
      <c r="H84" s="52">
        <v>65</v>
      </c>
      <c r="I84" s="52">
        <v>58</v>
      </c>
      <c r="J84" s="52">
        <v>153</v>
      </c>
    </row>
    <row r="85" spans="1:10" x14ac:dyDescent="0.2">
      <c r="A85" s="52">
        <v>82</v>
      </c>
      <c r="B85" s="52" t="s">
        <v>2842</v>
      </c>
      <c r="C85" s="41" t="s">
        <v>2843</v>
      </c>
      <c r="D85" s="52" t="s">
        <v>2664</v>
      </c>
      <c r="E85" s="52" t="s">
        <v>2665</v>
      </c>
      <c r="F85" s="52" t="s">
        <v>2666</v>
      </c>
      <c r="G85" s="53">
        <v>5.8903955999999997</v>
      </c>
      <c r="H85" s="52">
        <v>100</v>
      </c>
      <c r="I85" s="52">
        <v>85</v>
      </c>
      <c r="J85" s="52">
        <v>158</v>
      </c>
    </row>
    <row r="86" spans="1:10" x14ac:dyDescent="0.2">
      <c r="A86" s="52">
        <v>83</v>
      </c>
      <c r="B86" s="52" t="s">
        <v>2844</v>
      </c>
      <c r="C86" s="41" t="s">
        <v>2845</v>
      </c>
      <c r="D86" s="52" t="s">
        <v>2713</v>
      </c>
      <c r="E86" s="52" t="s">
        <v>2665</v>
      </c>
      <c r="F86" s="52" t="s">
        <v>2666</v>
      </c>
      <c r="G86" s="53">
        <v>4.9992780000000003</v>
      </c>
      <c r="H86" s="52">
        <v>57</v>
      </c>
      <c r="I86" s="52">
        <v>56</v>
      </c>
      <c r="J86" s="52">
        <v>118</v>
      </c>
    </row>
    <row r="87" spans="1:10" x14ac:dyDescent="0.2">
      <c r="A87" s="52">
        <v>84</v>
      </c>
      <c r="B87" s="52" t="s">
        <v>2846</v>
      </c>
      <c r="C87" s="41" t="s">
        <v>2847</v>
      </c>
      <c r="D87" s="52" t="s">
        <v>2775</v>
      </c>
      <c r="E87" s="52" t="s">
        <v>2775</v>
      </c>
      <c r="F87" s="52" t="s">
        <v>2666</v>
      </c>
      <c r="G87" s="53">
        <v>5.1739620000000004</v>
      </c>
      <c r="H87" s="52">
        <v>78</v>
      </c>
      <c r="I87" s="52" t="s">
        <v>2696</v>
      </c>
      <c r="J87" s="52">
        <v>160</v>
      </c>
    </row>
    <row r="88" spans="1:10" x14ac:dyDescent="0.2">
      <c r="A88" s="52">
        <v>85</v>
      </c>
      <c r="B88" s="52" t="s">
        <v>2848</v>
      </c>
      <c r="C88" s="41" t="s">
        <v>2849</v>
      </c>
      <c r="D88" s="52" t="s">
        <v>2775</v>
      </c>
      <c r="E88" s="52" t="s">
        <v>2775</v>
      </c>
      <c r="F88" s="52" t="s">
        <v>2666</v>
      </c>
      <c r="G88" s="53">
        <v>7.4760689999999999</v>
      </c>
      <c r="H88" s="52">
        <v>78</v>
      </c>
      <c r="I88" s="52">
        <v>81</v>
      </c>
      <c r="J88" s="52">
        <v>166</v>
      </c>
    </row>
    <row r="89" spans="1:10" x14ac:dyDescent="0.2">
      <c r="A89" s="52">
        <v>86</v>
      </c>
      <c r="B89" s="52" t="s">
        <v>2850</v>
      </c>
      <c r="C89" s="41" t="s">
        <v>2851</v>
      </c>
      <c r="D89" s="52" t="s">
        <v>2793</v>
      </c>
      <c r="E89" s="52" t="s">
        <v>2665</v>
      </c>
      <c r="F89" s="52" t="s">
        <v>2666</v>
      </c>
      <c r="G89" s="53">
        <v>5.1911170000000002</v>
      </c>
      <c r="H89" s="52">
        <v>73</v>
      </c>
      <c r="I89" s="52">
        <v>52</v>
      </c>
      <c r="J89" s="52">
        <v>142</v>
      </c>
    </row>
    <row r="90" spans="1:10" x14ac:dyDescent="0.2">
      <c r="A90" s="52">
        <v>87</v>
      </c>
      <c r="B90" s="52" t="s">
        <v>2852</v>
      </c>
      <c r="C90" s="41" t="s">
        <v>2853</v>
      </c>
      <c r="D90" s="52" t="s">
        <v>2854</v>
      </c>
      <c r="E90" s="52" t="s">
        <v>2665</v>
      </c>
      <c r="F90" s="52" t="s">
        <v>2666</v>
      </c>
      <c r="G90" s="53">
        <v>7.6292970000000002</v>
      </c>
      <c r="H90" s="52">
        <v>69</v>
      </c>
      <c r="I90" s="52">
        <v>71</v>
      </c>
      <c r="J90" s="52">
        <v>159</v>
      </c>
    </row>
    <row r="91" spans="1:10" x14ac:dyDescent="0.2">
      <c r="A91" s="52">
        <v>88</v>
      </c>
      <c r="B91" s="52" t="s">
        <v>2855</v>
      </c>
      <c r="C91" s="41" t="s">
        <v>2856</v>
      </c>
      <c r="D91" s="52" t="s">
        <v>2854</v>
      </c>
      <c r="E91" s="52" t="s">
        <v>2665</v>
      </c>
      <c r="F91" s="52" t="s">
        <v>2666</v>
      </c>
      <c r="G91" s="53">
        <v>7.9602731999999996</v>
      </c>
      <c r="H91" s="52">
        <v>63</v>
      </c>
      <c r="I91" s="52">
        <v>62</v>
      </c>
      <c r="J91" s="52">
        <v>163</v>
      </c>
    </row>
    <row r="92" spans="1:10" x14ac:dyDescent="0.2">
      <c r="A92" s="52">
        <v>89</v>
      </c>
      <c r="B92" s="52" t="s">
        <v>2857</v>
      </c>
      <c r="C92" s="41" t="s">
        <v>2858</v>
      </c>
      <c r="D92" s="52" t="s">
        <v>2806</v>
      </c>
      <c r="E92" s="52" t="s">
        <v>2665</v>
      </c>
      <c r="F92" s="52" t="s">
        <v>2666</v>
      </c>
      <c r="G92" s="53">
        <v>7.5138325999999998</v>
      </c>
      <c r="H92" s="52" t="s">
        <v>2696</v>
      </c>
      <c r="I92" s="52">
        <v>53</v>
      </c>
      <c r="J92" s="52">
        <v>151</v>
      </c>
    </row>
    <row r="93" spans="1:10" x14ac:dyDescent="0.2">
      <c r="A93" s="52">
        <v>90</v>
      </c>
      <c r="B93" s="52" t="s">
        <v>2859</v>
      </c>
      <c r="C93" s="41" t="s">
        <v>2860</v>
      </c>
      <c r="D93" s="52" t="s">
        <v>2664</v>
      </c>
      <c r="E93" s="52" t="s">
        <v>2665</v>
      </c>
      <c r="F93" s="52" t="s">
        <v>2666</v>
      </c>
      <c r="G93" s="53">
        <v>6.6198015999999997</v>
      </c>
      <c r="H93" s="52" t="s">
        <v>2696</v>
      </c>
      <c r="I93" s="52">
        <v>71</v>
      </c>
      <c r="J93" s="52">
        <v>161</v>
      </c>
    </row>
    <row r="94" spans="1:10" x14ac:dyDescent="0.2">
      <c r="A94" s="52">
        <v>91</v>
      </c>
      <c r="B94" s="52" t="s">
        <v>2861</v>
      </c>
      <c r="C94" s="41" t="s">
        <v>2862</v>
      </c>
      <c r="D94" s="52" t="s">
        <v>2664</v>
      </c>
      <c r="E94" s="52" t="s">
        <v>2665</v>
      </c>
      <c r="F94" s="52" t="s">
        <v>2666</v>
      </c>
      <c r="G94" s="53">
        <v>7.1556224000000004</v>
      </c>
      <c r="H94" s="52">
        <v>80</v>
      </c>
      <c r="I94" s="52">
        <v>73</v>
      </c>
      <c r="J94" s="52">
        <v>159</v>
      </c>
    </row>
    <row r="95" spans="1:10" x14ac:dyDescent="0.2">
      <c r="A95" s="52">
        <v>92</v>
      </c>
      <c r="B95" s="52" t="s">
        <v>2863</v>
      </c>
      <c r="C95" s="41" t="s">
        <v>2864</v>
      </c>
      <c r="D95" s="52" t="s">
        <v>2664</v>
      </c>
      <c r="E95" s="52" t="s">
        <v>2665</v>
      </c>
      <c r="F95" s="52" t="s">
        <v>2666</v>
      </c>
      <c r="G95" s="53">
        <v>10.433154200000001</v>
      </c>
      <c r="H95" s="52">
        <v>54</v>
      </c>
      <c r="I95" s="52">
        <v>51</v>
      </c>
      <c r="J95" s="52">
        <v>132</v>
      </c>
    </row>
    <row r="96" spans="1:10" x14ac:dyDescent="0.2">
      <c r="A96" s="52">
        <v>93</v>
      </c>
      <c r="B96" s="52" t="s">
        <v>2865</v>
      </c>
      <c r="C96" s="41" t="s">
        <v>2866</v>
      </c>
      <c r="D96" s="52" t="s">
        <v>2664</v>
      </c>
      <c r="E96" s="52" t="s">
        <v>2665</v>
      </c>
      <c r="F96" s="52" t="s">
        <v>2666</v>
      </c>
      <c r="G96" s="53">
        <v>12.150096599999999</v>
      </c>
      <c r="H96" s="52">
        <v>69</v>
      </c>
      <c r="I96" s="52">
        <v>59</v>
      </c>
      <c r="J96" s="52">
        <v>150</v>
      </c>
    </row>
    <row r="97" spans="1:10" x14ac:dyDescent="0.2">
      <c r="A97" s="52">
        <v>94</v>
      </c>
      <c r="B97" s="52" t="s">
        <v>2867</v>
      </c>
      <c r="C97" s="41" t="s">
        <v>2868</v>
      </c>
      <c r="D97" s="52" t="s">
        <v>2664</v>
      </c>
      <c r="E97" s="52" t="s">
        <v>2665</v>
      </c>
      <c r="F97" s="52" t="s">
        <v>2666</v>
      </c>
      <c r="G97" s="53">
        <v>8.4076388000000009</v>
      </c>
      <c r="H97" s="52">
        <v>74</v>
      </c>
      <c r="I97" s="52">
        <v>64</v>
      </c>
      <c r="J97" s="52">
        <v>159</v>
      </c>
    </row>
    <row r="98" spans="1:10" x14ac:dyDescent="0.2">
      <c r="A98" s="52">
        <v>95</v>
      </c>
      <c r="B98" s="52" t="s">
        <v>2869</v>
      </c>
      <c r="C98" s="41" t="s">
        <v>2870</v>
      </c>
      <c r="D98" s="52" t="s">
        <v>2775</v>
      </c>
      <c r="E98" s="52" t="s">
        <v>2775</v>
      </c>
      <c r="F98" s="52" t="s">
        <v>2675</v>
      </c>
      <c r="G98" s="53">
        <v>8.8178163999999999</v>
      </c>
      <c r="H98" s="52">
        <v>64</v>
      </c>
      <c r="I98" s="52">
        <v>48</v>
      </c>
      <c r="J98" s="52">
        <v>142</v>
      </c>
    </row>
    <row r="99" spans="1:10" x14ac:dyDescent="0.2">
      <c r="A99" s="52">
        <v>96</v>
      </c>
      <c r="B99" s="52" t="s">
        <v>2871</v>
      </c>
      <c r="C99" s="41" t="s">
        <v>2872</v>
      </c>
      <c r="D99" s="52" t="s">
        <v>2775</v>
      </c>
      <c r="E99" s="52" t="s">
        <v>2775</v>
      </c>
      <c r="F99" s="52" t="s">
        <v>2675</v>
      </c>
      <c r="G99" s="53">
        <v>8.9135538000000007</v>
      </c>
      <c r="H99" s="52">
        <v>61</v>
      </c>
      <c r="I99" s="52">
        <v>65</v>
      </c>
      <c r="J99" s="52">
        <v>152</v>
      </c>
    </row>
    <row r="100" spans="1:10" x14ac:dyDescent="0.2">
      <c r="A100" s="52">
        <v>97</v>
      </c>
      <c r="B100" s="52" t="s">
        <v>2873</v>
      </c>
      <c r="C100" s="41" t="s">
        <v>2874</v>
      </c>
      <c r="D100" s="52" t="s">
        <v>2775</v>
      </c>
      <c r="E100" s="52" t="s">
        <v>2775</v>
      </c>
      <c r="F100" s="52" t="s">
        <v>2675</v>
      </c>
      <c r="G100" s="53">
        <v>7.3451648</v>
      </c>
      <c r="H100" s="52">
        <v>73</v>
      </c>
      <c r="I100" s="52">
        <v>65</v>
      </c>
      <c r="J100" s="52">
        <v>166</v>
      </c>
    </row>
    <row r="101" spans="1:10" x14ac:dyDescent="0.2">
      <c r="A101" s="52">
        <v>98</v>
      </c>
      <c r="B101" s="52" t="s">
        <v>2875</v>
      </c>
      <c r="C101" s="41" t="s">
        <v>2876</v>
      </c>
      <c r="D101" s="52" t="s">
        <v>2775</v>
      </c>
      <c r="E101" s="52" t="s">
        <v>2775</v>
      </c>
      <c r="F101" s="52" t="s">
        <v>2675</v>
      </c>
      <c r="G101" s="53">
        <v>6.9694783999999999</v>
      </c>
      <c r="H101" s="52">
        <v>81</v>
      </c>
      <c r="I101" s="52">
        <v>62</v>
      </c>
      <c r="J101" s="52">
        <v>175</v>
      </c>
    </row>
    <row r="102" spans="1:10" x14ac:dyDescent="0.2">
      <c r="A102" s="52">
        <v>99</v>
      </c>
      <c r="B102" s="52" t="s">
        <v>2877</v>
      </c>
      <c r="C102" s="41" t="s">
        <v>2878</v>
      </c>
      <c r="D102" s="52" t="s">
        <v>2793</v>
      </c>
      <c r="E102" s="52" t="s">
        <v>2665</v>
      </c>
      <c r="F102" s="52" t="s">
        <v>2666</v>
      </c>
      <c r="G102" s="53">
        <v>7.1792292</v>
      </c>
      <c r="H102" s="52">
        <v>54</v>
      </c>
      <c r="I102" s="52">
        <v>51</v>
      </c>
      <c r="J102" s="52">
        <v>144</v>
      </c>
    </row>
    <row r="103" spans="1:10" x14ac:dyDescent="0.2">
      <c r="A103" s="52">
        <v>100</v>
      </c>
      <c r="B103" s="52" t="s">
        <v>2879</v>
      </c>
      <c r="C103" s="41" t="s">
        <v>2880</v>
      </c>
      <c r="D103" s="52" t="s">
        <v>2790</v>
      </c>
      <c r="E103" s="52" t="s">
        <v>2665</v>
      </c>
      <c r="F103" s="52" t="s">
        <v>2666</v>
      </c>
      <c r="G103" s="53">
        <v>15.023134000000001</v>
      </c>
      <c r="H103" s="52">
        <v>75</v>
      </c>
      <c r="I103" s="52">
        <v>75</v>
      </c>
      <c r="J103" s="52">
        <v>155</v>
      </c>
    </row>
    <row r="104" spans="1:10" x14ac:dyDescent="0.2">
      <c r="A104" s="52">
        <v>101</v>
      </c>
      <c r="B104" s="52" t="s">
        <v>2881</v>
      </c>
      <c r="C104" s="41" t="s">
        <v>2882</v>
      </c>
      <c r="D104" s="52" t="s">
        <v>2775</v>
      </c>
      <c r="E104" s="52" t="s">
        <v>2775</v>
      </c>
      <c r="F104" s="52" t="s">
        <v>2675</v>
      </c>
      <c r="G104" s="53">
        <v>4.8466339999999999</v>
      </c>
      <c r="H104" s="52">
        <v>62</v>
      </c>
      <c r="I104" s="52">
        <v>55</v>
      </c>
      <c r="J104" s="52">
        <v>167</v>
      </c>
    </row>
    <row r="105" spans="1:10" x14ac:dyDescent="0.2">
      <c r="A105" s="52">
        <v>102</v>
      </c>
      <c r="B105" s="52" t="s">
        <v>2883</v>
      </c>
      <c r="C105" s="41" t="s">
        <v>2884</v>
      </c>
      <c r="D105" s="52" t="s">
        <v>2775</v>
      </c>
      <c r="E105" s="52" t="s">
        <v>2775</v>
      </c>
      <c r="F105" s="52" t="s">
        <v>2675</v>
      </c>
      <c r="G105" s="53">
        <v>5.1545595999999998</v>
      </c>
      <c r="H105" s="52">
        <v>64</v>
      </c>
      <c r="I105" s="52">
        <v>43</v>
      </c>
      <c r="J105" s="52">
        <v>166</v>
      </c>
    </row>
    <row r="106" spans="1:10" x14ac:dyDescent="0.2">
      <c r="A106" s="52">
        <v>103</v>
      </c>
      <c r="B106" s="52" t="s">
        <v>2885</v>
      </c>
      <c r="C106" s="41" t="s">
        <v>2886</v>
      </c>
      <c r="D106" s="52" t="s">
        <v>2775</v>
      </c>
      <c r="E106" s="52" t="s">
        <v>2775</v>
      </c>
      <c r="F106" s="52" t="s">
        <v>2666</v>
      </c>
      <c r="G106" s="53">
        <v>5.2172423999999999</v>
      </c>
      <c r="H106" s="52">
        <v>54</v>
      </c>
      <c r="I106" s="52">
        <v>48</v>
      </c>
      <c r="J106" s="52">
        <v>137</v>
      </c>
    </row>
    <row r="107" spans="1:10" x14ac:dyDescent="0.2">
      <c r="A107" s="52">
        <v>104</v>
      </c>
      <c r="B107" s="52" t="s">
        <v>2887</v>
      </c>
      <c r="C107" s="41" t="s">
        <v>2888</v>
      </c>
      <c r="D107" s="52" t="s">
        <v>2770</v>
      </c>
      <c r="E107" s="52" t="s">
        <v>2665</v>
      </c>
      <c r="F107" s="52" t="s">
        <v>2666</v>
      </c>
      <c r="G107" s="53">
        <v>5.3639988000000001</v>
      </c>
      <c r="H107" s="52">
        <v>74</v>
      </c>
      <c r="I107" s="52">
        <v>59</v>
      </c>
      <c r="J107" s="52">
        <v>158</v>
      </c>
    </row>
    <row r="108" spans="1:10" x14ac:dyDescent="0.2">
      <c r="A108" s="52">
        <v>105</v>
      </c>
      <c r="B108" s="52" t="s">
        <v>2889</v>
      </c>
      <c r="C108" s="41" t="s">
        <v>2890</v>
      </c>
      <c r="D108" s="52" t="s">
        <v>2770</v>
      </c>
      <c r="E108" s="52" t="s">
        <v>2665</v>
      </c>
      <c r="F108" s="52" t="s">
        <v>2666</v>
      </c>
      <c r="G108" s="53">
        <v>4.9598762000000001</v>
      </c>
      <c r="H108" s="52">
        <v>61</v>
      </c>
      <c r="I108" s="52">
        <v>58</v>
      </c>
      <c r="J108" s="52">
        <v>160</v>
      </c>
    </row>
    <row r="109" spans="1:10" x14ac:dyDescent="0.2">
      <c r="A109" s="52">
        <v>106</v>
      </c>
      <c r="B109" s="52" t="s">
        <v>2891</v>
      </c>
      <c r="C109" s="41" t="s">
        <v>2892</v>
      </c>
      <c r="D109" s="52" t="s">
        <v>2664</v>
      </c>
      <c r="E109" s="52" t="s">
        <v>2665</v>
      </c>
      <c r="F109" s="52" t="s">
        <v>2666</v>
      </c>
      <c r="G109" s="53">
        <v>6.2801358</v>
      </c>
      <c r="H109" s="52">
        <v>60</v>
      </c>
      <c r="I109" s="52">
        <v>62</v>
      </c>
      <c r="J109" s="52">
        <v>162</v>
      </c>
    </row>
    <row r="110" spans="1:10" x14ac:dyDescent="0.2">
      <c r="A110" s="52">
        <v>107</v>
      </c>
      <c r="B110" s="52" t="s">
        <v>2893</v>
      </c>
      <c r="C110" s="41" t="s">
        <v>2894</v>
      </c>
      <c r="D110" s="52" t="s">
        <v>2787</v>
      </c>
      <c r="E110" s="52" t="s">
        <v>2665</v>
      </c>
      <c r="F110" s="52" t="s">
        <v>2666</v>
      </c>
      <c r="G110" s="53">
        <v>6.2195641999999998</v>
      </c>
      <c r="H110" s="52">
        <v>70</v>
      </c>
      <c r="I110" s="52">
        <v>65</v>
      </c>
      <c r="J110" s="52">
        <v>152</v>
      </c>
    </row>
    <row r="111" spans="1:10" x14ac:dyDescent="0.2">
      <c r="A111" s="52">
        <v>108</v>
      </c>
      <c r="B111" s="52" t="s">
        <v>2895</v>
      </c>
      <c r="C111" s="41" t="s">
        <v>2896</v>
      </c>
      <c r="D111" s="52" t="s">
        <v>2793</v>
      </c>
      <c r="E111" s="52" t="s">
        <v>2665</v>
      </c>
      <c r="F111" s="52" t="s">
        <v>2666</v>
      </c>
      <c r="G111" s="53">
        <v>6.3623567999999997</v>
      </c>
      <c r="H111" s="52">
        <v>69</v>
      </c>
      <c r="I111" s="52">
        <v>65</v>
      </c>
      <c r="J111" s="52">
        <v>160</v>
      </c>
    </row>
    <row r="112" spans="1:10" x14ac:dyDescent="0.2">
      <c r="A112" s="52">
        <v>109</v>
      </c>
      <c r="B112" s="52" t="s">
        <v>2897</v>
      </c>
      <c r="C112" s="41" t="s">
        <v>13</v>
      </c>
      <c r="D112" s="52" t="s">
        <v>2761</v>
      </c>
      <c r="E112" s="52" t="s">
        <v>2665</v>
      </c>
      <c r="F112" s="52" t="s">
        <v>2666</v>
      </c>
      <c r="G112" s="53">
        <v>16.390694400000001</v>
      </c>
      <c r="H112" s="52">
        <v>58</v>
      </c>
      <c r="I112" s="52">
        <v>73</v>
      </c>
      <c r="J112" s="52">
        <v>156</v>
      </c>
    </row>
    <row r="113" spans="1:10" x14ac:dyDescent="0.2">
      <c r="A113" s="52">
        <v>110</v>
      </c>
      <c r="B113" s="52" t="s">
        <v>2898</v>
      </c>
      <c r="C113" s="41" t="s">
        <v>2899</v>
      </c>
      <c r="D113" s="52" t="s">
        <v>2854</v>
      </c>
      <c r="E113" s="52" t="s">
        <v>2665</v>
      </c>
      <c r="F113" s="52" t="s">
        <v>2666</v>
      </c>
      <c r="G113" s="53">
        <v>5.3288137999999998</v>
      </c>
      <c r="H113" s="52">
        <v>51</v>
      </c>
      <c r="I113" s="52">
        <v>44</v>
      </c>
      <c r="J113" s="52">
        <v>113</v>
      </c>
    </row>
    <row r="114" spans="1:10" x14ac:dyDescent="0.2">
      <c r="A114" s="52">
        <v>111</v>
      </c>
      <c r="B114" s="52" t="s">
        <v>2900</v>
      </c>
      <c r="C114" s="41" t="s">
        <v>2901</v>
      </c>
      <c r="D114" s="52" t="s">
        <v>2793</v>
      </c>
      <c r="E114" s="52" t="s">
        <v>2665</v>
      </c>
      <c r="F114" s="52" t="s">
        <v>2666</v>
      </c>
      <c r="G114" s="53">
        <v>14.4985762</v>
      </c>
      <c r="H114" s="52">
        <v>63</v>
      </c>
      <c r="I114" s="52">
        <v>54</v>
      </c>
      <c r="J114" s="52">
        <v>144</v>
      </c>
    </row>
    <row r="115" spans="1:10" x14ac:dyDescent="0.2">
      <c r="A115" s="52">
        <v>112</v>
      </c>
      <c r="B115" s="52" t="s">
        <v>2902</v>
      </c>
      <c r="C115" s="41" t="s">
        <v>2903</v>
      </c>
      <c r="D115" s="52" t="s">
        <v>2793</v>
      </c>
      <c r="E115" s="52" t="s">
        <v>2665</v>
      </c>
      <c r="F115" s="52" t="s">
        <v>2666</v>
      </c>
      <c r="G115" s="53">
        <v>7.9062580000000002</v>
      </c>
      <c r="H115" s="52" t="s">
        <v>2696</v>
      </c>
      <c r="I115" s="52">
        <v>78</v>
      </c>
      <c r="J115" s="52">
        <v>169</v>
      </c>
    </row>
    <row r="116" spans="1:10" x14ac:dyDescent="0.2">
      <c r="A116" s="52">
        <v>113</v>
      </c>
      <c r="B116" s="52" t="s">
        <v>2904</v>
      </c>
      <c r="C116" s="41" t="s">
        <v>2905</v>
      </c>
      <c r="D116" s="52" t="s">
        <v>2690</v>
      </c>
      <c r="E116" s="52" t="s">
        <v>2691</v>
      </c>
      <c r="F116" s="52" t="s">
        <v>2666</v>
      </c>
      <c r="G116" s="53">
        <v>6.8727022</v>
      </c>
      <c r="H116" s="52">
        <v>57</v>
      </c>
      <c r="I116" s="52">
        <v>51</v>
      </c>
      <c r="J116" s="52">
        <v>144</v>
      </c>
    </row>
    <row r="117" spans="1:10" x14ac:dyDescent="0.2">
      <c r="A117" s="52">
        <v>114</v>
      </c>
      <c r="B117" s="52" t="s">
        <v>2906</v>
      </c>
      <c r="C117" s="41" t="s">
        <v>2907</v>
      </c>
      <c r="D117" s="52" t="s">
        <v>2793</v>
      </c>
      <c r="E117" s="52" t="s">
        <v>2665</v>
      </c>
      <c r="F117" s="52" t="s">
        <v>2666</v>
      </c>
      <c r="G117" s="53">
        <v>5.7487174000000003</v>
      </c>
      <c r="H117" s="52">
        <v>62</v>
      </c>
      <c r="I117" s="52">
        <v>64</v>
      </c>
      <c r="J117" s="52">
        <v>154</v>
      </c>
    </row>
    <row r="118" spans="1:10" x14ac:dyDescent="0.2">
      <c r="A118" s="52">
        <v>115</v>
      </c>
      <c r="B118" s="52" t="s">
        <v>2908</v>
      </c>
      <c r="C118" s="41" t="s">
        <v>2908</v>
      </c>
      <c r="D118" s="52" t="s">
        <v>2909</v>
      </c>
      <c r="E118" s="52" t="s">
        <v>2909</v>
      </c>
      <c r="F118" s="52" t="s">
        <v>2776</v>
      </c>
      <c r="G118" s="53">
        <v>9.9196933999999999</v>
      </c>
      <c r="H118" s="52" t="s">
        <v>2696</v>
      </c>
      <c r="I118" s="52" t="s">
        <v>2777</v>
      </c>
      <c r="J118" s="52" t="s">
        <v>2696</v>
      </c>
    </row>
    <row r="119" spans="1:10" x14ac:dyDescent="0.2">
      <c r="A119" s="52">
        <v>116</v>
      </c>
      <c r="B119" s="52" t="s">
        <v>2910</v>
      </c>
      <c r="C119" s="41" t="s">
        <v>2911</v>
      </c>
      <c r="D119" s="52" t="s">
        <v>2912</v>
      </c>
      <c r="E119" s="52" t="s">
        <v>2775</v>
      </c>
      <c r="F119" s="52" t="s">
        <v>2776</v>
      </c>
      <c r="G119" s="53">
        <v>6.2713808000000002</v>
      </c>
      <c r="H119" s="52" t="s">
        <v>2777</v>
      </c>
      <c r="I119" s="52" t="s">
        <v>2777</v>
      </c>
      <c r="J119" s="52">
        <v>171</v>
      </c>
    </row>
    <row r="120" spans="1:10" x14ac:dyDescent="0.2">
      <c r="A120" s="52">
        <v>117</v>
      </c>
      <c r="B120" s="52" t="s">
        <v>2913</v>
      </c>
      <c r="C120" s="41" t="s">
        <v>2914</v>
      </c>
      <c r="D120" s="52" t="s">
        <v>2915</v>
      </c>
      <c r="E120" s="52" t="s">
        <v>2775</v>
      </c>
      <c r="F120" s="52" t="s">
        <v>2776</v>
      </c>
      <c r="G120" s="53">
        <v>8.4021937999999992</v>
      </c>
      <c r="H120" s="52" t="s">
        <v>2777</v>
      </c>
      <c r="I120" s="52" t="s">
        <v>2777</v>
      </c>
      <c r="J120" s="52">
        <v>176</v>
      </c>
    </row>
    <row r="121" spans="1:10" x14ac:dyDescent="0.2">
      <c r="A121" s="52">
        <v>118</v>
      </c>
      <c r="B121" s="52" t="s">
        <v>2916</v>
      </c>
      <c r="C121" s="41" t="s">
        <v>1993</v>
      </c>
      <c r="D121" s="52" t="s">
        <v>2917</v>
      </c>
      <c r="E121" s="52" t="s">
        <v>2775</v>
      </c>
      <c r="F121" s="52" t="s">
        <v>2776</v>
      </c>
      <c r="G121" s="53">
        <v>8.0069999999999997</v>
      </c>
      <c r="H121" s="52" t="s">
        <v>2777</v>
      </c>
      <c r="I121" s="52" t="s">
        <v>2777</v>
      </c>
      <c r="J121" s="52">
        <v>181</v>
      </c>
    </row>
    <row r="122" spans="1:10" x14ac:dyDescent="0.2">
      <c r="A122" s="52">
        <v>119</v>
      </c>
      <c r="B122" s="52" t="s">
        <v>2918</v>
      </c>
      <c r="C122" s="41" t="s">
        <v>2919</v>
      </c>
      <c r="D122" s="52" t="s">
        <v>2920</v>
      </c>
      <c r="E122" s="52" t="s">
        <v>2775</v>
      </c>
      <c r="F122" s="52" t="s">
        <v>2776</v>
      </c>
      <c r="G122" s="53">
        <v>6.6993685999999997</v>
      </c>
      <c r="H122" s="52" t="s">
        <v>2777</v>
      </c>
      <c r="I122" s="52" t="s">
        <v>2777</v>
      </c>
      <c r="J122" s="52">
        <v>176</v>
      </c>
    </row>
    <row r="123" spans="1:10" x14ac:dyDescent="0.2">
      <c r="A123" s="52">
        <v>120</v>
      </c>
      <c r="B123" s="52" t="s">
        <v>2921</v>
      </c>
      <c r="C123" s="41" t="s">
        <v>2922</v>
      </c>
      <c r="D123" s="52" t="s">
        <v>2920</v>
      </c>
      <c r="E123" s="52" t="s">
        <v>2775</v>
      </c>
      <c r="F123" s="52" t="s">
        <v>2776</v>
      </c>
      <c r="G123" s="53">
        <v>8.4155721999999997</v>
      </c>
      <c r="H123" s="52" t="s">
        <v>2777</v>
      </c>
      <c r="I123" s="52" t="s">
        <v>2777</v>
      </c>
      <c r="J123" s="52">
        <v>184</v>
      </c>
    </row>
    <row r="124" spans="1:10" x14ac:dyDescent="0.2">
      <c r="A124" s="52">
        <v>121</v>
      </c>
      <c r="B124" s="52" t="s">
        <v>2923</v>
      </c>
      <c r="C124" s="41" t="s">
        <v>2924</v>
      </c>
      <c r="D124" s="52" t="s">
        <v>2925</v>
      </c>
      <c r="E124" s="52" t="s">
        <v>2775</v>
      </c>
      <c r="F124" s="52" t="s">
        <v>2776</v>
      </c>
      <c r="G124" s="53">
        <v>9.3376999999999999</v>
      </c>
      <c r="H124" s="52" t="s">
        <v>2777</v>
      </c>
      <c r="I124" s="52" t="s">
        <v>2777</v>
      </c>
      <c r="J124" s="52">
        <v>181</v>
      </c>
    </row>
    <row r="125" spans="1:10" x14ac:dyDescent="0.2">
      <c r="A125" s="52">
        <v>122</v>
      </c>
      <c r="B125" s="52" t="s">
        <v>2926</v>
      </c>
      <c r="C125" s="41" t="s">
        <v>2927</v>
      </c>
      <c r="D125" s="52" t="s">
        <v>2920</v>
      </c>
      <c r="E125" s="52" t="s">
        <v>2775</v>
      </c>
      <c r="F125" s="52" t="s">
        <v>2776</v>
      </c>
      <c r="G125" s="53">
        <v>8.8036645999999994</v>
      </c>
      <c r="H125" s="52" t="s">
        <v>2777</v>
      </c>
      <c r="I125" s="52" t="s">
        <v>2777</v>
      </c>
      <c r="J125" s="52">
        <v>185</v>
      </c>
    </row>
    <row r="126" spans="1:10" x14ac:dyDescent="0.2">
      <c r="A126" s="52">
        <v>123</v>
      </c>
      <c r="B126" s="52" t="s">
        <v>2928</v>
      </c>
      <c r="C126" s="41" t="s">
        <v>17</v>
      </c>
      <c r="D126" s="52" t="s">
        <v>2920</v>
      </c>
      <c r="E126" s="52" t="s">
        <v>2775</v>
      </c>
      <c r="F126" s="52" t="s">
        <v>2776</v>
      </c>
      <c r="G126" s="53">
        <v>5.8636016</v>
      </c>
      <c r="H126" s="52" t="s">
        <v>2777</v>
      </c>
      <c r="I126" s="52" t="s">
        <v>2777</v>
      </c>
      <c r="J126" s="52">
        <v>179</v>
      </c>
    </row>
    <row r="127" spans="1:10" x14ac:dyDescent="0.2">
      <c r="A127" s="52">
        <v>124</v>
      </c>
      <c r="B127" s="52" t="s">
        <v>2929</v>
      </c>
      <c r="C127" s="41" t="s">
        <v>2930</v>
      </c>
      <c r="D127" s="52" t="s">
        <v>2915</v>
      </c>
      <c r="E127" s="52" t="s">
        <v>2775</v>
      </c>
      <c r="F127" s="52" t="s">
        <v>2776</v>
      </c>
      <c r="G127" s="53">
        <v>10.373699999999999</v>
      </c>
      <c r="H127" s="52" t="s">
        <v>2777</v>
      </c>
      <c r="I127" s="52">
        <v>103</v>
      </c>
      <c r="J127" s="52">
        <v>179</v>
      </c>
    </row>
    <row r="128" spans="1:10" x14ac:dyDescent="0.2">
      <c r="A128" s="52">
        <v>125</v>
      </c>
      <c r="B128" s="52" t="s">
        <v>2931</v>
      </c>
      <c r="C128" s="41" t="s">
        <v>2932</v>
      </c>
      <c r="D128" s="52" t="s">
        <v>2933</v>
      </c>
      <c r="E128" s="52" t="s">
        <v>2775</v>
      </c>
      <c r="F128" s="52" t="s">
        <v>2776</v>
      </c>
      <c r="G128" s="53">
        <v>8.6488999999999994</v>
      </c>
      <c r="H128" s="52" t="s">
        <v>2777</v>
      </c>
      <c r="I128" s="52" t="s">
        <v>2777</v>
      </c>
      <c r="J128" s="52">
        <v>179</v>
      </c>
    </row>
    <row r="129" spans="1:10" x14ac:dyDescent="0.2">
      <c r="A129" s="52">
        <v>126</v>
      </c>
      <c r="B129" s="52" t="s">
        <v>2934</v>
      </c>
      <c r="C129" s="41" t="s">
        <v>2935</v>
      </c>
      <c r="D129" s="52" t="s">
        <v>2690</v>
      </c>
      <c r="E129" s="52" t="s">
        <v>2691</v>
      </c>
      <c r="F129" s="52" t="s">
        <v>2675</v>
      </c>
      <c r="G129" s="53">
        <v>8.3710921999999997</v>
      </c>
      <c r="H129" s="52">
        <v>51</v>
      </c>
      <c r="I129" s="52">
        <v>46</v>
      </c>
      <c r="J129" s="52">
        <v>146</v>
      </c>
    </row>
    <row r="130" spans="1:10" x14ac:dyDescent="0.2">
      <c r="A130" s="52">
        <v>127</v>
      </c>
      <c r="B130" s="52" t="s">
        <v>2936</v>
      </c>
      <c r="C130" s="41" t="s">
        <v>2937</v>
      </c>
      <c r="D130" s="52" t="s">
        <v>2925</v>
      </c>
      <c r="E130" s="52" t="s">
        <v>2775</v>
      </c>
      <c r="F130" s="52" t="s">
        <v>2675</v>
      </c>
      <c r="G130" s="53">
        <v>6.9039191999999998</v>
      </c>
      <c r="H130" s="52">
        <v>68</v>
      </c>
      <c r="I130" s="52">
        <v>58</v>
      </c>
      <c r="J130" s="52">
        <v>160</v>
      </c>
    </row>
    <row r="131" spans="1:10" x14ac:dyDescent="0.2">
      <c r="A131" s="52">
        <v>128</v>
      </c>
      <c r="B131" s="52" t="s">
        <v>2938</v>
      </c>
      <c r="C131" s="41" t="s">
        <v>2939</v>
      </c>
      <c r="D131" s="52" t="s">
        <v>2920</v>
      </c>
      <c r="E131" s="52" t="s">
        <v>2775</v>
      </c>
      <c r="F131" s="52" t="s">
        <v>2666</v>
      </c>
      <c r="G131" s="53">
        <v>6.9465849999999998</v>
      </c>
      <c r="H131" s="52">
        <v>71</v>
      </c>
      <c r="I131" s="52">
        <v>66</v>
      </c>
      <c r="J131" s="52">
        <v>160</v>
      </c>
    </row>
    <row r="132" spans="1:10" x14ac:dyDescent="0.2">
      <c r="A132" s="52">
        <v>129</v>
      </c>
      <c r="B132" s="52" t="s">
        <v>2940</v>
      </c>
      <c r="C132" s="41" t="s">
        <v>2941</v>
      </c>
      <c r="D132" s="52" t="s">
        <v>2920</v>
      </c>
      <c r="E132" s="52" t="s">
        <v>2775</v>
      </c>
      <c r="F132" s="52" t="s">
        <v>2675</v>
      </c>
      <c r="G132" s="53">
        <v>9.6464999999999996</v>
      </c>
      <c r="H132" s="52">
        <v>49</v>
      </c>
      <c r="I132" s="52">
        <v>59</v>
      </c>
      <c r="J132" s="52">
        <v>149</v>
      </c>
    </row>
    <row r="133" spans="1:10" x14ac:dyDescent="0.2">
      <c r="A133" s="52">
        <v>130</v>
      </c>
      <c r="B133" s="52" t="s">
        <v>2942</v>
      </c>
      <c r="C133" s="41" t="s">
        <v>2943</v>
      </c>
      <c r="D133" s="52" t="s">
        <v>2690</v>
      </c>
      <c r="E133" s="52" t="s">
        <v>2691</v>
      </c>
      <c r="F133" s="52" t="s">
        <v>2675</v>
      </c>
      <c r="G133" s="53">
        <v>5.2586009999999996</v>
      </c>
      <c r="H133" s="52">
        <v>71</v>
      </c>
      <c r="I133" s="52">
        <v>51</v>
      </c>
      <c r="J133" s="52">
        <v>146</v>
      </c>
    </row>
    <row r="134" spans="1:10" x14ac:dyDescent="0.2">
      <c r="A134" s="52">
        <v>131</v>
      </c>
      <c r="B134" s="52" t="s">
        <v>2944</v>
      </c>
      <c r="C134" s="41" t="s">
        <v>2945</v>
      </c>
      <c r="D134" s="52" t="s">
        <v>2925</v>
      </c>
      <c r="E134" s="52" t="s">
        <v>2775</v>
      </c>
      <c r="F134" s="52" t="s">
        <v>2675</v>
      </c>
      <c r="G134" s="53">
        <v>4.8079342</v>
      </c>
      <c r="H134" s="52">
        <v>71</v>
      </c>
      <c r="I134" s="52">
        <v>72</v>
      </c>
      <c r="J134" s="52">
        <v>169</v>
      </c>
    </row>
    <row r="135" spans="1:10" x14ac:dyDescent="0.2">
      <c r="A135" s="52">
        <v>132</v>
      </c>
      <c r="B135" s="52" t="s">
        <v>2946</v>
      </c>
      <c r="C135" s="41" t="s">
        <v>2947</v>
      </c>
      <c r="D135" s="52" t="s">
        <v>2917</v>
      </c>
      <c r="E135" s="52" t="s">
        <v>2775</v>
      </c>
      <c r="F135" s="52" t="s">
        <v>2666</v>
      </c>
      <c r="G135" s="53">
        <v>5.2962302000000001</v>
      </c>
      <c r="H135" s="52">
        <v>100</v>
      </c>
      <c r="I135" s="52">
        <v>84</v>
      </c>
      <c r="J135" s="52">
        <v>165</v>
      </c>
    </row>
    <row r="136" spans="1:10" x14ac:dyDescent="0.2">
      <c r="A136" s="52">
        <v>133</v>
      </c>
      <c r="B136" s="52" t="s">
        <v>2948</v>
      </c>
      <c r="C136" s="41" t="s">
        <v>2949</v>
      </c>
      <c r="D136" s="52" t="s">
        <v>2917</v>
      </c>
      <c r="E136" s="52" t="s">
        <v>2775</v>
      </c>
      <c r="F136" s="52" t="s">
        <v>2675</v>
      </c>
      <c r="G136" s="53">
        <v>6.3205942000000004</v>
      </c>
      <c r="H136" s="52">
        <v>75</v>
      </c>
      <c r="I136" s="52">
        <v>65</v>
      </c>
      <c r="J136" s="52">
        <v>151</v>
      </c>
    </row>
    <row r="137" spans="1:10" x14ac:dyDescent="0.2">
      <c r="A137" s="52">
        <v>134</v>
      </c>
      <c r="B137" s="52" t="s">
        <v>2950</v>
      </c>
      <c r="C137" s="41" t="s">
        <v>2951</v>
      </c>
      <c r="D137" s="52" t="s">
        <v>2690</v>
      </c>
      <c r="E137" s="52" t="s">
        <v>2691</v>
      </c>
      <c r="F137" s="52" t="s">
        <v>2675</v>
      </c>
      <c r="G137" s="53">
        <v>7.6796277999999996</v>
      </c>
      <c r="H137" s="52">
        <v>62</v>
      </c>
      <c r="I137" s="52">
        <v>51</v>
      </c>
      <c r="J137" s="52">
        <v>151</v>
      </c>
    </row>
    <row r="138" spans="1:10" x14ac:dyDescent="0.2">
      <c r="A138" s="52">
        <v>135</v>
      </c>
      <c r="B138" s="52" t="s">
        <v>2952</v>
      </c>
      <c r="C138" s="41" t="s">
        <v>2953</v>
      </c>
      <c r="D138" s="52" t="s">
        <v>2909</v>
      </c>
      <c r="E138" s="52" t="s">
        <v>2909</v>
      </c>
      <c r="F138" s="52" t="s">
        <v>2666</v>
      </c>
      <c r="G138" s="53">
        <v>5.3872524000000004</v>
      </c>
      <c r="H138" s="52">
        <v>56</v>
      </c>
      <c r="I138" s="52">
        <v>64</v>
      </c>
      <c r="J138" s="52">
        <v>153</v>
      </c>
    </row>
    <row r="139" spans="1:10" x14ac:dyDescent="0.2">
      <c r="A139" s="52">
        <v>136</v>
      </c>
      <c r="B139" s="52" t="s">
        <v>2954</v>
      </c>
      <c r="C139" s="41" t="s">
        <v>2955</v>
      </c>
      <c r="D139" s="52" t="s">
        <v>2920</v>
      </c>
      <c r="E139" s="52" t="s">
        <v>2775</v>
      </c>
      <c r="F139" s="52" t="s">
        <v>2666</v>
      </c>
      <c r="G139" s="53">
        <v>4.4887144000000001</v>
      </c>
      <c r="H139" s="52">
        <v>64</v>
      </c>
      <c r="I139" s="52">
        <v>66</v>
      </c>
      <c r="J139" s="52">
        <v>167</v>
      </c>
    </row>
    <row r="140" spans="1:10" x14ac:dyDescent="0.2">
      <c r="A140" s="52">
        <v>137</v>
      </c>
      <c r="B140" s="52" t="s">
        <v>2956</v>
      </c>
      <c r="C140" s="41" t="s">
        <v>2956</v>
      </c>
      <c r="D140" s="52" t="s">
        <v>2957</v>
      </c>
      <c r="E140" s="52" t="s">
        <v>2665</v>
      </c>
      <c r="F140" s="52" t="s">
        <v>2666</v>
      </c>
      <c r="G140" s="53">
        <v>12.480294834</v>
      </c>
      <c r="H140" s="52">
        <v>73</v>
      </c>
      <c r="I140" s="52">
        <v>77</v>
      </c>
      <c r="J140" s="52">
        <v>157</v>
      </c>
    </row>
    <row r="141" spans="1:10" x14ac:dyDescent="0.2">
      <c r="A141" s="52">
        <v>138</v>
      </c>
      <c r="B141" s="52" t="s">
        <v>16</v>
      </c>
      <c r="C141" s="41" t="s">
        <v>16</v>
      </c>
      <c r="D141" s="52" t="s">
        <v>2925</v>
      </c>
      <c r="E141" s="52" t="s">
        <v>2775</v>
      </c>
      <c r="F141" s="52" t="s">
        <v>2776</v>
      </c>
      <c r="G141" s="53">
        <v>13.3933854</v>
      </c>
      <c r="H141" s="52" t="s">
        <v>2777</v>
      </c>
      <c r="I141" s="52" t="s">
        <v>2777</v>
      </c>
      <c r="J141" s="52">
        <v>179</v>
      </c>
    </row>
    <row r="142" spans="1:10" x14ac:dyDescent="0.2">
      <c r="A142" s="52">
        <v>139</v>
      </c>
      <c r="B142" s="52" t="s">
        <v>2958</v>
      </c>
      <c r="C142" s="41" t="s">
        <v>2959</v>
      </c>
      <c r="D142" s="52" t="s">
        <v>2909</v>
      </c>
      <c r="E142" s="52" t="s">
        <v>2775</v>
      </c>
      <c r="F142" s="52" t="s">
        <v>2776</v>
      </c>
      <c r="G142" s="53">
        <v>4.0491998000000002</v>
      </c>
      <c r="H142" s="52" t="s">
        <v>2777</v>
      </c>
      <c r="I142" s="52" t="s">
        <v>2777</v>
      </c>
      <c r="J142" s="52" t="s">
        <v>2696</v>
      </c>
    </row>
    <row r="143" spans="1:10" x14ac:dyDescent="0.2">
      <c r="A143" s="52">
        <v>140</v>
      </c>
      <c r="B143" s="52" t="s">
        <v>2960</v>
      </c>
      <c r="C143" s="41" t="s">
        <v>2961</v>
      </c>
      <c r="D143" s="52" t="s">
        <v>2962</v>
      </c>
      <c r="E143" s="52" t="s">
        <v>2775</v>
      </c>
      <c r="F143" s="52" t="s">
        <v>2776</v>
      </c>
      <c r="G143" s="53">
        <v>6.2778280000000004</v>
      </c>
      <c r="H143" s="52" t="s">
        <v>2777</v>
      </c>
      <c r="I143" s="52" t="s">
        <v>2777</v>
      </c>
      <c r="J143" s="52" t="s">
        <v>2696</v>
      </c>
    </row>
    <row r="144" spans="1:10" x14ac:dyDescent="0.2">
      <c r="A144" s="52">
        <v>141</v>
      </c>
      <c r="B144" s="52" t="s">
        <v>10</v>
      </c>
      <c r="C144" s="41" t="s">
        <v>2963</v>
      </c>
      <c r="D144" s="52" t="s">
        <v>2909</v>
      </c>
      <c r="E144" s="52" t="s">
        <v>2665</v>
      </c>
      <c r="F144" s="52" t="s">
        <v>2666</v>
      </c>
      <c r="G144" s="53">
        <v>13.014749999999999</v>
      </c>
      <c r="H144" s="52">
        <v>78</v>
      </c>
      <c r="I144" s="52" t="s">
        <v>2696</v>
      </c>
      <c r="J144" s="52">
        <v>158</v>
      </c>
    </row>
    <row r="145" spans="1:10" x14ac:dyDescent="0.25">
      <c r="A145" s="52">
        <v>142</v>
      </c>
      <c r="B145" s="52" t="s">
        <v>2964</v>
      </c>
      <c r="C145" s="41" t="s">
        <v>2965</v>
      </c>
      <c r="D145" s="52" t="s">
        <v>2966</v>
      </c>
      <c r="E145" s="52" t="s">
        <v>2665</v>
      </c>
      <c r="F145" s="52" t="s">
        <v>2967</v>
      </c>
      <c r="G145" s="53">
        <v>8.7912721999999999</v>
      </c>
      <c r="H145" s="52">
        <v>69</v>
      </c>
      <c r="I145" s="56">
        <v>69</v>
      </c>
      <c r="J145" s="56">
        <v>166</v>
      </c>
    </row>
    <row r="146" spans="1:10" x14ac:dyDescent="0.25">
      <c r="A146" s="52">
        <v>143</v>
      </c>
      <c r="B146" s="52" t="s">
        <v>2968</v>
      </c>
      <c r="C146" s="41" t="s">
        <v>2969</v>
      </c>
      <c r="D146" s="52" t="s">
        <v>2970</v>
      </c>
      <c r="E146" s="56" t="s">
        <v>2674</v>
      </c>
      <c r="F146" s="52" t="s">
        <v>2967</v>
      </c>
      <c r="G146" s="53">
        <v>9.0882971999999995</v>
      </c>
      <c r="H146" s="52">
        <v>71</v>
      </c>
      <c r="I146" s="56">
        <v>62</v>
      </c>
      <c r="J146" s="56">
        <v>152</v>
      </c>
    </row>
    <row r="147" spans="1:10" x14ac:dyDescent="0.25">
      <c r="A147" s="52">
        <v>144</v>
      </c>
      <c r="B147" s="52" t="s">
        <v>2971</v>
      </c>
      <c r="C147" s="41" t="s">
        <v>2972</v>
      </c>
      <c r="D147" s="52" t="s">
        <v>2674</v>
      </c>
      <c r="E147" s="56" t="s">
        <v>2674</v>
      </c>
      <c r="F147" s="52" t="s">
        <v>2967</v>
      </c>
      <c r="G147" s="53">
        <v>8.0386836000000006</v>
      </c>
      <c r="H147" s="52">
        <v>57</v>
      </c>
      <c r="I147" s="56">
        <v>51</v>
      </c>
      <c r="J147" s="56">
        <v>114</v>
      </c>
    </row>
    <row r="148" spans="1:10" x14ac:dyDescent="0.25">
      <c r="A148" s="52">
        <v>145</v>
      </c>
      <c r="B148" s="52" t="s">
        <v>2973</v>
      </c>
      <c r="C148" s="41" t="s">
        <v>2974</v>
      </c>
      <c r="D148" s="56" t="s">
        <v>2674</v>
      </c>
      <c r="E148" s="56" t="s">
        <v>2674</v>
      </c>
      <c r="F148" s="52" t="s">
        <v>2967</v>
      </c>
      <c r="G148" s="53">
        <v>5.2681437999999998</v>
      </c>
      <c r="H148" s="52">
        <v>54</v>
      </c>
      <c r="I148" s="56">
        <v>51</v>
      </c>
      <c r="J148" s="56">
        <v>114</v>
      </c>
    </row>
    <row r="149" spans="1:10" x14ac:dyDescent="0.25">
      <c r="A149" s="52">
        <v>146</v>
      </c>
      <c r="B149" s="52" t="s">
        <v>2975</v>
      </c>
      <c r="C149" s="41" t="s">
        <v>2976</v>
      </c>
      <c r="D149" s="52" t="s">
        <v>2664</v>
      </c>
      <c r="E149" s="52" t="s">
        <v>2665</v>
      </c>
      <c r="F149" s="52" t="s">
        <v>2967</v>
      </c>
      <c r="G149" s="53">
        <v>7.6442142000000004</v>
      </c>
      <c r="H149" s="52">
        <v>51</v>
      </c>
      <c r="I149" s="56">
        <v>51</v>
      </c>
      <c r="J149" s="56">
        <v>160</v>
      </c>
    </row>
    <row r="150" spans="1:10" x14ac:dyDescent="0.25">
      <c r="A150" s="52">
        <v>147</v>
      </c>
      <c r="B150" s="52" t="s">
        <v>2977</v>
      </c>
      <c r="C150" s="41" t="s">
        <v>2978</v>
      </c>
      <c r="D150" s="52" t="s">
        <v>2664</v>
      </c>
      <c r="E150" s="52" t="s">
        <v>2665</v>
      </c>
      <c r="F150" s="52" t="s">
        <v>2967</v>
      </c>
      <c r="G150" s="53">
        <v>7.4487584</v>
      </c>
      <c r="H150" s="52">
        <v>64</v>
      </c>
      <c r="I150" s="56">
        <v>58</v>
      </c>
      <c r="J150" s="56">
        <v>150</v>
      </c>
    </row>
    <row r="151" spans="1:10" x14ac:dyDescent="0.25">
      <c r="A151" s="52">
        <v>148</v>
      </c>
      <c r="B151" s="52" t="s">
        <v>2979</v>
      </c>
      <c r="C151" s="41" t="s">
        <v>2980</v>
      </c>
      <c r="D151" s="52" t="s">
        <v>2664</v>
      </c>
      <c r="E151" s="52" t="s">
        <v>2665</v>
      </c>
      <c r="F151" s="52" t="s">
        <v>2967</v>
      </c>
      <c r="G151" s="53">
        <v>4.3937834000000002</v>
      </c>
      <c r="H151" s="52">
        <v>61</v>
      </c>
      <c r="I151" s="56">
        <v>46</v>
      </c>
      <c r="J151" s="56">
        <v>140</v>
      </c>
    </row>
    <row r="152" spans="1:10" x14ac:dyDescent="0.25">
      <c r="A152" s="52">
        <v>149</v>
      </c>
      <c r="B152" s="52" t="s">
        <v>2981</v>
      </c>
      <c r="C152" s="41" t="s">
        <v>2982</v>
      </c>
      <c r="D152" s="52" t="s">
        <v>2685</v>
      </c>
      <c r="E152" s="52" t="s">
        <v>2665</v>
      </c>
      <c r="F152" s="52" t="s">
        <v>2967</v>
      </c>
      <c r="G152" s="53">
        <v>9.2066199999999991</v>
      </c>
      <c r="H152" s="52">
        <v>73</v>
      </c>
      <c r="I152" s="56">
        <v>68</v>
      </c>
      <c r="J152" s="56">
        <v>153</v>
      </c>
    </row>
    <row r="153" spans="1:10" x14ac:dyDescent="0.25">
      <c r="A153" s="52">
        <v>150</v>
      </c>
      <c r="B153" s="52" t="s">
        <v>2983</v>
      </c>
      <c r="C153" s="41" t="s">
        <v>2984</v>
      </c>
      <c r="D153" s="52" t="s">
        <v>2985</v>
      </c>
      <c r="E153" s="52" t="s">
        <v>2665</v>
      </c>
      <c r="F153" s="52" t="s">
        <v>2967</v>
      </c>
      <c r="G153" s="53">
        <v>11.7978828</v>
      </c>
      <c r="H153" s="52">
        <v>61</v>
      </c>
      <c r="I153" s="56">
        <v>60</v>
      </c>
      <c r="J153" s="56">
        <v>152</v>
      </c>
    </row>
    <row r="154" spans="1:10" x14ac:dyDescent="0.25">
      <c r="A154" s="52">
        <v>151</v>
      </c>
      <c r="B154" s="52" t="s">
        <v>2986</v>
      </c>
      <c r="C154" s="41" t="s">
        <v>2987</v>
      </c>
      <c r="D154" s="52" t="s">
        <v>2690</v>
      </c>
      <c r="E154" s="52" t="s">
        <v>2691</v>
      </c>
      <c r="F154" s="52" t="s">
        <v>2967</v>
      </c>
      <c r="G154" s="53">
        <v>5.8050354000000004</v>
      </c>
      <c r="H154" s="52">
        <v>54</v>
      </c>
      <c r="I154" s="56">
        <v>51</v>
      </c>
      <c r="J154" s="56">
        <v>147</v>
      </c>
    </row>
    <row r="155" spans="1:10" x14ac:dyDescent="0.25">
      <c r="A155" s="52">
        <v>152</v>
      </c>
      <c r="B155" s="52" t="s">
        <v>2988</v>
      </c>
      <c r="C155" s="41" t="s">
        <v>2989</v>
      </c>
      <c r="D155" s="52" t="s">
        <v>2790</v>
      </c>
      <c r="E155" s="52" t="s">
        <v>2665</v>
      </c>
      <c r="F155" s="52" t="s">
        <v>2967</v>
      </c>
      <c r="G155" s="53">
        <v>6.8240261999999996</v>
      </c>
      <c r="H155" s="52">
        <v>63</v>
      </c>
      <c r="I155" s="56">
        <v>64</v>
      </c>
      <c r="J155" s="56">
        <v>147</v>
      </c>
    </row>
    <row r="156" spans="1:10" x14ac:dyDescent="0.25">
      <c r="A156" s="52">
        <v>153</v>
      </c>
      <c r="B156" s="52" t="s">
        <v>2990</v>
      </c>
      <c r="C156" s="41" t="s">
        <v>2991</v>
      </c>
      <c r="D156" s="52" t="s">
        <v>2690</v>
      </c>
      <c r="E156" s="52" t="s">
        <v>2691</v>
      </c>
      <c r="F156" s="52" t="s">
        <v>2967</v>
      </c>
      <c r="G156" s="53">
        <v>8.1098818000000001</v>
      </c>
      <c r="H156" s="52">
        <v>92</v>
      </c>
      <c r="I156" s="56">
        <v>102</v>
      </c>
      <c r="J156" s="56">
        <v>165</v>
      </c>
    </row>
    <row r="157" spans="1:10" x14ac:dyDescent="0.25">
      <c r="A157" s="52">
        <v>154</v>
      </c>
      <c r="B157" s="52" t="s">
        <v>2992</v>
      </c>
      <c r="C157" s="41" t="s">
        <v>2993</v>
      </c>
      <c r="D157" s="56" t="s">
        <v>2690</v>
      </c>
      <c r="E157" s="52" t="s">
        <v>2691</v>
      </c>
      <c r="F157" s="52" t="s">
        <v>2967</v>
      </c>
      <c r="G157" s="53">
        <v>8.5452481999999996</v>
      </c>
      <c r="H157" s="52">
        <v>63</v>
      </c>
      <c r="I157" s="56">
        <v>64</v>
      </c>
      <c r="J157" s="56">
        <v>152</v>
      </c>
    </row>
    <row r="158" spans="1:10" x14ac:dyDescent="0.25">
      <c r="A158" s="52">
        <v>155</v>
      </c>
      <c r="B158" s="52" t="s">
        <v>2994</v>
      </c>
      <c r="C158" s="41" t="s">
        <v>2995</v>
      </c>
      <c r="D158" s="52" t="s">
        <v>2775</v>
      </c>
      <c r="E158" s="52" t="s">
        <v>2775</v>
      </c>
      <c r="F158" s="52" t="s">
        <v>2967</v>
      </c>
      <c r="G158" s="53">
        <v>6.0884641999999998</v>
      </c>
      <c r="H158" s="52" t="s">
        <v>2696</v>
      </c>
      <c r="I158" s="56">
        <v>52</v>
      </c>
      <c r="J158" s="56">
        <v>152</v>
      </c>
    </row>
    <row r="159" spans="1:10" x14ac:dyDescent="0.25">
      <c r="A159" s="52">
        <v>156</v>
      </c>
      <c r="B159" s="52" t="s">
        <v>2996</v>
      </c>
      <c r="C159" s="41" t="s">
        <v>2997</v>
      </c>
      <c r="D159" s="52" t="s">
        <v>2690</v>
      </c>
      <c r="E159" s="52" t="s">
        <v>2691</v>
      </c>
      <c r="F159" s="52" t="s">
        <v>2967</v>
      </c>
      <c r="G159" s="53">
        <v>6.0319852000000003</v>
      </c>
      <c r="H159" s="52">
        <v>66</v>
      </c>
      <c r="I159" s="56">
        <v>54</v>
      </c>
      <c r="J159" s="56">
        <v>158</v>
      </c>
    </row>
    <row r="160" spans="1:10" x14ac:dyDescent="0.25">
      <c r="A160" s="52">
        <v>157</v>
      </c>
      <c r="B160" s="52" t="s">
        <v>2998</v>
      </c>
      <c r="C160" s="41" t="s">
        <v>2999</v>
      </c>
      <c r="D160" s="52" t="s">
        <v>2690</v>
      </c>
      <c r="E160" s="52" t="s">
        <v>2691</v>
      </c>
      <c r="F160" s="52" t="s">
        <v>2967</v>
      </c>
      <c r="G160" s="53">
        <v>6.5381792000000001</v>
      </c>
      <c r="H160" s="52">
        <v>69</v>
      </c>
      <c r="I160" s="56">
        <v>46</v>
      </c>
      <c r="J160" s="56">
        <v>137</v>
      </c>
    </row>
    <row r="161" spans="1:10" x14ac:dyDescent="0.25">
      <c r="A161" s="52">
        <v>158</v>
      </c>
      <c r="B161" s="52" t="s">
        <v>3000</v>
      </c>
      <c r="C161" s="41" t="s">
        <v>3001</v>
      </c>
      <c r="D161" s="52" t="s">
        <v>2664</v>
      </c>
      <c r="E161" s="52" t="s">
        <v>2665</v>
      </c>
      <c r="F161" s="52" t="s">
        <v>2967</v>
      </c>
      <c r="G161" s="53">
        <v>5.6662347999999998</v>
      </c>
      <c r="H161" s="52">
        <v>79</v>
      </c>
      <c r="I161" s="56">
        <v>65</v>
      </c>
      <c r="J161" s="56">
        <v>147</v>
      </c>
    </row>
    <row r="162" spans="1:10" x14ac:dyDescent="0.25">
      <c r="A162" s="52">
        <v>159</v>
      </c>
      <c r="B162" s="52" t="s">
        <v>3002</v>
      </c>
      <c r="C162" s="41" t="s">
        <v>2839</v>
      </c>
      <c r="D162" s="52" t="s">
        <v>2664</v>
      </c>
      <c r="E162" s="52" t="s">
        <v>2665</v>
      </c>
      <c r="F162" s="52" t="s">
        <v>2967</v>
      </c>
      <c r="G162" s="53">
        <v>8.0034171999999995</v>
      </c>
      <c r="H162" s="52">
        <v>74</v>
      </c>
      <c r="I162" s="56">
        <v>57</v>
      </c>
      <c r="J162" s="56">
        <v>167</v>
      </c>
    </row>
    <row r="163" spans="1:10" x14ac:dyDescent="0.25">
      <c r="A163" s="52">
        <v>160</v>
      </c>
      <c r="B163" s="52" t="s">
        <v>3003</v>
      </c>
      <c r="C163" s="41" t="s">
        <v>3004</v>
      </c>
      <c r="D163" s="52" t="s">
        <v>2690</v>
      </c>
      <c r="E163" s="52" t="s">
        <v>2691</v>
      </c>
      <c r="F163" s="52" t="s">
        <v>2967</v>
      </c>
      <c r="G163" s="53">
        <v>12.6987846</v>
      </c>
      <c r="H163" s="52">
        <v>51</v>
      </c>
      <c r="I163" s="56">
        <v>46</v>
      </c>
      <c r="J163" s="56">
        <v>85</v>
      </c>
    </row>
    <row r="164" spans="1:10" x14ac:dyDescent="0.25">
      <c r="A164" s="52">
        <v>161</v>
      </c>
      <c r="B164" s="52" t="s">
        <v>3005</v>
      </c>
      <c r="C164" s="41" t="s">
        <v>3006</v>
      </c>
      <c r="D164" s="52" t="s">
        <v>2690</v>
      </c>
      <c r="E164" s="52" t="s">
        <v>2691</v>
      </c>
      <c r="F164" s="52" t="s">
        <v>2967</v>
      </c>
      <c r="G164" s="53">
        <v>5.6368954000000002</v>
      </c>
      <c r="H164" s="52">
        <v>50</v>
      </c>
      <c r="I164" s="56">
        <v>46</v>
      </c>
      <c r="J164" s="56">
        <v>86</v>
      </c>
    </row>
    <row r="165" spans="1:10" x14ac:dyDescent="0.25">
      <c r="A165" s="52">
        <v>162</v>
      </c>
      <c r="B165" s="52" t="s">
        <v>3007</v>
      </c>
      <c r="C165" s="41" t="s">
        <v>3008</v>
      </c>
      <c r="D165" s="52" t="s">
        <v>2664</v>
      </c>
      <c r="E165" s="52" t="s">
        <v>2665</v>
      </c>
      <c r="F165" s="52" t="s">
        <v>2967</v>
      </c>
      <c r="G165" s="53">
        <v>8.137696</v>
      </c>
      <c r="H165" s="52">
        <v>74</v>
      </c>
      <c r="I165" s="56">
        <v>62</v>
      </c>
      <c r="J165" s="56">
        <v>163</v>
      </c>
    </row>
    <row r="166" spans="1:10" x14ac:dyDescent="0.25">
      <c r="A166" s="52">
        <v>163</v>
      </c>
      <c r="B166" s="52" t="s">
        <v>3009</v>
      </c>
      <c r="C166" s="41" t="s">
        <v>3010</v>
      </c>
      <c r="D166" s="56" t="s">
        <v>2690</v>
      </c>
      <c r="E166" s="52" t="s">
        <v>2691</v>
      </c>
      <c r="F166" s="52" t="s">
        <v>2967</v>
      </c>
      <c r="G166" s="53">
        <v>7.3644128000000002</v>
      </c>
      <c r="H166" s="52">
        <v>52</v>
      </c>
      <c r="I166" s="56">
        <v>51</v>
      </c>
      <c r="J166" s="56">
        <v>112</v>
      </c>
    </row>
    <row r="167" spans="1:10" x14ac:dyDescent="0.25">
      <c r="A167" s="52">
        <v>164</v>
      </c>
      <c r="B167" s="52" t="s">
        <v>3011</v>
      </c>
      <c r="C167" s="41" t="s">
        <v>3012</v>
      </c>
      <c r="D167" s="52" t="s">
        <v>2775</v>
      </c>
      <c r="E167" s="52" t="s">
        <v>2775</v>
      </c>
      <c r="F167" s="52" t="s">
        <v>2967</v>
      </c>
      <c r="G167" s="53">
        <v>16.561813799999999</v>
      </c>
      <c r="H167" s="52">
        <v>63</v>
      </c>
      <c r="I167" s="56">
        <v>56</v>
      </c>
      <c r="J167" s="56">
        <v>144</v>
      </c>
    </row>
    <row r="168" spans="1:10" x14ac:dyDescent="0.25">
      <c r="A168" s="52">
        <v>165</v>
      </c>
      <c r="B168" s="52" t="s">
        <v>3013</v>
      </c>
      <c r="C168" s="41" t="s">
        <v>3014</v>
      </c>
      <c r="D168" s="52" t="s">
        <v>2718</v>
      </c>
      <c r="E168" s="52" t="s">
        <v>2665</v>
      </c>
      <c r="F168" s="52" t="s">
        <v>2967</v>
      </c>
      <c r="G168" s="53">
        <v>6.211392</v>
      </c>
      <c r="H168" s="52">
        <v>62</v>
      </c>
      <c r="I168" s="56">
        <v>57</v>
      </c>
      <c r="J168" s="56">
        <v>161</v>
      </c>
    </row>
    <row r="169" spans="1:10" x14ac:dyDescent="0.25">
      <c r="A169" s="52">
        <v>166</v>
      </c>
      <c r="B169" s="52" t="s">
        <v>3015</v>
      </c>
      <c r="C169" s="41" t="s">
        <v>3016</v>
      </c>
      <c r="D169" s="52" t="s">
        <v>2664</v>
      </c>
      <c r="E169" s="52" t="s">
        <v>2665</v>
      </c>
      <c r="F169" s="52" t="s">
        <v>2967</v>
      </c>
      <c r="G169" s="53">
        <v>9.0630363999999997</v>
      </c>
      <c r="H169" s="52" t="s">
        <v>2696</v>
      </c>
      <c r="I169" s="56">
        <v>57</v>
      </c>
      <c r="J169" s="56">
        <v>159</v>
      </c>
    </row>
    <row r="170" spans="1:10" x14ac:dyDescent="0.25">
      <c r="A170" s="52">
        <v>167</v>
      </c>
      <c r="B170" s="52" t="s">
        <v>3017</v>
      </c>
      <c r="C170" s="41" t="s">
        <v>3018</v>
      </c>
      <c r="D170" s="52" t="s">
        <v>2664</v>
      </c>
      <c r="E170" s="52" t="s">
        <v>2665</v>
      </c>
      <c r="F170" s="52" t="s">
        <v>2967</v>
      </c>
      <c r="G170" s="53">
        <v>8.3083735999999995</v>
      </c>
      <c r="H170" s="52">
        <v>73</v>
      </c>
      <c r="I170" s="56">
        <v>77</v>
      </c>
      <c r="J170" s="56">
        <v>162</v>
      </c>
    </row>
    <row r="171" spans="1:10" x14ac:dyDescent="0.25">
      <c r="A171" s="52">
        <v>168</v>
      </c>
      <c r="B171" s="52" t="s">
        <v>3019</v>
      </c>
      <c r="C171" s="41" t="s">
        <v>3020</v>
      </c>
      <c r="D171" s="52" t="s">
        <v>2718</v>
      </c>
      <c r="E171" s="52" t="s">
        <v>2665</v>
      </c>
      <c r="F171" s="52" t="s">
        <v>2967</v>
      </c>
      <c r="G171" s="53">
        <v>8.2943440000000006</v>
      </c>
      <c r="H171" s="52">
        <v>73</v>
      </c>
      <c r="I171" s="56">
        <v>73</v>
      </c>
      <c r="J171" s="56">
        <v>163</v>
      </c>
    </row>
    <row r="172" spans="1:10" x14ac:dyDescent="0.25">
      <c r="A172" s="52">
        <v>169</v>
      </c>
      <c r="B172" s="52" t="s">
        <v>3021</v>
      </c>
      <c r="C172" s="41" t="s">
        <v>3022</v>
      </c>
      <c r="D172" s="52" t="s">
        <v>2718</v>
      </c>
      <c r="E172" s="52" t="s">
        <v>2665</v>
      </c>
      <c r="F172" s="52" t="s">
        <v>2967</v>
      </c>
      <c r="G172" s="53">
        <v>8.7620679999999993</v>
      </c>
      <c r="H172" s="52">
        <v>72</v>
      </c>
      <c r="I172" s="56">
        <v>77</v>
      </c>
      <c r="J172" s="56">
        <v>163</v>
      </c>
    </row>
    <row r="173" spans="1:10" x14ac:dyDescent="0.25">
      <c r="A173" s="52">
        <v>170</v>
      </c>
      <c r="B173" s="52" t="s">
        <v>3023</v>
      </c>
      <c r="C173" s="41" t="s">
        <v>3024</v>
      </c>
      <c r="D173" s="52" t="s">
        <v>2664</v>
      </c>
      <c r="E173" s="52" t="s">
        <v>2665</v>
      </c>
      <c r="F173" s="52" t="s">
        <v>2967</v>
      </c>
      <c r="G173" s="53">
        <v>5.9695587999999997</v>
      </c>
      <c r="H173" s="52">
        <v>67</v>
      </c>
      <c r="I173" s="56">
        <v>62</v>
      </c>
      <c r="J173" s="56">
        <v>155</v>
      </c>
    </row>
    <row r="174" spans="1:10" x14ac:dyDescent="0.25">
      <c r="A174" s="52">
        <v>171</v>
      </c>
      <c r="B174" s="52" t="s">
        <v>3025</v>
      </c>
      <c r="C174" s="41" t="s">
        <v>3026</v>
      </c>
      <c r="D174" s="52" t="s">
        <v>2664</v>
      </c>
      <c r="E174" s="52" t="s">
        <v>2665</v>
      </c>
      <c r="F174" s="52" t="s">
        <v>2967</v>
      </c>
      <c r="G174" s="53">
        <v>7.3165985999999998</v>
      </c>
      <c r="H174" s="52">
        <v>64</v>
      </c>
      <c r="I174" s="56">
        <v>58</v>
      </c>
      <c r="J174" s="56">
        <v>153</v>
      </c>
    </row>
    <row r="175" spans="1:10" x14ac:dyDescent="0.25">
      <c r="A175" s="52">
        <v>172</v>
      </c>
      <c r="B175" s="52" t="s">
        <v>3027</v>
      </c>
      <c r="C175" s="41" t="s">
        <v>3028</v>
      </c>
      <c r="D175" s="52" t="s">
        <v>2664</v>
      </c>
      <c r="E175" s="52" t="s">
        <v>2665</v>
      </c>
      <c r="F175" s="52" t="s">
        <v>2967</v>
      </c>
      <c r="G175" s="53">
        <v>6.5016870000000004</v>
      </c>
      <c r="H175" s="52">
        <v>76</v>
      </c>
      <c r="I175" s="56">
        <v>71</v>
      </c>
      <c r="J175" s="56">
        <v>168</v>
      </c>
    </row>
    <row r="176" spans="1:10" x14ac:dyDescent="0.25">
      <c r="A176" s="52">
        <v>173</v>
      </c>
      <c r="B176" s="52" t="s">
        <v>3029</v>
      </c>
      <c r="C176" s="41" t="s">
        <v>3030</v>
      </c>
      <c r="D176" s="52" t="s">
        <v>2664</v>
      </c>
      <c r="E176" s="52" t="s">
        <v>2665</v>
      </c>
      <c r="F176" s="52" t="s">
        <v>2967</v>
      </c>
      <c r="G176" s="53">
        <v>15.689246000000001</v>
      </c>
      <c r="H176" s="52">
        <v>61</v>
      </c>
      <c r="I176" s="56">
        <v>51</v>
      </c>
      <c r="J176" s="56">
        <v>147</v>
      </c>
    </row>
    <row r="177" spans="1:10" x14ac:dyDescent="0.25">
      <c r="A177" s="52">
        <v>174</v>
      </c>
      <c r="B177" s="52" t="s">
        <v>3031</v>
      </c>
      <c r="C177" s="41" t="s">
        <v>3032</v>
      </c>
      <c r="D177" s="52" t="s">
        <v>2664</v>
      </c>
      <c r="E177" s="52" t="s">
        <v>2665</v>
      </c>
      <c r="F177" s="52" t="s">
        <v>2967</v>
      </c>
      <c r="G177" s="53">
        <v>6.3113957999999997</v>
      </c>
      <c r="H177" s="52">
        <v>69</v>
      </c>
      <c r="I177" s="52" t="s">
        <v>2696</v>
      </c>
      <c r="J177" s="56">
        <v>152</v>
      </c>
    </row>
    <row r="178" spans="1:10" x14ac:dyDescent="0.25">
      <c r="A178" s="52">
        <v>175</v>
      </c>
      <c r="B178" s="52" t="s">
        <v>3033</v>
      </c>
      <c r="C178" s="41" t="s">
        <v>3034</v>
      </c>
      <c r="D178" s="52" t="s">
        <v>2664</v>
      </c>
      <c r="E178" s="52" t="s">
        <v>2665</v>
      </c>
      <c r="F178" s="52" t="s">
        <v>2967</v>
      </c>
      <c r="G178" s="53">
        <v>11.561854</v>
      </c>
      <c r="H178" s="52" t="s">
        <v>2696</v>
      </c>
      <c r="I178" s="56">
        <v>43</v>
      </c>
      <c r="J178" s="56">
        <v>147</v>
      </c>
    </row>
    <row r="179" spans="1:10" x14ac:dyDescent="0.2">
      <c r="A179" s="52">
        <v>176</v>
      </c>
      <c r="B179" s="52" t="s">
        <v>3035</v>
      </c>
      <c r="C179" s="41">
        <v>257052</v>
      </c>
      <c r="D179" s="52" t="s">
        <v>2664</v>
      </c>
      <c r="E179" s="52" t="s">
        <v>2665</v>
      </c>
      <c r="F179" s="52" t="s">
        <v>2967</v>
      </c>
      <c r="G179" s="53">
        <v>5.2087567999999997</v>
      </c>
      <c r="H179" s="52" t="s">
        <v>2696</v>
      </c>
      <c r="I179" s="52" t="s">
        <v>2696</v>
      </c>
      <c r="J179" s="52" t="s">
        <v>2696</v>
      </c>
    </row>
    <row r="180" spans="1:10" x14ac:dyDescent="0.25">
      <c r="A180" s="52">
        <v>177</v>
      </c>
      <c r="B180" s="52" t="s">
        <v>3036</v>
      </c>
      <c r="C180" s="41" t="s">
        <v>3037</v>
      </c>
      <c r="D180" s="52" t="s">
        <v>2664</v>
      </c>
      <c r="E180" s="52" t="s">
        <v>2665</v>
      </c>
      <c r="F180" s="52" t="s">
        <v>2967</v>
      </c>
      <c r="G180" s="53">
        <v>5.2093626000000004</v>
      </c>
      <c r="H180" s="52" t="s">
        <v>2696</v>
      </c>
      <c r="I180" s="56">
        <v>53</v>
      </c>
      <c r="J180" s="56">
        <v>132</v>
      </c>
    </row>
    <row r="181" spans="1:10" x14ac:dyDescent="0.25">
      <c r="A181" s="52">
        <v>178</v>
      </c>
      <c r="B181" s="52" t="s">
        <v>3038</v>
      </c>
      <c r="C181" s="41" t="s">
        <v>3039</v>
      </c>
      <c r="D181" s="52" t="s">
        <v>3040</v>
      </c>
      <c r="E181" s="52" t="s">
        <v>2691</v>
      </c>
      <c r="F181" s="52" t="s">
        <v>2967</v>
      </c>
      <c r="G181" s="53">
        <v>5.4236880000000003</v>
      </c>
      <c r="H181" s="52">
        <v>61</v>
      </c>
      <c r="I181" s="56">
        <v>58</v>
      </c>
      <c r="J181" s="56">
        <v>159</v>
      </c>
    </row>
    <row r="182" spans="1:10" x14ac:dyDescent="0.25">
      <c r="A182" s="52">
        <v>179</v>
      </c>
      <c r="B182" s="52" t="s">
        <v>3041</v>
      </c>
      <c r="C182" s="41" t="s">
        <v>3042</v>
      </c>
      <c r="D182" s="52" t="s">
        <v>2775</v>
      </c>
      <c r="E182" s="52" t="s">
        <v>2775</v>
      </c>
      <c r="F182" s="52" t="s">
        <v>2967</v>
      </c>
      <c r="G182" s="53">
        <v>4.6945544000000003</v>
      </c>
      <c r="H182" s="52">
        <v>65</v>
      </c>
      <c r="I182" s="56">
        <v>62</v>
      </c>
      <c r="J182" s="56">
        <v>166</v>
      </c>
    </row>
    <row r="183" spans="1:10" x14ac:dyDescent="0.25">
      <c r="A183" s="52">
        <v>180</v>
      </c>
      <c r="B183" s="52" t="s">
        <v>3043</v>
      </c>
      <c r="C183" s="41" t="s">
        <v>3044</v>
      </c>
      <c r="D183" s="52" t="s">
        <v>3045</v>
      </c>
      <c r="E183" s="52" t="s">
        <v>2775</v>
      </c>
      <c r="F183" s="52" t="s">
        <v>2967</v>
      </c>
      <c r="G183" s="53">
        <v>7.8352300000000001</v>
      </c>
      <c r="H183" s="52">
        <v>86</v>
      </c>
      <c r="I183" s="52" t="s">
        <v>2696</v>
      </c>
      <c r="J183" s="56">
        <v>168</v>
      </c>
    </row>
    <row r="184" spans="1:10" x14ac:dyDescent="0.25">
      <c r="A184" s="52">
        <v>181</v>
      </c>
      <c r="B184" s="52" t="s">
        <v>3046</v>
      </c>
      <c r="C184" s="41">
        <v>91806</v>
      </c>
      <c r="D184" s="52" t="s">
        <v>2664</v>
      </c>
      <c r="E184" s="52" t="s">
        <v>2665</v>
      </c>
      <c r="F184" s="52" t="s">
        <v>2967</v>
      </c>
      <c r="G184" s="53">
        <v>5.6519028000000002</v>
      </c>
      <c r="H184" s="52">
        <v>60</v>
      </c>
      <c r="I184" s="56">
        <v>57</v>
      </c>
      <c r="J184" s="56">
        <v>155</v>
      </c>
    </row>
    <row r="185" spans="1:10" x14ac:dyDescent="0.25">
      <c r="A185" s="52">
        <v>182</v>
      </c>
      <c r="B185" s="52" t="s">
        <v>3047</v>
      </c>
      <c r="C185" s="41" t="s">
        <v>3048</v>
      </c>
      <c r="D185" s="52" t="s">
        <v>2854</v>
      </c>
      <c r="E185" s="52" t="s">
        <v>2665</v>
      </c>
      <c r="F185" s="52" t="s">
        <v>2967</v>
      </c>
      <c r="G185" s="53">
        <v>8.1179559999999995</v>
      </c>
      <c r="H185" s="52">
        <v>51</v>
      </c>
      <c r="I185" s="56">
        <v>44</v>
      </c>
      <c r="J185" s="56">
        <v>113</v>
      </c>
    </row>
    <row r="186" spans="1:10" x14ac:dyDescent="0.25">
      <c r="A186" s="52">
        <v>183</v>
      </c>
      <c r="B186" s="52" t="s">
        <v>3049</v>
      </c>
      <c r="C186" s="41" t="s">
        <v>3050</v>
      </c>
      <c r="D186" s="52" t="s">
        <v>2775</v>
      </c>
      <c r="E186" s="52" t="s">
        <v>2775</v>
      </c>
      <c r="F186" s="52" t="s">
        <v>2967</v>
      </c>
      <c r="G186" s="53">
        <v>9.1519860000000008</v>
      </c>
      <c r="H186" s="52" t="s">
        <v>2777</v>
      </c>
      <c r="I186" s="52" t="s">
        <v>2777</v>
      </c>
      <c r="J186" s="56">
        <v>169</v>
      </c>
    </row>
    <row r="187" spans="1:10" x14ac:dyDescent="0.25">
      <c r="A187" s="52">
        <v>184</v>
      </c>
      <c r="B187" s="52" t="s">
        <v>3051</v>
      </c>
      <c r="C187" s="41" t="s">
        <v>3052</v>
      </c>
      <c r="D187" s="52" t="s">
        <v>2664</v>
      </c>
      <c r="E187" s="52" t="s">
        <v>2665</v>
      </c>
      <c r="F187" s="52" t="s">
        <v>2967</v>
      </c>
      <c r="G187" s="53">
        <v>17.053727200000001</v>
      </c>
      <c r="H187" s="52">
        <v>76</v>
      </c>
      <c r="I187" s="56">
        <v>68</v>
      </c>
      <c r="J187" s="56">
        <v>160</v>
      </c>
    </row>
    <row r="188" spans="1:10" x14ac:dyDescent="0.25">
      <c r="A188" s="52">
        <v>185</v>
      </c>
      <c r="B188" s="52" t="s">
        <v>3053</v>
      </c>
      <c r="C188" s="41" t="s">
        <v>3054</v>
      </c>
      <c r="D188" s="52" t="s">
        <v>2664</v>
      </c>
      <c r="E188" s="52" t="s">
        <v>2665</v>
      </c>
      <c r="F188" s="52" t="s">
        <v>2967</v>
      </c>
      <c r="G188" s="53">
        <v>5.2136522000000003</v>
      </c>
      <c r="H188" s="52">
        <v>63</v>
      </c>
      <c r="I188" s="56">
        <v>57</v>
      </c>
      <c r="J188" s="56">
        <v>164</v>
      </c>
    </row>
    <row r="189" spans="1:10" x14ac:dyDescent="0.25">
      <c r="A189" s="52">
        <v>186</v>
      </c>
      <c r="B189" s="52" t="s">
        <v>3055</v>
      </c>
      <c r="C189" s="41" t="s">
        <v>3056</v>
      </c>
      <c r="D189" s="52" t="s">
        <v>2664</v>
      </c>
      <c r="E189" s="52" t="s">
        <v>2665</v>
      </c>
      <c r="F189" s="52" t="s">
        <v>2967</v>
      </c>
      <c r="G189" s="53">
        <v>8.0136458000000008</v>
      </c>
      <c r="H189" s="52">
        <v>70</v>
      </c>
      <c r="I189" s="56">
        <v>64</v>
      </c>
      <c r="J189" s="56">
        <v>164</v>
      </c>
    </row>
    <row r="190" spans="1:10" x14ac:dyDescent="0.25">
      <c r="A190" s="52">
        <v>187</v>
      </c>
      <c r="B190" s="52" t="s">
        <v>3057</v>
      </c>
      <c r="C190" s="41" t="s">
        <v>3058</v>
      </c>
      <c r="D190" s="56" t="s">
        <v>2917</v>
      </c>
      <c r="E190" s="52" t="s">
        <v>2775</v>
      </c>
      <c r="F190" s="52" t="s">
        <v>2967</v>
      </c>
      <c r="G190" s="53">
        <v>34.961213200000003</v>
      </c>
      <c r="H190" s="52">
        <v>55</v>
      </c>
      <c r="I190" s="56">
        <v>46</v>
      </c>
      <c r="J190" s="56">
        <v>132</v>
      </c>
    </row>
    <row r="191" spans="1:10" x14ac:dyDescent="0.25">
      <c r="A191" s="52">
        <v>188</v>
      </c>
      <c r="B191" s="52" t="s">
        <v>3059</v>
      </c>
      <c r="C191" s="41" t="s">
        <v>3060</v>
      </c>
      <c r="D191" s="52" t="s">
        <v>2664</v>
      </c>
      <c r="E191" s="52" t="s">
        <v>2665</v>
      </c>
      <c r="F191" s="52" t="s">
        <v>2967</v>
      </c>
      <c r="G191" s="53">
        <v>28.186376200000002</v>
      </c>
      <c r="H191" s="52">
        <v>60</v>
      </c>
      <c r="I191" s="56">
        <v>56</v>
      </c>
      <c r="J191" s="56">
        <v>158</v>
      </c>
    </row>
    <row r="192" spans="1:10" x14ac:dyDescent="0.25">
      <c r="A192" s="52">
        <v>189</v>
      </c>
      <c r="B192" s="52" t="s">
        <v>3061</v>
      </c>
      <c r="C192" s="41" t="s">
        <v>3062</v>
      </c>
      <c r="D192" s="52" t="s">
        <v>2664</v>
      </c>
      <c r="E192" s="52" t="s">
        <v>2665</v>
      </c>
      <c r="F192" s="52" t="s">
        <v>2967</v>
      </c>
      <c r="G192" s="53">
        <v>10.7849</v>
      </c>
      <c r="H192" s="52">
        <v>65</v>
      </c>
      <c r="I192" s="56">
        <v>59</v>
      </c>
      <c r="J192" s="56">
        <v>160</v>
      </c>
    </row>
    <row r="193" spans="1:10" x14ac:dyDescent="0.25">
      <c r="A193" s="52">
        <v>190</v>
      </c>
      <c r="B193" s="52" t="s">
        <v>3063</v>
      </c>
      <c r="C193" s="41" t="s">
        <v>3064</v>
      </c>
      <c r="D193" s="52" t="s">
        <v>2775</v>
      </c>
      <c r="E193" s="52" t="s">
        <v>2775</v>
      </c>
      <c r="F193" s="52" t="s">
        <v>2967</v>
      </c>
      <c r="G193" s="53">
        <v>6.6068581999999996</v>
      </c>
      <c r="H193" s="52">
        <v>69</v>
      </c>
      <c r="I193" s="56">
        <v>59</v>
      </c>
      <c r="J193" s="56">
        <v>164</v>
      </c>
    </row>
    <row r="194" spans="1:10" x14ac:dyDescent="0.25">
      <c r="A194" s="52">
        <v>191</v>
      </c>
      <c r="B194" s="52" t="s">
        <v>3065</v>
      </c>
      <c r="C194" s="41" t="s">
        <v>3066</v>
      </c>
      <c r="D194" s="56" t="s">
        <v>2912</v>
      </c>
      <c r="E194" s="52" t="s">
        <v>2775</v>
      </c>
      <c r="F194" s="52" t="s">
        <v>2967</v>
      </c>
      <c r="G194" s="53">
        <v>7.5866528000000004</v>
      </c>
      <c r="H194" s="52">
        <v>92</v>
      </c>
      <c r="I194" s="56">
        <v>85</v>
      </c>
      <c r="J194" s="56">
        <v>165</v>
      </c>
    </row>
    <row r="195" spans="1:10" x14ac:dyDescent="0.25">
      <c r="A195" s="52">
        <v>192</v>
      </c>
      <c r="B195" s="52" t="s">
        <v>3067</v>
      </c>
      <c r="C195" s="41" t="s">
        <v>3068</v>
      </c>
      <c r="D195" s="52" t="s">
        <v>2775</v>
      </c>
      <c r="E195" s="52" t="s">
        <v>2775</v>
      </c>
      <c r="F195" s="52" t="s">
        <v>2967</v>
      </c>
      <c r="G195" s="53">
        <v>7.5225277999999998</v>
      </c>
      <c r="H195" s="52">
        <v>56</v>
      </c>
      <c r="I195" s="56">
        <v>51</v>
      </c>
      <c r="J195" s="56">
        <v>144</v>
      </c>
    </row>
    <row r="196" spans="1:10" x14ac:dyDescent="0.25">
      <c r="A196" s="52">
        <v>193</v>
      </c>
      <c r="B196" s="52" t="s">
        <v>3069</v>
      </c>
      <c r="C196" s="41" t="s">
        <v>3070</v>
      </c>
      <c r="D196" s="52" t="s">
        <v>2793</v>
      </c>
      <c r="E196" s="52" t="s">
        <v>2665</v>
      </c>
      <c r="F196" s="52" t="s">
        <v>2967</v>
      </c>
      <c r="G196" s="53">
        <v>6.3749788000000001</v>
      </c>
      <c r="H196" s="52">
        <v>82</v>
      </c>
      <c r="I196" s="52" t="s">
        <v>2696</v>
      </c>
      <c r="J196" s="56">
        <v>158</v>
      </c>
    </row>
    <row r="197" spans="1:10" x14ac:dyDescent="0.25">
      <c r="A197" s="52">
        <v>194</v>
      </c>
      <c r="B197" s="52" t="s">
        <v>3071</v>
      </c>
      <c r="C197" s="41">
        <v>350</v>
      </c>
      <c r="D197" s="52" t="s">
        <v>2793</v>
      </c>
      <c r="E197" s="52" t="s">
        <v>2665</v>
      </c>
      <c r="F197" s="52" t="s">
        <v>2967</v>
      </c>
      <c r="G197" s="53">
        <v>6.4004218000000002</v>
      </c>
      <c r="H197" s="52" t="s">
        <v>2696</v>
      </c>
      <c r="I197" s="56">
        <v>48</v>
      </c>
      <c r="J197" s="56">
        <v>153</v>
      </c>
    </row>
    <row r="198" spans="1:10" x14ac:dyDescent="0.25">
      <c r="A198" s="52">
        <v>195</v>
      </c>
      <c r="B198" s="52" t="s">
        <v>3072</v>
      </c>
      <c r="C198" s="41">
        <v>352</v>
      </c>
      <c r="D198" s="52" t="s">
        <v>2793</v>
      </c>
      <c r="E198" s="52" t="s">
        <v>2665</v>
      </c>
      <c r="F198" s="52" t="s">
        <v>2967</v>
      </c>
      <c r="G198" s="53">
        <v>17.841293799999999</v>
      </c>
      <c r="H198" s="52">
        <v>65</v>
      </c>
      <c r="I198" s="56">
        <v>48</v>
      </c>
      <c r="J198" s="56">
        <v>158</v>
      </c>
    </row>
    <row r="199" spans="1:10" x14ac:dyDescent="0.25">
      <c r="A199" s="52">
        <v>196</v>
      </c>
      <c r="B199" s="52" t="s">
        <v>3073</v>
      </c>
      <c r="C199" s="41" t="s">
        <v>3074</v>
      </c>
      <c r="D199" s="52" t="s">
        <v>2793</v>
      </c>
      <c r="E199" s="52" t="s">
        <v>2665</v>
      </c>
      <c r="F199" s="52" t="s">
        <v>2967</v>
      </c>
      <c r="G199" s="53">
        <v>6.8713819999999997</v>
      </c>
      <c r="H199" s="52">
        <v>54</v>
      </c>
      <c r="I199" s="56">
        <v>48</v>
      </c>
      <c r="J199" s="56">
        <v>155</v>
      </c>
    </row>
    <row r="200" spans="1:10" x14ac:dyDescent="0.25">
      <c r="A200" s="52">
        <v>197</v>
      </c>
      <c r="B200" s="52" t="s">
        <v>3075</v>
      </c>
      <c r="C200" s="41" t="s">
        <v>3076</v>
      </c>
      <c r="D200" s="52" t="s">
        <v>2793</v>
      </c>
      <c r="E200" s="52" t="s">
        <v>2665</v>
      </c>
      <c r="F200" s="52" t="s">
        <v>2967</v>
      </c>
      <c r="G200" s="53">
        <v>20.6692736</v>
      </c>
      <c r="H200" s="52">
        <v>72</v>
      </c>
      <c r="I200" s="56">
        <v>65</v>
      </c>
      <c r="J200" s="56">
        <v>159</v>
      </c>
    </row>
    <row r="201" spans="1:10" x14ac:dyDescent="0.25">
      <c r="A201" s="52">
        <v>198</v>
      </c>
      <c r="B201" s="52" t="s">
        <v>3077</v>
      </c>
      <c r="C201" s="41" t="s">
        <v>3078</v>
      </c>
      <c r="D201" s="52" t="s">
        <v>2793</v>
      </c>
      <c r="E201" s="52" t="s">
        <v>2665</v>
      </c>
      <c r="F201" s="52" t="s">
        <v>2967</v>
      </c>
      <c r="G201" s="53">
        <v>7.8484436000000004</v>
      </c>
      <c r="H201" s="52">
        <v>75</v>
      </c>
      <c r="I201" s="56">
        <v>69</v>
      </c>
      <c r="J201" s="56">
        <v>164</v>
      </c>
    </row>
    <row r="202" spans="1:10" x14ac:dyDescent="0.25">
      <c r="A202" s="52">
        <v>199</v>
      </c>
      <c r="B202" s="52" t="s">
        <v>3079</v>
      </c>
      <c r="C202" s="41" t="s">
        <v>3080</v>
      </c>
      <c r="D202" s="52" t="s">
        <v>2793</v>
      </c>
      <c r="E202" s="52" t="s">
        <v>2665</v>
      </c>
      <c r="F202" s="52" t="s">
        <v>2967</v>
      </c>
      <c r="G202" s="53">
        <v>4.2107565999999998</v>
      </c>
      <c r="H202" s="52">
        <v>75</v>
      </c>
      <c r="I202" s="56">
        <v>67</v>
      </c>
      <c r="J202" s="56">
        <v>152</v>
      </c>
    </row>
    <row r="203" spans="1:10" x14ac:dyDescent="0.25">
      <c r="A203" s="52">
        <v>200</v>
      </c>
      <c r="B203" s="52" t="s">
        <v>3081</v>
      </c>
      <c r="C203" s="41" t="s">
        <v>3082</v>
      </c>
      <c r="D203" s="56" t="s">
        <v>2915</v>
      </c>
      <c r="E203" s="52" t="s">
        <v>2775</v>
      </c>
      <c r="F203" s="52" t="s">
        <v>2967</v>
      </c>
      <c r="G203" s="53">
        <v>8.5975999999999999</v>
      </c>
      <c r="H203" s="52">
        <v>88</v>
      </c>
      <c r="I203" s="56">
        <v>90</v>
      </c>
      <c r="J203" s="56">
        <v>165</v>
      </c>
    </row>
    <row r="204" spans="1:10" x14ac:dyDescent="0.25">
      <c r="A204" s="52">
        <v>201</v>
      </c>
      <c r="B204" s="52" t="s">
        <v>3083</v>
      </c>
      <c r="C204" s="41" t="s">
        <v>3084</v>
      </c>
      <c r="D204" s="52" t="s">
        <v>2962</v>
      </c>
      <c r="E204" s="52" t="s">
        <v>2775</v>
      </c>
      <c r="F204" s="52" t="s">
        <v>2967</v>
      </c>
      <c r="G204" s="53">
        <v>7.4559411999999998</v>
      </c>
      <c r="H204" s="52" t="s">
        <v>2777</v>
      </c>
      <c r="I204" s="56">
        <v>104</v>
      </c>
      <c r="J204" s="56">
        <v>172</v>
      </c>
    </row>
    <row r="205" spans="1:10" x14ac:dyDescent="0.2">
      <c r="A205" s="52">
        <v>202</v>
      </c>
      <c r="B205" s="52" t="s">
        <v>3085</v>
      </c>
      <c r="C205" s="41" t="s">
        <v>3086</v>
      </c>
      <c r="D205" s="52" t="s">
        <v>2909</v>
      </c>
      <c r="E205" s="52" t="s">
        <v>2909</v>
      </c>
      <c r="F205" s="52" t="s">
        <v>2967</v>
      </c>
      <c r="G205" s="53">
        <v>5.2086246000000003</v>
      </c>
      <c r="H205" s="52">
        <v>75</v>
      </c>
      <c r="I205" s="52" t="s">
        <v>2696</v>
      </c>
      <c r="J205" s="52" t="s">
        <v>2696</v>
      </c>
    </row>
    <row r="206" spans="1:10" x14ac:dyDescent="0.25">
      <c r="A206" s="52">
        <v>203</v>
      </c>
      <c r="B206" s="52" t="s">
        <v>3087</v>
      </c>
      <c r="C206" s="41" t="s">
        <v>3088</v>
      </c>
      <c r="D206" s="56" t="s">
        <v>2917</v>
      </c>
      <c r="E206" s="52" t="s">
        <v>2775</v>
      </c>
      <c r="F206" s="52" t="s">
        <v>2967</v>
      </c>
      <c r="G206" s="53">
        <v>8.7627860000000002</v>
      </c>
      <c r="H206" s="52">
        <v>56</v>
      </c>
      <c r="I206" s="56">
        <v>94</v>
      </c>
      <c r="J206" s="56">
        <v>165</v>
      </c>
    </row>
    <row r="207" spans="1:10" x14ac:dyDescent="0.25">
      <c r="A207" s="52">
        <v>204</v>
      </c>
      <c r="B207" s="52" t="s">
        <v>3089</v>
      </c>
      <c r="C207" s="41" t="s">
        <v>3090</v>
      </c>
      <c r="D207" s="56" t="s">
        <v>2917</v>
      </c>
      <c r="E207" s="52" t="s">
        <v>2775</v>
      </c>
      <c r="F207" s="52" t="s">
        <v>2967</v>
      </c>
      <c r="G207" s="53">
        <v>7.4364774000000002</v>
      </c>
      <c r="H207" s="52">
        <v>81</v>
      </c>
      <c r="I207" s="56">
        <v>48</v>
      </c>
      <c r="J207" s="56">
        <v>163</v>
      </c>
    </row>
    <row r="208" spans="1:10" x14ac:dyDescent="0.25">
      <c r="A208" s="52">
        <v>205</v>
      </c>
      <c r="B208" s="52" t="s">
        <v>3091</v>
      </c>
      <c r="C208" s="41" t="s">
        <v>3092</v>
      </c>
      <c r="D208" s="52" t="s">
        <v>2909</v>
      </c>
      <c r="E208" s="52" t="s">
        <v>2909</v>
      </c>
      <c r="F208" s="52" t="s">
        <v>2967</v>
      </c>
      <c r="G208" s="53">
        <v>5.4619727999999999</v>
      </c>
      <c r="H208" s="52" t="s">
        <v>2696</v>
      </c>
      <c r="I208" s="56">
        <v>63</v>
      </c>
      <c r="J208" s="56">
        <v>151</v>
      </c>
    </row>
    <row r="209" spans="1:10" x14ac:dyDescent="0.25">
      <c r="A209" s="52">
        <v>206</v>
      </c>
      <c r="B209" s="52" t="s">
        <v>3093</v>
      </c>
      <c r="C209" s="41" t="s">
        <v>3094</v>
      </c>
      <c r="D209" s="56" t="s">
        <v>2920</v>
      </c>
      <c r="E209" s="52" t="s">
        <v>2775</v>
      </c>
      <c r="F209" s="52" t="s">
        <v>2967</v>
      </c>
      <c r="G209" s="53">
        <v>6.1804113999999997</v>
      </c>
      <c r="H209" s="52">
        <v>76</v>
      </c>
      <c r="I209" s="56">
        <v>48</v>
      </c>
      <c r="J209" s="56">
        <v>146</v>
      </c>
    </row>
    <row r="210" spans="1:10" x14ac:dyDescent="0.25">
      <c r="A210" s="52">
        <v>207</v>
      </c>
      <c r="B210" s="52" t="s">
        <v>3095</v>
      </c>
      <c r="C210" s="41" t="s">
        <v>3096</v>
      </c>
      <c r="D210" s="52" t="s">
        <v>2909</v>
      </c>
      <c r="E210" s="52" t="s">
        <v>2909</v>
      </c>
      <c r="F210" s="52" t="s">
        <v>2967</v>
      </c>
      <c r="G210" s="53">
        <v>4.6690583999999999</v>
      </c>
      <c r="H210" s="52">
        <v>96</v>
      </c>
      <c r="I210" s="52" t="s">
        <v>2696</v>
      </c>
      <c r="J210" s="56">
        <v>169</v>
      </c>
    </row>
    <row r="211" spans="1:10" x14ac:dyDescent="0.2">
      <c r="A211" s="52">
        <v>208</v>
      </c>
      <c r="B211" s="52" t="s">
        <v>3097</v>
      </c>
      <c r="C211" s="41" t="s">
        <v>3098</v>
      </c>
      <c r="D211" s="52" t="s">
        <v>2962</v>
      </c>
      <c r="E211" s="52" t="s">
        <v>2775</v>
      </c>
      <c r="F211" s="52" t="s">
        <v>2967</v>
      </c>
      <c r="G211" s="53">
        <v>6.7187825999999999</v>
      </c>
      <c r="H211" s="52" t="s">
        <v>2696</v>
      </c>
      <c r="I211" s="52" t="s">
        <v>2696</v>
      </c>
      <c r="J211" s="52" t="s">
        <v>2696</v>
      </c>
    </row>
    <row r="212" spans="1:10" x14ac:dyDescent="0.2">
      <c r="A212" s="52">
        <v>209</v>
      </c>
      <c r="B212" s="52" t="s">
        <v>3099</v>
      </c>
      <c r="C212" s="41" t="s">
        <v>3100</v>
      </c>
      <c r="D212" s="52" t="s">
        <v>2909</v>
      </c>
      <c r="E212" s="52" t="s">
        <v>2909</v>
      </c>
      <c r="F212" s="52" t="s">
        <v>2967</v>
      </c>
      <c r="G212" s="53">
        <v>6.0496014000000002</v>
      </c>
      <c r="H212" s="52" t="s">
        <v>2696</v>
      </c>
      <c r="I212" s="52" t="s">
        <v>2696</v>
      </c>
      <c r="J212" s="52" t="s">
        <v>2696</v>
      </c>
    </row>
    <row r="213" spans="1:10" x14ac:dyDescent="0.25">
      <c r="A213" s="50">
        <v>210</v>
      </c>
      <c r="B213" s="50" t="s">
        <v>3101</v>
      </c>
      <c r="C213" s="46" t="s">
        <v>3102</v>
      </c>
      <c r="D213" s="50" t="s">
        <v>2664</v>
      </c>
      <c r="E213" s="50" t="s">
        <v>2665</v>
      </c>
      <c r="F213" s="50" t="s">
        <v>2967</v>
      </c>
      <c r="G213" s="57">
        <v>26.631519399999998</v>
      </c>
      <c r="H213" s="50" t="s">
        <v>2696</v>
      </c>
      <c r="I213" s="50">
        <v>57</v>
      </c>
      <c r="J213" s="58">
        <v>141</v>
      </c>
    </row>
    <row r="214" spans="1:10" ht="18" x14ac:dyDescent="0.2">
      <c r="A214" s="51" t="s">
        <v>3103</v>
      </c>
    </row>
    <row r="215" spans="1:10" x14ac:dyDescent="0.2">
      <c r="B215" s="52"/>
      <c r="C215" s="51"/>
      <c r="F215" s="53"/>
      <c r="G215" s="51"/>
    </row>
    <row r="216" spans="1:10" x14ac:dyDescent="0.2">
      <c r="B216" s="52"/>
      <c r="C216" s="51"/>
      <c r="F216" s="53"/>
      <c r="G216" s="51"/>
    </row>
    <row r="217" spans="1:10" x14ac:dyDescent="0.2">
      <c r="B217" s="52"/>
      <c r="C217" s="51"/>
      <c r="F217" s="53"/>
      <c r="G217" s="51"/>
    </row>
  </sheetData>
  <mergeCells count="8">
    <mergeCell ref="H2:J2"/>
    <mergeCell ref="A2:A3"/>
    <mergeCell ref="B2:B3"/>
    <mergeCell ref="C2:C3"/>
    <mergeCell ref="D2:D3"/>
    <mergeCell ref="E2:E3"/>
    <mergeCell ref="F2:F3"/>
    <mergeCell ref="G2:G3"/>
  </mergeCells>
  <phoneticPr fontId="32" type="noConversion"/>
  <pageMargins left="0.7" right="0.7" top="0.75" bottom="0.75" header="0.3" footer="0.3"/>
  <pageSetup paperSize="9" orientation="portrai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P215"/>
  <sheetViews>
    <sheetView workbookViewId="0">
      <selection activeCell="T20" sqref="T20"/>
    </sheetView>
  </sheetViews>
  <sheetFormatPr defaultColWidth="9" defaultRowHeight="14.25" x14ac:dyDescent="0.2"/>
  <cols>
    <col min="9" max="9" width="13.375" customWidth="1"/>
    <col min="10" max="10" width="10.625" customWidth="1"/>
    <col min="12" max="12" width="10.875" customWidth="1"/>
    <col min="14" max="14" width="10.75" customWidth="1"/>
    <col min="16" max="16" width="11.75" customWidth="1"/>
  </cols>
  <sheetData>
    <row r="1" spans="1:16" s="34" customFormat="1" ht="20.25" x14ac:dyDescent="0.2">
      <c r="A1" s="30" t="s">
        <v>3104</v>
      </c>
    </row>
    <row r="2" spans="1:16" s="35" customFormat="1" ht="16.5" x14ac:dyDescent="0.2">
      <c r="A2" s="229" t="s">
        <v>2651</v>
      </c>
      <c r="B2" s="229" t="s">
        <v>2652</v>
      </c>
      <c r="C2" s="232" t="s">
        <v>2657</v>
      </c>
      <c r="D2" s="229" t="s">
        <v>2653</v>
      </c>
      <c r="E2" s="229" t="s">
        <v>2656</v>
      </c>
      <c r="F2" s="231" t="s">
        <v>3105</v>
      </c>
      <c r="G2" s="231"/>
      <c r="H2" s="231"/>
      <c r="I2" s="231"/>
      <c r="J2" s="231" t="s">
        <v>3106</v>
      </c>
      <c r="K2" s="231"/>
      <c r="L2" s="231"/>
      <c r="M2" s="231"/>
      <c r="N2" s="231"/>
      <c r="O2" s="231"/>
      <c r="P2" s="229" t="s">
        <v>3107</v>
      </c>
    </row>
    <row r="3" spans="1:16" s="35" customFormat="1" ht="28.5" x14ac:dyDescent="0.2">
      <c r="A3" s="230"/>
      <c r="B3" s="230"/>
      <c r="C3" s="233"/>
      <c r="D3" s="230"/>
      <c r="E3" s="230"/>
      <c r="F3" s="37" t="s">
        <v>3108</v>
      </c>
      <c r="G3" s="37" t="s">
        <v>3109</v>
      </c>
      <c r="H3" s="37" t="s">
        <v>3110</v>
      </c>
      <c r="I3" s="37" t="s">
        <v>3111</v>
      </c>
      <c r="J3" s="37" t="s">
        <v>3112</v>
      </c>
      <c r="K3" s="22" t="s">
        <v>3108</v>
      </c>
      <c r="L3" s="37" t="s">
        <v>3113</v>
      </c>
      <c r="M3" s="22" t="s">
        <v>3109</v>
      </c>
      <c r="N3" s="37" t="s">
        <v>3114</v>
      </c>
      <c r="O3" s="22" t="s">
        <v>3110</v>
      </c>
      <c r="P3" s="230"/>
    </row>
    <row r="4" spans="1:16" s="36" customFormat="1" ht="15.75" x14ac:dyDescent="0.2">
      <c r="A4" s="38">
        <v>1</v>
      </c>
      <c r="B4" s="36" t="s">
        <v>2662</v>
      </c>
      <c r="C4" s="39">
        <v>18.871592400000001</v>
      </c>
      <c r="D4" s="40" t="s">
        <v>2663</v>
      </c>
      <c r="E4" s="36" t="s">
        <v>2666</v>
      </c>
      <c r="F4" s="32" t="s">
        <v>36</v>
      </c>
      <c r="G4" s="32" t="s">
        <v>36</v>
      </c>
      <c r="H4" s="32" t="s">
        <v>255</v>
      </c>
      <c r="I4" s="32" t="s">
        <v>3115</v>
      </c>
      <c r="J4" s="42">
        <v>0</v>
      </c>
      <c r="K4" s="36" t="s">
        <v>36</v>
      </c>
      <c r="L4" s="42">
        <v>0</v>
      </c>
      <c r="M4" s="36" t="s">
        <v>36</v>
      </c>
      <c r="N4" s="42">
        <v>0.99090278828230005</v>
      </c>
      <c r="O4" s="36" t="s">
        <v>255</v>
      </c>
      <c r="P4" s="36" t="s">
        <v>2666</v>
      </c>
    </row>
    <row r="5" spans="1:16" s="36" customFormat="1" ht="15.75" x14ac:dyDescent="0.2">
      <c r="A5" s="38">
        <v>2</v>
      </c>
      <c r="B5" s="36" t="s">
        <v>2667</v>
      </c>
      <c r="C5" s="39">
        <v>6.7656007999999996</v>
      </c>
      <c r="D5" s="41" t="s">
        <v>2668</v>
      </c>
      <c r="E5" s="36" t="s">
        <v>2666</v>
      </c>
      <c r="F5" s="32" t="s">
        <v>36</v>
      </c>
      <c r="G5" s="32" t="s">
        <v>36</v>
      </c>
      <c r="H5" s="32" t="s">
        <v>255</v>
      </c>
      <c r="I5" s="32" t="s">
        <v>36</v>
      </c>
      <c r="J5" s="42">
        <v>0</v>
      </c>
      <c r="K5" s="36" t="s">
        <v>36</v>
      </c>
      <c r="L5" s="42">
        <v>0</v>
      </c>
      <c r="M5" s="36" t="s">
        <v>36</v>
      </c>
      <c r="N5" s="42">
        <v>0.72480366820237296</v>
      </c>
      <c r="O5" s="36" t="s">
        <v>255</v>
      </c>
      <c r="P5" s="36" t="s">
        <v>2666</v>
      </c>
    </row>
    <row r="6" spans="1:16" s="36" customFormat="1" ht="15.75" x14ac:dyDescent="0.2">
      <c r="A6" s="38">
        <v>3</v>
      </c>
      <c r="B6" s="36" t="s">
        <v>2669</v>
      </c>
      <c r="C6" s="39">
        <v>6.0364046</v>
      </c>
      <c r="D6" s="41" t="s">
        <v>2670</v>
      </c>
      <c r="E6" s="36" t="s">
        <v>2666</v>
      </c>
      <c r="F6" s="32" t="s">
        <v>36</v>
      </c>
      <c r="G6" s="32" t="s">
        <v>36</v>
      </c>
      <c r="H6" s="32" t="s">
        <v>255</v>
      </c>
      <c r="I6" s="32" t="s">
        <v>255</v>
      </c>
      <c r="J6" s="42">
        <v>0</v>
      </c>
      <c r="K6" s="36" t="s">
        <v>36</v>
      </c>
      <c r="L6" s="42">
        <v>0</v>
      </c>
      <c r="M6" s="36" t="s">
        <v>36</v>
      </c>
      <c r="N6" s="42">
        <v>0.40347695203809703</v>
      </c>
      <c r="O6" s="36" t="s">
        <v>255</v>
      </c>
      <c r="P6" s="36" t="s">
        <v>2666</v>
      </c>
    </row>
    <row r="7" spans="1:16" s="36" customFormat="1" ht="15.75" x14ac:dyDescent="0.2">
      <c r="A7" s="38">
        <v>4</v>
      </c>
      <c r="B7" s="36" t="s">
        <v>2672</v>
      </c>
      <c r="C7" s="39">
        <v>6.1807683999999998</v>
      </c>
      <c r="D7" s="41" t="s">
        <v>2673</v>
      </c>
      <c r="E7" s="36" t="s">
        <v>2675</v>
      </c>
      <c r="F7" s="32" t="s">
        <v>36</v>
      </c>
      <c r="G7" s="32" t="s">
        <v>36</v>
      </c>
      <c r="H7" s="32" t="s">
        <v>255</v>
      </c>
      <c r="I7" s="32" t="s">
        <v>3115</v>
      </c>
      <c r="J7" s="42">
        <v>0</v>
      </c>
      <c r="K7" s="36" t="s">
        <v>36</v>
      </c>
      <c r="L7" s="42">
        <v>0</v>
      </c>
      <c r="M7" s="36" t="s">
        <v>36</v>
      </c>
      <c r="N7" s="42">
        <v>1.2769363878389499</v>
      </c>
      <c r="O7" s="36" t="s">
        <v>255</v>
      </c>
      <c r="P7" s="36" t="s">
        <v>2666</v>
      </c>
    </row>
    <row r="8" spans="1:16" s="36" customFormat="1" ht="15.75" x14ac:dyDescent="0.2">
      <c r="A8" s="38">
        <v>5</v>
      </c>
      <c r="B8" s="36" t="s">
        <v>2676</v>
      </c>
      <c r="C8" s="39">
        <v>8.9117017999999995</v>
      </c>
      <c r="D8" s="41" t="s">
        <v>2677</v>
      </c>
      <c r="E8" s="36" t="s">
        <v>2666</v>
      </c>
      <c r="F8" s="32" t="s">
        <v>36</v>
      </c>
      <c r="G8" s="32" t="s">
        <v>36</v>
      </c>
      <c r="H8" s="32" t="s">
        <v>255</v>
      </c>
      <c r="I8" s="32" t="s">
        <v>36</v>
      </c>
      <c r="J8" s="42">
        <v>0</v>
      </c>
      <c r="K8" s="36" t="s">
        <v>36</v>
      </c>
      <c r="L8" s="42">
        <v>0</v>
      </c>
      <c r="M8" s="36" t="s">
        <v>36</v>
      </c>
      <c r="N8" s="42">
        <v>0.30869860498791701</v>
      </c>
      <c r="O8" s="36" t="s">
        <v>255</v>
      </c>
      <c r="P8" s="36" t="s">
        <v>2666</v>
      </c>
    </row>
    <row r="9" spans="1:16" s="36" customFormat="1" ht="15.75" x14ac:dyDescent="0.2">
      <c r="A9" s="38">
        <v>6</v>
      </c>
      <c r="B9" s="36" t="s">
        <v>2679</v>
      </c>
      <c r="C9" s="39">
        <v>24.085103400000001</v>
      </c>
      <c r="D9" s="41" t="s">
        <v>2680</v>
      </c>
      <c r="E9" s="36" t="s">
        <v>2666</v>
      </c>
      <c r="F9" s="32" t="s">
        <v>36</v>
      </c>
      <c r="G9" s="32" t="s">
        <v>36</v>
      </c>
      <c r="H9" s="32" t="s">
        <v>255</v>
      </c>
      <c r="I9" s="32" t="s">
        <v>36</v>
      </c>
      <c r="J9" s="42">
        <v>0</v>
      </c>
      <c r="K9" s="36" t="s">
        <v>36</v>
      </c>
      <c r="L9" s="42">
        <v>0</v>
      </c>
      <c r="M9" s="36" t="s">
        <v>36</v>
      </c>
      <c r="N9" s="42">
        <v>0.95678415850555198</v>
      </c>
      <c r="O9" s="36" t="s">
        <v>255</v>
      </c>
      <c r="P9" s="36" t="s">
        <v>2666</v>
      </c>
    </row>
    <row r="10" spans="1:16" s="36" customFormat="1" ht="15.75" x14ac:dyDescent="0.2">
      <c r="A10" s="38">
        <v>7</v>
      </c>
      <c r="B10" s="36" t="s">
        <v>2681</v>
      </c>
      <c r="C10" s="39">
        <v>9.9469437999999997</v>
      </c>
      <c r="D10" s="41" t="s">
        <v>2682</v>
      </c>
      <c r="E10" s="36" t="s">
        <v>2666</v>
      </c>
      <c r="F10" s="32" t="s">
        <v>36</v>
      </c>
      <c r="G10" s="32" t="s">
        <v>36</v>
      </c>
      <c r="H10" s="32" t="s">
        <v>255</v>
      </c>
      <c r="I10" s="32" t="s">
        <v>36</v>
      </c>
      <c r="J10" s="42">
        <v>0</v>
      </c>
      <c r="K10" s="36" t="s">
        <v>36</v>
      </c>
      <c r="L10" s="42">
        <v>0</v>
      </c>
      <c r="M10" s="36" t="s">
        <v>36</v>
      </c>
      <c r="N10" s="42">
        <v>0.86395897508085995</v>
      </c>
      <c r="O10" s="36" t="s">
        <v>255</v>
      </c>
      <c r="P10" s="36" t="s">
        <v>2666</v>
      </c>
    </row>
    <row r="11" spans="1:16" s="36" customFormat="1" ht="15.75" x14ac:dyDescent="0.2">
      <c r="A11" s="38">
        <v>8</v>
      </c>
      <c r="B11" s="36" t="s">
        <v>2683</v>
      </c>
      <c r="C11" s="39">
        <v>6.3062389999999997</v>
      </c>
      <c r="D11" s="41" t="s">
        <v>2684</v>
      </c>
      <c r="E11" s="36" t="s">
        <v>2666</v>
      </c>
      <c r="F11" s="32" t="s">
        <v>36</v>
      </c>
      <c r="G11" s="32" t="s">
        <v>255</v>
      </c>
      <c r="H11" s="32" t="s">
        <v>36</v>
      </c>
      <c r="I11" s="32" t="s">
        <v>36</v>
      </c>
      <c r="J11" s="42">
        <v>0</v>
      </c>
      <c r="K11" s="36" t="s">
        <v>36</v>
      </c>
      <c r="L11" s="42">
        <v>0.65766518861530698</v>
      </c>
      <c r="M11" s="36" t="s">
        <v>255</v>
      </c>
      <c r="N11" s="42">
        <v>0</v>
      </c>
      <c r="O11" s="36" t="s">
        <v>36</v>
      </c>
      <c r="P11" s="36" t="s">
        <v>2675</v>
      </c>
    </row>
    <row r="12" spans="1:16" s="36" customFormat="1" ht="15.75" x14ac:dyDescent="0.2">
      <c r="A12" s="38">
        <v>9</v>
      </c>
      <c r="B12" s="36" t="s">
        <v>2686</v>
      </c>
      <c r="C12" s="39">
        <v>7.9882590000000002</v>
      </c>
      <c r="D12" s="41" t="s">
        <v>2687</v>
      </c>
      <c r="E12" s="36" t="s">
        <v>2675</v>
      </c>
      <c r="F12" s="32" t="s">
        <v>36</v>
      </c>
      <c r="G12" s="32" t="s">
        <v>255</v>
      </c>
      <c r="H12" s="32" t="s">
        <v>36</v>
      </c>
      <c r="I12" s="32" t="s">
        <v>36</v>
      </c>
      <c r="J12" s="42">
        <v>0</v>
      </c>
      <c r="K12" s="36" t="s">
        <v>36</v>
      </c>
      <c r="L12" s="42">
        <v>1.6804657489244901</v>
      </c>
      <c r="M12" s="36" t="s">
        <v>255</v>
      </c>
      <c r="N12" s="42">
        <v>0</v>
      </c>
      <c r="O12" s="36" t="s">
        <v>36</v>
      </c>
      <c r="P12" s="36" t="s">
        <v>2675</v>
      </c>
    </row>
    <row r="13" spans="1:16" s="36" customFormat="1" ht="15.75" x14ac:dyDescent="0.2">
      <c r="A13" s="38">
        <v>10</v>
      </c>
      <c r="B13" s="36" t="s">
        <v>2688</v>
      </c>
      <c r="C13" s="39">
        <v>12.943311400000001</v>
      </c>
      <c r="D13" s="41" t="s">
        <v>2689</v>
      </c>
      <c r="E13" s="36" t="s">
        <v>2675</v>
      </c>
      <c r="F13" s="32" t="s">
        <v>3115</v>
      </c>
      <c r="G13" s="32" t="s">
        <v>36</v>
      </c>
      <c r="H13" s="32" t="s">
        <v>255</v>
      </c>
      <c r="I13" s="32" t="s">
        <v>36</v>
      </c>
      <c r="J13" s="42">
        <v>0</v>
      </c>
      <c r="K13" s="36" t="s">
        <v>36</v>
      </c>
      <c r="L13" s="42">
        <v>0</v>
      </c>
      <c r="M13" s="36" t="s">
        <v>36</v>
      </c>
      <c r="N13" s="42">
        <v>0.79527767750651701</v>
      </c>
      <c r="O13" s="36" t="s">
        <v>255</v>
      </c>
      <c r="P13" s="36" t="s">
        <v>2666</v>
      </c>
    </row>
    <row r="14" spans="1:16" s="36" customFormat="1" ht="15.75" x14ac:dyDescent="0.2">
      <c r="A14" s="38">
        <v>11</v>
      </c>
      <c r="B14" s="36" t="s">
        <v>2692</v>
      </c>
      <c r="C14" s="39">
        <v>8.7732004000000003</v>
      </c>
      <c r="D14" s="41" t="s">
        <v>2693</v>
      </c>
      <c r="E14" s="36" t="s">
        <v>2666</v>
      </c>
      <c r="F14" s="32" t="s">
        <v>36</v>
      </c>
      <c r="G14" s="32" t="s">
        <v>36</v>
      </c>
      <c r="H14" s="32" t="s">
        <v>255</v>
      </c>
      <c r="I14" s="32" t="s">
        <v>3115</v>
      </c>
      <c r="J14" s="42">
        <v>0</v>
      </c>
      <c r="K14" s="36" t="s">
        <v>36</v>
      </c>
      <c r="L14" s="42">
        <v>0</v>
      </c>
      <c r="M14" s="36" t="s">
        <v>36</v>
      </c>
      <c r="N14" s="42">
        <v>0.66733390046704899</v>
      </c>
      <c r="O14" s="36" t="s">
        <v>255</v>
      </c>
      <c r="P14" s="36" t="s">
        <v>2666</v>
      </c>
    </row>
    <row r="15" spans="1:16" s="36" customFormat="1" ht="15.75" x14ac:dyDescent="0.2">
      <c r="A15" s="38">
        <v>12</v>
      </c>
      <c r="B15" s="36" t="s">
        <v>2694</v>
      </c>
      <c r="C15" s="39">
        <v>8.9748590000000004</v>
      </c>
      <c r="D15" s="41" t="s">
        <v>2695</v>
      </c>
      <c r="E15" s="36" t="s">
        <v>2666</v>
      </c>
      <c r="F15" s="32" t="s">
        <v>255</v>
      </c>
      <c r="G15" s="32" t="s">
        <v>36</v>
      </c>
      <c r="H15" s="32" t="s">
        <v>36</v>
      </c>
      <c r="I15" s="32" t="s">
        <v>36</v>
      </c>
      <c r="J15" s="42">
        <v>0.31390080687417699</v>
      </c>
      <c r="K15" s="36" t="s">
        <v>255</v>
      </c>
      <c r="L15" s="42">
        <v>0</v>
      </c>
      <c r="M15" s="36" t="s">
        <v>36</v>
      </c>
      <c r="N15" s="42">
        <v>0</v>
      </c>
      <c r="O15" s="36" t="s">
        <v>36</v>
      </c>
      <c r="P15" s="36" t="s">
        <v>2776</v>
      </c>
    </row>
    <row r="16" spans="1:16" s="36" customFormat="1" ht="15.75" x14ac:dyDescent="0.2">
      <c r="A16" s="38">
        <v>13</v>
      </c>
      <c r="B16" s="36" t="s">
        <v>2697</v>
      </c>
      <c r="C16" s="39">
        <v>8.3733067999999999</v>
      </c>
      <c r="D16" s="41" t="s">
        <v>2698</v>
      </c>
      <c r="E16" s="36" t="s">
        <v>2666</v>
      </c>
      <c r="F16" s="32" t="s">
        <v>36</v>
      </c>
      <c r="G16" s="32" t="s">
        <v>36</v>
      </c>
      <c r="H16" s="32" t="s">
        <v>255</v>
      </c>
      <c r="I16" s="32" t="s">
        <v>255</v>
      </c>
      <c r="J16" s="42">
        <v>0</v>
      </c>
      <c r="K16" s="36" t="s">
        <v>36</v>
      </c>
      <c r="L16" s="42">
        <v>0</v>
      </c>
      <c r="M16" s="36" t="s">
        <v>36</v>
      </c>
      <c r="N16" s="42">
        <v>1.3869958001536</v>
      </c>
      <c r="O16" s="36" t="s">
        <v>255</v>
      </c>
      <c r="P16" s="36" t="s">
        <v>2666</v>
      </c>
    </row>
    <row r="17" spans="1:16" s="36" customFormat="1" ht="15.75" x14ac:dyDescent="0.2">
      <c r="A17" s="38">
        <v>14</v>
      </c>
      <c r="B17" s="36" t="s">
        <v>2699</v>
      </c>
      <c r="C17" s="39">
        <v>7.6043246</v>
      </c>
      <c r="D17" s="41" t="s">
        <v>2700</v>
      </c>
      <c r="E17" s="36" t="s">
        <v>2675</v>
      </c>
      <c r="F17" s="32" t="s">
        <v>36</v>
      </c>
      <c r="G17" s="32" t="s">
        <v>36</v>
      </c>
      <c r="H17" s="32" t="s">
        <v>255</v>
      </c>
      <c r="I17" s="32" t="s">
        <v>3115</v>
      </c>
      <c r="J17" s="42">
        <v>0</v>
      </c>
      <c r="K17" s="36" t="s">
        <v>36</v>
      </c>
      <c r="L17" s="42">
        <v>0</v>
      </c>
      <c r="M17" s="36" t="s">
        <v>36</v>
      </c>
      <c r="N17" s="42">
        <v>0.61028620928013999</v>
      </c>
      <c r="O17" s="36" t="s">
        <v>255</v>
      </c>
      <c r="P17" s="36" t="s">
        <v>2666</v>
      </c>
    </row>
    <row r="18" spans="1:16" s="36" customFormat="1" ht="15.75" x14ac:dyDescent="0.2">
      <c r="A18" s="38">
        <v>15</v>
      </c>
      <c r="B18" s="36" t="s">
        <v>2701</v>
      </c>
      <c r="C18" s="39">
        <v>7.4599425999999998</v>
      </c>
      <c r="D18" s="41" t="s">
        <v>2702</v>
      </c>
      <c r="E18" s="36" t="s">
        <v>2675</v>
      </c>
      <c r="F18" s="32" t="s">
        <v>36</v>
      </c>
      <c r="G18" s="32" t="s">
        <v>255</v>
      </c>
      <c r="H18" s="32" t="s">
        <v>36</v>
      </c>
      <c r="I18" s="32" t="s">
        <v>36</v>
      </c>
      <c r="J18" s="42">
        <v>0</v>
      </c>
      <c r="K18" s="36" t="s">
        <v>36</v>
      </c>
      <c r="L18" s="42">
        <v>1.1205900579008901</v>
      </c>
      <c r="M18" s="36" t="s">
        <v>255</v>
      </c>
      <c r="N18" s="42">
        <v>0</v>
      </c>
      <c r="O18" s="36" t="s">
        <v>36</v>
      </c>
      <c r="P18" s="36" t="s">
        <v>2675</v>
      </c>
    </row>
    <row r="19" spans="1:16" s="36" customFormat="1" ht="15.75" x14ac:dyDescent="0.2">
      <c r="A19" s="38">
        <v>16</v>
      </c>
      <c r="B19" s="36" t="s">
        <v>2703</v>
      </c>
      <c r="C19" s="39">
        <v>8.9198362000000007</v>
      </c>
      <c r="D19" s="41" t="s">
        <v>2704</v>
      </c>
      <c r="E19" s="36" t="s">
        <v>2675</v>
      </c>
      <c r="F19" s="32" t="s">
        <v>36</v>
      </c>
      <c r="G19" s="32" t="s">
        <v>255</v>
      </c>
      <c r="H19" s="32" t="s">
        <v>36</v>
      </c>
      <c r="I19" s="32" t="s">
        <v>36</v>
      </c>
      <c r="J19" s="42">
        <v>0</v>
      </c>
      <c r="K19" s="36" t="s">
        <v>36</v>
      </c>
      <c r="L19" s="42">
        <v>0.74210362779584804</v>
      </c>
      <c r="M19" s="36" t="s">
        <v>255</v>
      </c>
      <c r="N19" s="42">
        <v>0</v>
      </c>
      <c r="O19" s="36" t="s">
        <v>36</v>
      </c>
      <c r="P19" s="36" t="s">
        <v>2675</v>
      </c>
    </row>
    <row r="20" spans="1:16" s="36" customFormat="1" ht="15.75" x14ac:dyDescent="0.2">
      <c r="A20" s="38">
        <v>17</v>
      </c>
      <c r="B20" s="36" t="s">
        <v>2705</v>
      </c>
      <c r="C20" s="39">
        <v>6.8245393999999999</v>
      </c>
      <c r="D20" s="41" t="s">
        <v>2706</v>
      </c>
      <c r="E20" s="36" t="s">
        <v>2675</v>
      </c>
      <c r="F20" s="32" t="s">
        <v>36</v>
      </c>
      <c r="G20" s="32" t="s">
        <v>255</v>
      </c>
      <c r="H20" s="32" t="s">
        <v>36</v>
      </c>
      <c r="I20" s="32" t="s">
        <v>3115</v>
      </c>
      <c r="J20" s="42">
        <v>0</v>
      </c>
      <c r="K20" s="36" t="s">
        <v>36</v>
      </c>
      <c r="L20" s="42">
        <v>0.97799981590131502</v>
      </c>
      <c r="M20" s="36" t="s">
        <v>255</v>
      </c>
      <c r="N20" s="42">
        <v>0</v>
      </c>
      <c r="O20" s="36" t="s">
        <v>36</v>
      </c>
      <c r="P20" s="36" t="s">
        <v>2675</v>
      </c>
    </row>
    <row r="21" spans="1:16" s="36" customFormat="1" ht="15.75" x14ac:dyDescent="0.2">
      <c r="A21" s="38">
        <v>18</v>
      </c>
      <c r="B21" s="36" t="s">
        <v>2707</v>
      </c>
      <c r="C21" s="39">
        <v>10.175964199999999</v>
      </c>
      <c r="D21" s="41" t="s">
        <v>2708</v>
      </c>
      <c r="E21" s="36" t="s">
        <v>2666</v>
      </c>
      <c r="F21" s="32" t="s">
        <v>36</v>
      </c>
      <c r="G21" s="32" t="s">
        <v>36</v>
      </c>
      <c r="H21" s="32" t="s">
        <v>255</v>
      </c>
      <c r="I21" s="32" t="s">
        <v>255</v>
      </c>
      <c r="J21" s="42">
        <v>0</v>
      </c>
      <c r="K21" s="36" t="s">
        <v>36</v>
      </c>
      <c r="L21" s="42">
        <v>0</v>
      </c>
      <c r="M21" s="36" t="s">
        <v>36</v>
      </c>
      <c r="N21" s="42">
        <v>0.96087102764060905</v>
      </c>
      <c r="O21" s="36" t="s">
        <v>255</v>
      </c>
      <c r="P21" s="36" t="s">
        <v>2666</v>
      </c>
    </row>
    <row r="22" spans="1:16" s="36" customFormat="1" ht="15.75" x14ac:dyDescent="0.2">
      <c r="A22" s="38">
        <v>19</v>
      </c>
      <c r="B22" s="36" t="s">
        <v>2709</v>
      </c>
      <c r="C22" s="39">
        <v>13.987968</v>
      </c>
      <c r="D22" s="41" t="s">
        <v>2710</v>
      </c>
      <c r="E22" s="36" t="s">
        <v>2666</v>
      </c>
      <c r="F22" s="32" t="s">
        <v>36</v>
      </c>
      <c r="G22" s="32" t="s">
        <v>36</v>
      </c>
      <c r="H22" s="32" t="s">
        <v>255</v>
      </c>
      <c r="I22" s="32" t="s">
        <v>36</v>
      </c>
      <c r="J22" s="42">
        <v>0</v>
      </c>
      <c r="K22" s="36" t="s">
        <v>36</v>
      </c>
      <c r="L22" s="42">
        <v>0</v>
      </c>
      <c r="M22" s="36" t="s">
        <v>36</v>
      </c>
      <c r="N22" s="42">
        <v>0.682001914905491</v>
      </c>
      <c r="O22" s="36" t="s">
        <v>255</v>
      </c>
      <c r="P22" s="36" t="s">
        <v>2666</v>
      </c>
    </row>
    <row r="23" spans="1:16" s="36" customFormat="1" ht="15.75" x14ac:dyDescent="0.2">
      <c r="A23" s="38">
        <v>20</v>
      </c>
      <c r="B23" s="36" t="s">
        <v>2711</v>
      </c>
      <c r="C23" s="39">
        <v>6.5245382000000003</v>
      </c>
      <c r="D23" s="41" t="s">
        <v>2712</v>
      </c>
      <c r="E23" s="36" t="s">
        <v>2666</v>
      </c>
      <c r="F23" s="32" t="s">
        <v>36</v>
      </c>
      <c r="G23" s="32" t="s">
        <v>36</v>
      </c>
      <c r="H23" s="32" t="s">
        <v>255</v>
      </c>
      <c r="I23" s="32" t="s">
        <v>36</v>
      </c>
      <c r="J23" s="42">
        <v>0</v>
      </c>
      <c r="K23" s="36" t="s">
        <v>36</v>
      </c>
      <c r="L23" s="42">
        <v>0</v>
      </c>
      <c r="M23" s="36" t="s">
        <v>36</v>
      </c>
      <c r="N23" s="42">
        <v>0.415957199667983</v>
      </c>
      <c r="O23" s="36" t="s">
        <v>255</v>
      </c>
      <c r="P23" s="36" t="s">
        <v>2666</v>
      </c>
    </row>
    <row r="24" spans="1:16" s="36" customFormat="1" ht="15.75" x14ac:dyDescent="0.2">
      <c r="A24" s="38">
        <v>21</v>
      </c>
      <c r="B24" s="36" t="s">
        <v>2714</v>
      </c>
      <c r="C24" s="39">
        <v>10.909128000000001</v>
      </c>
      <c r="D24" s="41" t="s">
        <v>2715</v>
      </c>
      <c r="E24" s="36" t="s">
        <v>2666</v>
      </c>
      <c r="F24" s="32" t="s">
        <v>36</v>
      </c>
      <c r="G24" s="32" t="s">
        <v>36</v>
      </c>
      <c r="H24" s="32" t="s">
        <v>255</v>
      </c>
      <c r="I24" s="32" t="s">
        <v>36</v>
      </c>
      <c r="J24" s="42">
        <v>0</v>
      </c>
      <c r="K24" s="36" t="s">
        <v>36</v>
      </c>
      <c r="L24" s="42">
        <v>0</v>
      </c>
      <c r="M24" s="36" t="s">
        <v>36</v>
      </c>
      <c r="N24" s="42">
        <v>0.75409672107887304</v>
      </c>
      <c r="O24" s="36" t="s">
        <v>255</v>
      </c>
      <c r="P24" s="36" t="s">
        <v>2666</v>
      </c>
    </row>
    <row r="25" spans="1:16" s="36" customFormat="1" ht="15.75" x14ac:dyDescent="0.2">
      <c r="A25" s="38">
        <v>22</v>
      </c>
      <c r="B25" s="36" t="s">
        <v>2716</v>
      </c>
      <c r="C25" s="39">
        <v>8.4338107999999998</v>
      </c>
      <c r="D25" s="41" t="s">
        <v>2717</v>
      </c>
      <c r="E25" s="36" t="s">
        <v>2666</v>
      </c>
      <c r="F25" s="32" t="s">
        <v>36</v>
      </c>
      <c r="G25" s="32" t="s">
        <v>36</v>
      </c>
      <c r="H25" s="32" t="s">
        <v>255</v>
      </c>
      <c r="I25" s="32" t="s">
        <v>255</v>
      </c>
      <c r="J25" s="42">
        <v>0</v>
      </c>
      <c r="K25" s="36" t="s">
        <v>36</v>
      </c>
      <c r="L25" s="42">
        <v>0</v>
      </c>
      <c r="M25" s="36" t="s">
        <v>36</v>
      </c>
      <c r="N25" s="42">
        <v>1.18395637294413</v>
      </c>
      <c r="O25" s="36" t="s">
        <v>255</v>
      </c>
      <c r="P25" s="36" t="s">
        <v>2666</v>
      </c>
    </row>
    <row r="26" spans="1:16" s="36" customFormat="1" ht="15.75" x14ac:dyDescent="0.2">
      <c r="A26" s="36">
        <v>23</v>
      </c>
      <c r="B26" s="36" t="s">
        <v>2719</v>
      </c>
      <c r="C26" s="39">
        <v>6.0138743999999997</v>
      </c>
      <c r="D26" s="41" t="s">
        <v>2720</v>
      </c>
      <c r="E26" s="36" t="s">
        <v>2666</v>
      </c>
      <c r="F26" s="32" t="s">
        <v>36</v>
      </c>
      <c r="G26" s="32" t="s">
        <v>36</v>
      </c>
      <c r="H26" s="32" t="s">
        <v>255</v>
      </c>
      <c r="I26" s="32" t="s">
        <v>255</v>
      </c>
      <c r="J26" s="42">
        <v>0</v>
      </c>
      <c r="K26" s="42" t="s">
        <v>36</v>
      </c>
      <c r="L26" s="42">
        <v>0</v>
      </c>
      <c r="M26" s="42" t="s">
        <v>36</v>
      </c>
      <c r="N26" s="42">
        <v>1.39667691455075</v>
      </c>
      <c r="O26" s="36" t="s">
        <v>255</v>
      </c>
      <c r="P26" s="36" t="s">
        <v>2666</v>
      </c>
    </row>
    <row r="27" spans="1:16" s="36" customFormat="1" ht="15.75" x14ac:dyDescent="0.2">
      <c r="A27" s="38">
        <v>24</v>
      </c>
      <c r="B27" s="36" t="s">
        <v>2721</v>
      </c>
      <c r="C27" s="39">
        <v>5.1477586000000004</v>
      </c>
      <c r="D27" s="41" t="s">
        <v>2722</v>
      </c>
      <c r="E27" s="36" t="s">
        <v>2666</v>
      </c>
      <c r="F27" s="32" t="s">
        <v>36</v>
      </c>
      <c r="G27" s="32" t="s">
        <v>255</v>
      </c>
      <c r="H27" s="32" t="s">
        <v>36</v>
      </c>
      <c r="I27" s="32" t="s">
        <v>36</v>
      </c>
      <c r="J27" s="42">
        <v>0</v>
      </c>
      <c r="K27" s="36" t="s">
        <v>36</v>
      </c>
      <c r="L27" s="42">
        <v>0.97583846724661605</v>
      </c>
      <c r="M27" s="36" t="s">
        <v>255</v>
      </c>
      <c r="N27" s="42">
        <v>0</v>
      </c>
      <c r="O27" s="36" t="s">
        <v>36</v>
      </c>
      <c r="P27" s="36" t="s">
        <v>2675</v>
      </c>
    </row>
    <row r="28" spans="1:16" s="36" customFormat="1" ht="15.75" x14ac:dyDescent="0.2">
      <c r="A28" s="38">
        <v>25</v>
      </c>
      <c r="B28" s="36" t="s">
        <v>2723</v>
      </c>
      <c r="C28" s="39">
        <v>12.8355754</v>
      </c>
      <c r="D28" s="41" t="s">
        <v>2724</v>
      </c>
      <c r="E28" s="36" t="s">
        <v>2666</v>
      </c>
      <c r="F28" s="32" t="s">
        <v>36</v>
      </c>
      <c r="G28" s="32" t="s">
        <v>36</v>
      </c>
      <c r="H28" s="32" t="s">
        <v>255</v>
      </c>
      <c r="I28" s="32" t="s">
        <v>36</v>
      </c>
      <c r="J28" s="42">
        <v>0</v>
      </c>
      <c r="K28" s="36" t="s">
        <v>36</v>
      </c>
      <c r="L28" s="42">
        <v>0</v>
      </c>
      <c r="M28" s="36" t="s">
        <v>36</v>
      </c>
      <c r="N28" s="42">
        <v>0.39713490319115002</v>
      </c>
      <c r="O28" s="36" t="s">
        <v>255</v>
      </c>
      <c r="P28" s="36" t="s">
        <v>2666</v>
      </c>
    </row>
    <row r="29" spans="1:16" s="36" customFormat="1" ht="15.75" x14ac:dyDescent="0.2">
      <c r="A29" s="38">
        <v>26</v>
      </c>
      <c r="B29" s="36" t="s">
        <v>2725</v>
      </c>
      <c r="C29" s="39">
        <v>6.5194941999999996</v>
      </c>
      <c r="D29" s="41" t="s">
        <v>2726</v>
      </c>
      <c r="E29" s="36" t="s">
        <v>2666</v>
      </c>
      <c r="F29" s="32" t="s">
        <v>36</v>
      </c>
      <c r="G29" s="32" t="s">
        <v>36</v>
      </c>
      <c r="H29" s="32" t="s">
        <v>255</v>
      </c>
      <c r="I29" s="32" t="s">
        <v>36</v>
      </c>
      <c r="J29" s="42">
        <v>0</v>
      </c>
      <c r="K29" s="36" t="s">
        <v>36</v>
      </c>
      <c r="L29" s="42">
        <v>0</v>
      </c>
      <c r="M29" s="36" t="s">
        <v>36</v>
      </c>
      <c r="N29" s="42">
        <v>1.4724847089825399</v>
      </c>
      <c r="O29" s="36" t="s">
        <v>255</v>
      </c>
      <c r="P29" s="36" t="s">
        <v>2666</v>
      </c>
    </row>
    <row r="30" spans="1:16" s="36" customFormat="1" ht="15.75" x14ac:dyDescent="0.2">
      <c r="A30" s="38">
        <v>27</v>
      </c>
      <c r="B30" s="36" t="s">
        <v>2727</v>
      </c>
      <c r="C30" s="39">
        <v>5.0879684000000003</v>
      </c>
      <c r="D30" s="41" t="s">
        <v>2728</v>
      </c>
      <c r="E30" s="36" t="s">
        <v>2666</v>
      </c>
      <c r="F30" s="32" t="s">
        <v>36</v>
      </c>
      <c r="G30" s="32" t="s">
        <v>36</v>
      </c>
      <c r="H30" s="32" t="s">
        <v>255</v>
      </c>
      <c r="I30" s="32" t="s">
        <v>3115</v>
      </c>
      <c r="J30" s="42">
        <v>0</v>
      </c>
      <c r="K30" s="36" t="s">
        <v>36</v>
      </c>
      <c r="L30" s="42">
        <v>0</v>
      </c>
      <c r="M30" s="36" t="s">
        <v>36</v>
      </c>
      <c r="N30" s="42">
        <v>1.6172114771816599</v>
      </c>
      <c r="O30" s="36" t="s">
        <v>255</v>
      </c>
      <c r="P30" s="36" t="s">
        <v>2666</v>
      </c>
    </row>
    <row r="31" spans="1:16" s="36" customFormat="1" ht="15.75" x14ac:dyDescent="0.2">
      <c r="A31" s="38">
        <v>28</v>
      </c>
      <c r="B31" s="36" t="s">
        <v>2729</v>
      </c>
      <c r="C31" s="39">
        <v>5.4292632000000003</v>
      </c>
      <c r="D31" s="41" t="s">
        <v>2730</v>
      </c>
      <c r="E31" s="36" t="s">
        <v>2666</v>
      </c>
      <c r="F31" s="32" t="s">
        <v>36</v>
      </c>
      <c r="G31" s="32" t="s">
        <v>255</v>
      </c>
      <c r="H31" s="32" t="s">
        <v>3115</v>
      </c>
      <c r="I31" s="32" t="s">
        <v>36</v>
      </c>
      <c r="J31" s="42">
        <v>0</v>
      </c>
      <c r="K31" s="36" t="s">
        <v>36</v>
      </c>
      <c r="L31" s="42">
        <v>1.6109478296156301</v>
      </c>
      <c r="M31" s="36" t="s">
        <v>255</v>
      </c>
      <c r="N31" s="42">
        <v>0</v>
      </c>
      <c r="O31" s="36" t="s">
        <v>36</v>
      </c>
      <c r="P31" s="36" t="s">
        <v>2675</v>
      </c>
    </row>
    <row r="32" spans="1:16" s="36" customFormat="1" ht="15.75" x14ac:dyDescent="0.2">
      <c r="A32" s="38">
        <v>29</v>
      </c>
      <c r="B32" s="36" t="s">
        <v>2731</v>
      </c>
      <c r="C32" s="39">
        <v>4.7132440000000004</v>
      </c>
      <c r="D32" s="41" t="s">
        <v>2732</v>
      </c>
      <c r="E32" s="36" t="s">
        <v>2666</v>
      </c>
      <c r="F32" s="32" t="s">
        <v>36</v>
      </c>
      <c r="G32" s="32" t="s">
        <v>255</v>
      </c>
      <c r="H32" s="32" t="s">
        <v>36</v>
      </c>
      <c r="I32" s="32" t="s">
        <v>36</v>
      </c>
      <c r="J32" s="42">
        <v>0</v>
      </c>
      <c r="K32" s="36" t="s">
        <v>36</v>
      </c>
      <c r="L32" s="42">
        <v>2.0493497071820799</v>
      </c>
      <c r="M32" s="36" t="s">
        <v>255</v>
      </c>
      <c r="N32" s="42">
        <v>0</v>
      </c>
      <c r="O32" s="36" t="s">
        <v>36</v>
      </c>
      <c r="P32" s="36" t="s">
        <v>2675</v>
      </c>
    </row>
    <row r="33" spans="1:16" s="36" customFormat="1" ht="15.75" x14ac:dyDescent="0.2">
      <c r="A33" s="38">
        <v>30</v>
      </c>
      <c r="B33" s="36" t="s">
        <v>2733</v>
      </c>
      <c r="C33" s="39">
        <v>4.3433033999999999</v>
      </c>
      <c r="D33" s="41" t="s">
        <v>2734</v>
      </c>
      <c r="E33" s="36" t="s">
        <v>2666</v>
      </c>
      <c r="F33" s="32" t="s">
        <v>36</v>
      </c>
      <c r="G33" s="32" t="s">
        <v>255</v>
      </c>
      <c r="H33" s="32" t="s">
        <v>36</v>
      </c>
      <c r="I33" s="32" t="s">
        <v>36</v>
      </c>
      <c r="J33" s="42">
        <v>0</v>
      </c>
      <c r="K33" s="36" t="s">
        <v>36</v>
      </c>
      <c r="L33" s="42">
        <v>1.88815698469486</v>
      </c>
      <c r="M33" s="36" t="s">
        <v>255</v>
      </c>
      <c r="N33" s="42">
        <v>0</v>
      </c>
      <c r="O33" s="36" t="s">
        <v>36</v>
      </c>
      <c r="P33" s="36" t="s">
        <v>2675</v>
      </c>
    </row>
    <row r="34" spans="1:16" s="36" customFormat="1" ht="15.75" x14ac:dyDescent="0.2">
      <c r="A34" s="38">
        <v>31</v>
      </c>
      <c r="B34" s="36" t="s">
        <v>2735</v>
      </c>
      <c r="C34" s="39">
        <v>5.1913695999999998</v>
      </c>
      <c r="D34" s="41" t="s">
        <v>2736</v>
      </c>
      <c r="E34" s="36" t="s">
        <v>2666</v>
      </c>
      <c r="F34" s="32" t="s">
        <v>36</v>
      </c>
      <c r="G34" s="32" t="s">
        <v>36</v>
      </c>
      <c r="H34" s="32" t="s">
        <v>255</v>
      </c>
      <c r="I34" s="32" t="s">
        <v>36</v>
      </c>
      <c r="J34" s="42">
        <v>0</v>
      </c>
      <c r="K34" s="36" t="s">
        <v>36</v>
      </c>
      <c r="L34" s="42">
        <v>0</v>
      </c>
      <c r="M34" s="36" t="s">
        <v>36</v>
      </c>
      <c r="N34" s="42">
        <v>2.4099976987199798</v>
      </c>
      <c r="O34" s="36" t="s">
        <v>255</v>
      </c>
      <c r="P34" s="36" t="s">
        <v>2666</v>
      </c>
    </row>
    <row r="35" spans="1:16" s="36" customFormat="1" ht="15.75" x14ac:dyDescent="0.2">
      <c r="A35" s="38">
        <v>32</v>
      </c>
      <c r="B35" s="36" t="s">
        <v>2737</v>
      </c>
      <c r="C35" s="39">
        <v>5.2302331999999998</v>
      </c>
      <c r="D35" s="41" t="s">
        <v>2738</v>
      </c>
      <c r="E35" s="36" t="s">
        <v>2666</v>
      </c>
      <c r="F35" s="32" t="s">
        <v>36</v>
      </c>
      <c r="G35" s="32" t="s">
        <v>36</v>
      </c>
      <c r="H35" s="32" t="s">
        <v>255</v>
      </c>
      <c r="I35" s="32" t="s">
        <v>255</v>
      </c>
      <c r="J35" s="42">
        <v>0</v>
      </c>
      <c r="K35" s="36" t="s">
        <v>36</v>
      </c>
      <c r="L35" s="42">
        <v>0</v>
      </c>
      <c r="M35" s="36" t="s">
        <v>36</v>
      </c>
      <c r="N35" s="42">
        <v>0.91055437691879404</v>
      </c>
      <c r="O35" s="36" t="s">
        <v>255</v>
      </c>
      <c r="P35" s="36" t="s">
        <v>2666</v>
      </c>
    </row>
    <row r="36" spans="1:16" s="36" customFormat="1" ht="15.75" x14ac:dyDescent="0.2">
      <c r="A36" s="38">
        <v>33</v>
      </c>
      <c r="B36" s="36" t="s">
        <v>2739</v>
      </c>
      <c r="C36" s="39">
        <v>5.9344663999999998</v>
      </c>
      <c r="D36" s="41" t="s">
        <v>2740</v>
      </c>
      <c r="E36" s="36" t="s">
        <v>2666</v>
      </c>
      <c r="F36" s="32" t="s">
        <v>36</v>
      </c>
      <c r="G36" s="32" t="s">
        <v>255</v>
      </c>
      <c r="H36" s="32" t="s">
        <v>36</v>
      </c>
      <c r="I36" s="32" t="s">
        <v>36</v>
      </c>
      <c r="J36" s="42">
        <v>0</v>
      </c>
      <c r="K36" s="36" t="s">
        <v>36</v>
      </c>
      <c r="L36" s="42">
        <v>1.4256457590773901</v>
      </c>
      <c r="M36" s="36" t="s">
        <v>255</v>
      </c>
      <c r="N36" s="42">
        <v>0</v>
      </c>
      <c r="O36" s="36" t="s">
        <v>36</v>
      </c>
      <c r="P36" s="36" t="s">
        <v>2675</v>
      </c>
    </row>
    <row r="37" spans="1:16" s="36" customFormat="1" ht="15.75" x14ac:dyDescent="0.2">
      <c r="A37" s="38">
        <v>34</v>
      </c>
      <c r="B37" s="36" t="s">
        <v>2741</v>
      </c>
      <c r="C37" s="39">
        <v>5.3307212000000002</v>
      </c>
      <c r="D37" s="41" t="s">
        <v>2742</v>
      </c>
      <c r="E37" s="36" t="s">
        <v>2666</v>
      </c>
      <c r="F37" s="32" t="s">
        <v>36</v>
      </c>
      <c r="G37" s="32" t="s">
        <v>36</v>
      </c>
      <c r="H37" s="32" t="s">
        <v>255</v>
      </c>
      <c r="I37" s="32" t="s">
        <v>3115</v>
      </c>
      <c r="J37" s="42">
        <v>0</v>
      </c>
      <c r="K37" s="36" t="s">
        <v>36</v>
      </c>
      <c r="L37" s="42">
        <v>0</v>
      </c>
      <c r="M37" s="36" t="s">
        <v>36</v>
      </c>
      <c r="N37" s="42">
        <v>0.77145445703183801</v>
      </c>
      <c r="O37" s="36" t="s">
        <v>255</v>
      </c>
      <c r="P37" s="36" t="s">
        <v>2666</v>
      </c>
    </row>
    <row r="38" spans="1:16" s="36" customFormat="1" ht="15.75" x14ac:dyDescent="0.2">
      <c r="A38" s="38">
        <v>35</v>
      </c>
      <c r="B38" s="36" t="s">
        <v>2743</v>
      </c>
      <c r="C38" s="39">
        <v>5.4595323999999996</v>
      </c>
      <c r="D38" s="41" t="s">
        <v>2744</v>
      </c>
      <c r="E38" s="36" t="s">
        <v>2666</v>
      </c>
      <c r="F38" s="32" t="s">
        <v>36</v>
      </c>
      <c r="G38" s="32" t="s">
        <v>255</v>
      </c>
      <c r="H38" s="32" t="s">
        <v>3115</v>
      </c>
      <c r="I38" s="32" t="s">
        <v>3115</v>
      </c>
      <c r="J38" s="42">
        <v>0</v>
      </c>
      <c r="K38" s="36" t="s">
        <v>36</v>
      </c>
      <c r="L38" s="42">
        <v>1.0749306186032199</v>
      </c>
      <c r="M38" s="36" t="s">
        <v>255</v>
      </c>
      <c r="N38" s="42">
        <v>0</v>
      </c>
      <c r="O38" s="36" t="s">
        <v>36</v>
      </c>
      <c r="P38" s="36" t="s">
        <v>2675</v>
      </c>
    </row>
    <row r="39" spans="1:16" s="36" customFormat="1" ht="15.75" x14ac:dyDescent="0.2">
      <c r="A39" s="38">
        <v>36</v>
      </c>
      <c r="B39" s="36" t="s">
        <v>2745</v>
      </c>
      <c r="C39" s="39">
        <v>5.365462</v>
      </c>
      <c r="D39" s="41" t="s">
        <v>2746</v>
      </c>
      <c r="E39" s="36" t="s">
        <v>2666</v>
      </c>
      <c r="F39" s="32" t="s">
        <v>36</v>
      </c>
      <c r="G39" s="32" t="s">
        <v>255</v>
      </c>
      <c r="H39" s="32" t="s">
        <v>36</v>
      </c>
      <c r="I39" s="32" t="s">
        <v>36</v>
      </c>
      <c r="J39" s="42">
        <v>0</v>
      </c>
      <c r="K39" s="36" t="s">
        <v>36</v>
      </c>
      <c r="L39" s="42">
        <v>0.94994661616665999</v>
      </c>
      <c r="M39" s="36" t="s">
        <v>255</v>
      </c>
      <c r="N39" s="42">
        <v>0</v>
      </c>
      <c r="O39" s="36" t="s">
        <v>36</v>
      </c>
      <c r="P39" s="36" t="s">
        <v>2675</v>
      </c>
    </row>
    <row r="40" spans="1:16" s="36" customFormat="1" ht="15.75" x14ac:dyDescent="0.2">
      <c r="A40" s="38">
        <v>37</v>
      </c>
      <c r="B40" s="36" t="s">
        <v>2747</v>
      </c>
      <c r="C40" s="39">
        <v>5.7615216</v>
      </c>
      <c r="D40" s="41" t="s">
        <v>2748</v>
      </c>
      <c r="E40" s="36" t="s">
        <v>2666</v>
      </c>
      <c r="F40" s="32" t="s">
        <v>36</v>
      </c>
      <c r="G40" s="32" t="s">
        <v>255</v>
      </c>
      <c r="H40" s="32" t="s">
        <v>36</v>
      </c>
      <c r="I40" s="32" t="s">
        <v>36</v>
      </c>
      <c r="J40" s="42">
        <v>0</v>
      </c>
      <c r="K40" s="36" t="s">
        <v>36</v>
      </c>
      <c r="L40" s="42">
        <v>2.1315877862455901</v>
      </c>
      <c r="M40" s="36" t="s">
        <v>255</v>
      </c>
      <c r="N40" s="42">
        <v>0</v>
      </c>
      <c r="O40" s="36" t="s">
        <v>36</v>
      </c>
      <c r="P40" s="36" t="s">
        <v>2675</v>
      </c>
    </row>
    <row r="41" spans="1:16" s="36" customFormat="1" ht="15.75" x14ac:dyDescent="0.2">
      <c r="A41" s="38">
        <v>38</v>
      </c>
      <c r="B41" s="36" t="s">
        <v>2749</v>
      </c>
      <c r="C41" s="39">
        <v>6.8029522</v>
      </c>
      <c r="D41" s="41" t="s">
        <v>2750</v>
      </c>
      <c r="E41" s="36" t="s">
        <v>2666</v>
      </c>
      <c r="F41" s="32" t="s">
        <v>36</v>
      </c>
      <c r="G41" s="32" t="s">
        <v>36</v>
      </c>
      <c r="H41" s="32" t="s">
        <v>255</v>
      </c>
      <c r="I41" s="32" t="s">
        <v>255</v>
      </c>
      <c r="J41" s="42">
        <v>0</v>
      </c>
      <c r="K41" s="36" t="s">
        <v>36</v>
      </c>
      <c r="L41" s="42">
        <v>0</v>
      </c>
      <c r="M41" s="36" t="s">
        <v>36</v>
      </c>
      <c r="N41" s="42">
        <v>0.31760877687716599</v>
      </c>
      <c r="O41" s="36" t="s">
        <v>255</v>
      </c>
      <c r="P41" s="36" t="s">
        <v>2666</v>
      </c>
    </row>
    <row r="42" spans="1:16" s="36" customFormat="1" ht="15.75" x14ac:dyDescent="0.2">
      <c r="A42" s="38">
        <v>39</v>
      </c>
      <c r="B42" s="36" t="s">
        <v>2751</v>
      </c>
      <c r="C42" s="39">
        <v>5.3170840000000004</v>
      </c>
      <c r="D42" s="41" t="s">
        <v>2752</v>
      </c>
      <c r="E42" s="36" t="s">
        <v>2666</v>
      </c>
      <c r="F42" s="32" t="s">
        <v>36</v>
      </c>
      <c r="G42" s="32" t="s">
        <v>36</v>
      </c>
      <c r="H42" s="32" t="s">
        <v>255</v>
      </c>
      <c r="I42" s="32" t="s">
        <v>36</v>
      </c>
      <c r="J42" s="42">
        <v>0</v>
      </c>
      <c r="K42" s="36" t="s">
        <v>36</v>
      </c>
      <c r="L42" s="42">
        <v>0</v>
      </c>
      <c r="M42" s="36" t="s">
        <v>36</v>
      </c>
      <c r="N42" s="42">
        <v>1.1097089014384001</v>
      </c>
      <c r="O42" s="36" t="s">
        <v>255</v>
      </c>
      <c r="P42" s="36" t="s">
        <v>2666</v>
      </c>
    </row>
    <row r="43" spans="1:16" s="36" customFormat="1" ht="15.75" x14ac:dyDescent="0.2">
      <c r="A43" s="38">
        <v>40</v>
      </c>
      <c r="B43" s="36" t="s">
        <v>2753</v>
      </c>
      <c r="C43" s="39">
        <v>5.4164716000000004</v>
      </c>
      <c r="D43" s="41" t="s">
        <v>2754</v>
      </c>
      <c r="E43" s="36" t="s">
        <v>2666</v>
      </c>
      <c r="F43" s="32" t="s">
        <v>3115</v>
      </c>
      <c r="G43" s="32" t="s">
        <v>3115</v>
      </c>
      <c r="H43" s="32" t="s">
        <v>3115</v>
      </c>
      <c r="I43" s="32" t="s">
        <v>3115</v>
      </c>
      <c r="J43" s="42">
        <v>0</v>
      </c>
      <c r="K43" s="36" t="s">
        <v>36</v>
      </c>
      <c r="L43" s="42">
        <v>0</v>
      </c>
      <c r="M43" s="36" t="s">
        <v>36</v>
      </c>
      <c r="N43" s="42">
        <v>0.36296590621316699</v>
      </c>
      <c r="O43" s="36" t="s">
        <v>255</v>
      </c>
      <c r="P43" s="36" t="s">
        <v>2666</v>
      </c>
    </row>
    <row r="44" spans="1:16" s="36" customFormat="1" ht="15.75" x14ac:dyDescent="0.2">
      <c r="A44" s="38">
        <v>41</v>
      </c>
      <c r="B44" s="36" t="s">
        <v>2755</v>
      </c>
      <c r="C44" s="39">
        <v>5.8543028000000001</v>
      </c>
      <c r="D44" s="41" t="s">
        <v>2756</v>
      </c>
      <c r="E44" s="36" t="s">
        <v>2666</v>
      </c>
      <c r="F44" s="32" t="s">
        <v>255</v>
      </c>
      <c r="G44" s="32" t="s">
        <v>36</v>
      </c>
      <c r="H44" s="32" t="s">
        <v>36</v>
      </c>
      <c r="I44" s="32" t="s">
        <v>3115</v>
      </c>
      <c r="J44" s="42">
        <v>1.1532603086983799</v>
      </c>
      <c r="K44" s="36" t="s">
        <v>255</v>
      </c>
      <c r="L44" s="42">
        <v>0</v>
      </c>
      <c r="M44" s="36" t="s">
        <v>36</v>
      </c>
      <c r="N44" s="42">
        <v>0</v>
      </c>
      <c r="O44" s="36" t="s">
        <v>36</v>
      </c>
      <c r="P44" s="36" t="s">
        <v>2776</v>
      </c>
    </row>
    <row r="45" spans="1:16" s="36" customFormat="1" ht="15.75" x14ac:dyDescent="0.2">
      <c r="A45" s="38">
        <v>42</v>
      </c>
      <c r="B45" s="36" t="s">
        <v>2757</v>
      </c>
      <c r="C45" s="39">
        <v>5.7688405999999999</v>
      </c>
      <c r="D45" s="41" t="s">
        <v>2758</v>
      </c>
      <c r="E45" s="36" t="s">
        <v>2666</v>
      </c>
      <c r="F45" s="32" t="s">
        <v>36</v>
      </c>
      <c r="G45" s="32" t="s">
        <v>36</v>
      </c>
      <c r="H45" s="32" t="s">
        <v>255</v>
      </c>
      <c r="I45" s="32" t="s">
        <v>36</v>
      </c>
      <c r="J45" s="42">
        <v>0</v>
      </c>
      <c r="K45" s="36" t="s">
        <v>36</v>
      </c>
      <c r="L45" s="42">
        <v>0</v>
      </c>
      <c r="M45" s="36" t="s">
        <v>36</v>
      </c>
      <c r="N45" s="42">
        <v>0.51715232657135102</v>
      </c>
      <c r="O45" s="36" t="s">
        <v>255</v>
      </c>
      <c r="P45" s="36" t="s">
        <v>2666</v>
      </c>
    </row>
    <row r="46" spans="1:16" s="36" customFormat="1" ht="15.75" x14ac:dyDescent="0.2">
      <c r="A46" s="38">
        <v>43</v>
      </c>
      <c r="B46" s="36" t="s">
        <v>2759</v>
      </c>
      <c r="C46" s="39">
        <v>6.2660401999999999</v>
      </c>
      <c r="D46" s="41" t="s">
        <v>2760</v>
      </c>
      <c r="E46" s="36" t="s">
        <v>2666</v>
      </c>
      <c r="F46" s="32" t="s">
        <v>36</v>
      </c>
      <c r="G46" s="32" t="s">
        <v>36</v>
      </c>
      <c r="H46" s="32" t="s">
        <v>255</v>
      </c>
      <c r="I46" s="32" t="s">
        <v>255</v>
      </c>
      <c r="J46" s="42">
        <v>0</v>
      </c>
      <c r="K46" s="36" t="s">
        <v>36</v>
      </c>
      <c r="L46" s="42">
        <v>0</v>
      </c>
      <c r="M46" s="36" t="s">
        <v>36</v>
      </c>
      <c r="N46" s="42">
        <v>1.03207144824222</v>
      </c>
      <c r="O46" s="36" t="s">
        <v>255</v>
      </c>
      <c r="P46" s="36" t="s">
        <v>2666</v>
      </c>
    </row>
    <row r="47" spans="1:16" s="36" customFormat="1" ht="15.75" x14ac:dyDescent="0.2">
      <c r="A47" s="38">
        <v>44</v>
      </c>
      <c r="B47" s="36" t="s">
        <v>2762</v>
      </c>
      <c r="C47" s="39">
        <v>5.2438549999999999</v>
      </c>
      <c r="D47" s="41" t="s">
        <v>2763</v>
      </c>
      <c r="E47" s="36" t="s">
        <v>2666</v>
      </c>
      <c r="F47" s="32" t="s">
        <v>36</v>
      </c>
      <c r="G47" s="32" t="s">
        <v>255</v>
      </c>
      <c r="H47" s="32" t="s">
        <v>36</v>
      </c>
      <c r="I47" s="32" t="s">
        <v>36</v>
      </c>
      <c r="J47" s="42">
        <v>0</v>
      </c>
      <c r="K47" s="36" t="s">
        <v>36</v>
      </c>
      <c r="L47" s="42">
        <v>0.61770694642037705</v>
      </c>
      <c r="M47" s="36" t="s">
        <v>255</v>
      </c>
      <c r="N47" s="42">
        <v>0</v>
      </c>
      <c r="O47" s="36" t="s">
        <v>36</v>
      </c>
      <c r="P47" s="36" t="s">
        <v>2675</v>
      </c>
    </row>
    <row r="48" spans="1:16" s="36" customFormat="1" ht="15.75" x14ac:dyDescent="0.2">
      <c r="A48" s="38">
        <v>45</v>
      </c>
      <c r="B48" s="36" t="s">
        <v>2764</v>
      </c>
      <c r="C48" s="39">
        <v>4.0550552</v>
      </c>
      <c r="D48" s="41">
        <v>324</v>
      </c>
      <c r="E48" s="36" t="s">
        <v>2666</v>
      </c>
      <c r="F48" s="32" t="s">
        <v>36</v>
      </c>
      <c r="G48" s="32" t="s">
        <v>36</v>
      </c>
      <c r="H48" s="32" t="s">
        <v>255</v>
      </c>
      <c r="I48" s="32" t="s">
        <v>36</v>
      </c>
      <c r="J48" s="42">
        <v>0</v>
      </c>
      <c r="K48" s="36" t="s">
        <v>36</v>
      </c>
      <c r="L48" s="42">
        <v>0</v>
      </c>
      <c r="M48" s="36" t="s">
        <v>36</v>
      </c>
      <c r="N48" s="42">
        <v>0.67291332102574897</v>
      </c>
      <c r="O48" s="36" t="s">
        <v>255</v>
      </c>
      <c r="P48" s="36" t="s">
        <v>2666</v>
      </c>
    </row>
    <row r="49" spans="1:16" s="36" customFormat="1" ht="15.75" x14ac:dyDescent="0.2">
      <c r="A49" s="38">
        <v>46</v>
      </c>
      <c r="B49" s="36" t="s">
        <v>2765</v>
      </c>
      <c r="C49" s="39">
        <v>4.0259988</v>
      </c>
      <c r="D49" s="41">
        <v>4014</v>
      </c>
      <c r="E49" s="36" t="s">
        <v>2666</v>
      </c>
      <c r="F49" s="32" t="s">
        <v>36</v>
      </c>
      <c r="G49" s="32" t="s">
        <v>36</v>
      </c>
      <c r="H49" s="32" t="s">
        <v>255</v>
      </c>
      <c r="I49" s="32" t="s">
        <v>36</v>
      </c>
      <c r="J49" s="42">
        <v>0</v>
      </c>
      <c r="K49" s="36" t="s">
        <v>36</v>
      </c>
      <c r="L49" s="42">
        <v>0</v>
      </c>
      <c r="M49" s="36" t="s">
        <v>36</v>
      </c>
      <c r="N49" s="42">
        <v>0.67855598942368001</v>
      </c>
      <c r="O49" s="36" t="s">
        <v>255</v>
      </c>
      <c r="P49" s="36" t="s">
        <v>2666</v>
      </c>
    </row>
    <row r="50" spans="1:16" s="36" customFormat="1" ht="15.75" x14ac:dyDescent="0.2">
      <c r="A50" s="38">
        <v>47</v>
      </c>
      <c r="B50" s="36" t="s">
        <v>2766</v>
      </c>
      <c r="C50" s="39">
        <v>17.105416600000002</v>
      </c>
      <c r="D50" s="41">
        <v>84001</v>
      </c>
      <c r="E50" s="36" t="s">
        <v>2666</v>
      </c>
      <c r="F50" s="32" t="s">
        <v>36</v>
      </c>
      <c r="G50" s="32" t="s">
        <v>36</v>
      </c>
      <c r="H50" s="32" t="s">
        <v>255</v>
      </c>
      <c r="I50" s="32" t="s">
        <v>36</v>
      </c>
      <c r="J50" s="42">
        <v>0</v>
      </c>
      <c r="K50" s="36" t="s">
        <v>36</v>
      </c>
      <c r="L50" s="42">
        <v>0</v>
      </c>
      <c r="M50" s="36" t="s">
        <v>36</v>
      </c>
      <c r="N50" s="42">
        <v>1.0005516040993401</v>
      </c>
      <c r="O50" s="36" t="s">
        <v>255</v>
      </c>
      <c r="P50" s="36" t="s">
        <v>2666</v>
      </c>
    </row>
    <row r="51" spans="1:16" s="36" customFormat="1" ht="15.75" x14ac:dyDescent="0.2">
      <c r="A51" s="38">
        <v>48</v>
      </c>
      <c r="B51" s="36" t="s">
        <v>2767</v>
      </c>
      <c r="C51" s="39">
        <v>5.1694009999999997</v>
      </c>
      <c r="D51" s="41">
        <v>91806</v>
      </c>
      <c r="E51" s="36" t="s">
        <v>2666</v>
      </c>
      <c r="F51" s="32" t="s">
        <v>36</v>
      </c>
      <c r="G51" s="32" t="s">
        <v>36</v>
      </c>
      <c r="H51" s="32" t="s">
        <v>255</v>
      </c>
      <c r="I51" s="32" t="s">
        <v>3115</v>
      </c>
      <c r="J51" s="42">
        <v>0</v>
      </c>
      <c r="K51" s="36" t="s">
        <v>36</v>
      </c>
      <c r="L51" s="42">
        <v>0</v>
      </c>
      <c r="M51" s="36" t="s">
        <v>36</v>
      </c>
      <c r="N51" s="42">
        <v>0.576513851869493</v>
      </c>
      <c r="O51" s="36" t="s">
        <v>255</v>
      </c>
      <c r="P51" s="36" t="s">
        <v>2666</v>
      </c>
    </row>
    <row r="52" spans="1:16" s="36" customFormat="1" ht="15.75" x14ac:dyDescent="0.2">
      <c r="A52" s="38">
        <v>49</v>
      </c>
      <c r="B52" s="36" t="s">
        <v>2768</v>
      </c>
      <c r="C52" s="39">
        <v>5.3121466000000002</v>
      </c>
      <c r="D52" s="41" t="s">
        <v>2769</v>
      </c>
      <c r="E52" s="36" t="s">
        <v>2666</v>
      </c>
      <c r="F52" s="32" t="s">
        <v>3115</v>
      </c>
      <c r="G52" s="32" t="s">
        <v>3115</v>
      </c>
      <c r="H52" s="32" t="s">
        <v>3115</v>
      </c>
      <c r="I52" s="32" t="s">
        <v>3115</v>
      </c>
      <c r="J52" s="42">
        <v>0</v>
      </c>
      <c r="K52" s="36" t="s">
        <v>36</v>
      </c>
      <c r="L52" s="42">
        <v>0</v>
      </c>
      <c r="M52" s="36" t="s">
        <v>36</v>
      </c>
      <c r="N52" s="42">
        <v>0.39941689925711299</v>
      </c>
      <c r="O52" s="36" t="s">
        <v>255</v>
      </c>
      <c r="P52" s="36" t="s">
        <v>2666</v>
      </c>
    </row>
    <row r="53" spans="1:16" s="36" customFormat="1" ht="15.75" x14ac:dyDescent="0.2">
      <c r="A53" s="38">
        <v>50</v>
      </c>
      <c r="B53" s="36" t="s">
        <v>2771</v>
      </c>
      <c r="C53" s="39">
        <v>14.894520999999999</v>
      </c>
      <c r="D53" s="41" t="s">
        <v>2772</v>
      </c>
      <c r="E53" s="36" t="s">
        <v>2666</v>
      </c>
      <c r="F53" s="32" t="s">
        <v>36</v>
      </c>
      <c r="G53" s="32" t="s">
        <v>255</v>
      </c>
      <c r="H53" s="32" t="s">
        <v>36</v>
      </c>
      <c r="I53" s="32" t="s">
        <v>3115</v>
      </c>
      <c r="J53" s="42">
        <v>0</v>
      </c>
      <c r="K53" s="36" t="s">
        <v>36</v>
      </c>
      <c r="L53" s="42">
        <v>0.87869169991627905</v>
      </c>
      <c r="M53" s="36" t="s">
        <v>255</v>
      </c>
      <c r="N53" s="42">
        <v>0</v>
      </c>
      <c r="O53" s="36" t="s">
        <v>36</v>
      </c>
      <c r="P53" s="36" t="s">
        <v>2675</v>
      </c>
    </row>
    <row r="54" spans="1:16" s="36" customFormat="1" ht="15.75" x14ac:dyDescent="0.2">
      <c r="A54" s="38">
        <v>51</v>
      </c>
      <c r="B54" s="36" t="s">
        <v>2773</v>
      </c>
      <c r="C54" s="39">
        <v>5.0057748000000002</v>
      </c>
      <c r="D54" s="41" t="s">
        <v>2774</v>
      </c>
      <c r="E54" s="36" t="s">
        <v>2776</v>
      </c>
      <c r="F54" s="32" t="s">
        <v>3115</v>
      </c>
      <c r="G54" s="32" t="s">
        <v>3115</v>
      </c>
      <c r="H54" s="32" t="s">
        <v>3115</v>
      </c>
      <c r="I54" s="32" t="s">
        <v>3115</v>
      </c>
      <c r="J54" s="42">
        <v>0.92886969747766701</v>
      </c>
      <c r="K54" s="36" t="s">
        <v>255</v>
      </c>
      <c r="L54" s="42">
        <v>0</v>
      </c>
      <c r="M54" s="36" t="s">
        <v>36</v>
      </c>
      <c r="N54" s="42">
        <v>0</v>
      </c>
      <c r="O54" s="36" t="s">
        <v>36</v>
      </c>
      <c r="P54" s="36" t="s">
        <v>2776</v>
      </c>
    </row>
    <row r="55" spans="1:16" s="36" customFormat="1" ht="15.75" x14ac:dyDescent="0.2">
      <c r="A55" s="38">
        <v>52</v>
      </c>
      <c r="B55" s="36" t="s">
        <v>2778</v>
      </c>
      <c r="C55" s="39">
        <v>10.975369799999999</v>
      </c>
      <c r="D55" s="41" t="s">
        <v>2779</v>
      </c>
      <c r="E55" s="36" t="s">
        <v>2666</v>
      </c>
      <c r="F55" s="32" t="s">
        <v>36</v>
      </c>
      <c r="G55" s="32" t="s">
        <v>36</v>
      </c>
      <c r="H55" s="32" t="s">
        <v>255</v>
      </c>
      <c r="I55" s="32" t="s">
        <v>36</v>
      </c>
      <c r="J55" s="42">
        <v>0</v>
      </c>
      <c r="K55" s="36" t="s">
        <v>36</v>
      </c>
      <c r="L55" s="42">
        <v>0</v>
      </c>
      <c r="M55" s="36" t="s">
        <v>36</v>
      </c>
      <c r="N55" s="42">
        <v>1.50074638446158</v>
      </c>
      <c r="O55" s="36" t="s">
        <v>255</v>
      </c>
      <c r="P55" s="36" t="s">
        <v>2666</v>
      </c>
    </row>
    <row r="56" spans="1:16" s="36" customFormat="1" ht="15.75" x14ac:dyDescent="0.2">
      <c r="A56" s="38">
        <v>53</v>
      </c>
      <c r="B56" s="36" t="s">
        <v>2781</v>
      </c>
      <c r="C56" s="39">
        <v>12.762268799999999</v>
      </c>
      <c r="D56" s="41" t="s">
        <v>2782</v>
      </c>
      <c r="E56" s="36" t="s">
        <v>2666</v>
      </c>
      <c r="F56" s="32" t="s">
        <v>36</v>
      </c>
      <c r="G56" s="32" t="s">
        <v>36</v>
      </c>
      <c r="H56" s="32" t="s">
        <v>255</v>
      </c>
      <c r="I56" s="32" t="s">
        <v>36</v>
      </c>
      <c r="J56" s="42">
        <v>0</v>
      </c>
      <c r="K56" s="36" t="s">
        <v>36</v>
      </c>
      <c r="L56" s="42">
        <v>0</v>
      </c>
      <c r="M56" s="36" t="s">
        <v>36</v>
      </c>
      <c r="N56" s="42">
        <v>0.70365586162044602</v>
      </c>
      <c r="O56" s="36" t="s">
        <v>255</v>
      </c>
      <c r="P56" s="36" t="s">
        <v>2666</v>
      </c>
    </row>
    <row r="57" spans="1:16" s="36" customFormat="1" ht="15.75" x14ac:dyDescent="0.2">
      <c r="A57" s="38">
        <v>54</v>
      </c>
      <c r="B57" s="36" t="s">
        <v>2783</v>
      </c>
      <c r="C57" s="39">
        <v>6.0106289999999998</v>
      </c>
      <c r="D57" s="41" t="s">
        <v>2784</v>
      </c>
      <c r="E57" s="36" t="s">
        <v>2666</v>
      </c>
      <c r="F57" s="32" t="s">
        <v>36</v>
      </c>
      <c r="G57" s="32" t="s">
        <v>36</v>
      </c>
      <c r="H57" s="32" t="s">
        <v>255</v>
      </c>
      <c r="I57" s="32" t="s">
        <v>36</v>
      </c>
      <c r="J57" s="42">
        <v>0</v>
      </c>
      <c r="K57" s="36" t="s">
        <v>36</v>
      </c>
      <c r="L57" s="42">
        <v>0</v>
      </c>
      <c r="M57" s="36" t="s">
        <v>36</v>
      </c>
      <c r="N57" s="42">
        <v>0.26940098609920499</v>
      </c>
      <c r="O57" s="36" t="s">
        <v>255</v>
      </c>
      <c r="P57" s="36" t="s">
        <v>2666</v>
      </c>
    </row>
    <row r="58" spans="1:16" s="36" customFormat="1" ht="15.75" x14ac:dyDescent="0.2">
      <c r="A58" s="38">
        <v>55</v>
      </c>
      <c r="B58" s="36" t="s">
        <v>2785</v>
      </c>
      <c r="C58" s="39">
        <v>5.6433743999999999</v>
      </c>
      <c r="D58" s="41" t="s">
        <v>2786</v>
      </c>
      <c r="E58" s="36" t="s">
        <v>2666</v>
      </c>
      <c r="F58" s="32" t="s">
        <v>36</v>
      </c>
      <c r="G58" s="32" t="s">
        <v>36</v>
      </c>
      <c r="H58" s="32" t="s">
        <v>255</v>
      </c>
      <c r="I58" s="32" t="s">
        <v>255</v>
      </c>
      <c r="J58" s="42">
        <v>0</v>
      </c>
      <c r="K58" s="36" t="s">
        <v>36</v>
      </c>
      <c r="L58" s="42">
        <v>0</v>
      </c>
      <c r="M58" s="36" t="s">
        <v>36</v>
      </c>
      <c r="N58" s="42">
        <v>0.64297943295257998</v>
      </c>
      <c r="O58" s="36" t="s">
        <v>255</v>
      </c>
      <c r="P58" s="36" t="s">
        <v>2666</v>
      </c>
    </row>
    <row r="59" spans="1:16" s="36" customFormat="1" ht="15.75" x14ac:dyDescent="0.2">
      <c r="A59" s="38">
        <v>56</v>
      </c>
      <c r="B59" s="36" t="s">
        <v>2788</v>
      </c>
      <c r="C59" s="39">
        <v>6.1800372000000001</v>
      </c>
      <c r="D59" s="41" t="s">
        <v>2789</v>
      </c>
      <c r="E59" s="36" t="s">
        <v>2666</v>
      </c>
      <c r="F59" s="32" t="s">
        <v>36</v>
      </c>
      <c r="G59" s="32" t="s">
        <v>36</v>
      </c>
      <c r="H59" s="32" t="s">
        <v>255</v>
      </c>
      <c r="I59" s="32" t="s">
        <v>36</v>
      </c>
      <c r="J59" s="42">
        <v>0</v>
      </c>
      <c r="K59" s="36" t="s">
        <v>36</v>
      </c>
      <c r="L59" s="42">
        <v>0</v>
      </c>
      <c r="M59" s="36" t="s">
        <v>36</v>
      </c>
      <c r="N59" s="42">
        <v>0.42421619482654799</v>
      </c>
      <c r="O59" s="36" t="s">
        <v>255</v>
      </c>
      <c r="P59" s="36" t="s">
        <v>2666</v>
      </c>
    </row>
    <row r="60" spans="1:16" s="36" customFormat="1" ht="15.75" x14ac:dyDescent="0.2">
      <c r="A60" s="38">
        <v>57</v>
      </c>
      <c r="B60" s="36" t="s">
        <v>2791</v>
      </c>
      <c r="C60" s="39">
        <v>6.1505726000000003</v>
      </c>
      <c r="D60" s="41" t="s">
        <v>2792</v>
      </c>
      <c r="E60" s="36" t="s">
        <v>2666</v>
      </c>
      <c r="F60" s="32" t="s">
        <v>36</v>
      </c>
      <c r="G60" s="32" t="s">
        <v>36</v>
      </c>
      <c r="H60" s="32" t="s">
        <v>255</v>
      </c>
      <c r="I60" s="32" t="s">
        <v>36</v>
      </c>
      <c r="J60" s="42">
        <v>0</v>
      </c>
      <c r="K60" s="36" t="s">
        <v>36</v>
      </c>
      <c r="L60" s="42">
        <v>0</v>
      </c>
      <c r="M60" s="36" t="s">
        <v>36</v>
      </c>
      <c r="N60" s="42">
        <v>0.75646497662977097</v>
      </c>
      <c r="O60" s="36" t="s">
        <v>255</v>
      </c>
      <c r="P60" s="36" t="s">
        <v>2666</v>
      </c>
    </row>
    <row r="61" spans="1:16" s="36" customFormat="1" ht="15.75" x14ac:dyDescent="0.2">
      <c r="A61" s="38">
        <v>58</v>
      </c>
      <c r="B61" s="36" t="s">
        <v>2794</v>
      </c>
      <c r="C61" s="39">
        <v>3.9544822000000002</v>
      </c>
      <c r="D61" s="41" t="s">
        <v>2795</v>
      </c>
      <c r="E61" s="36" t="s">
        <v>2666</v>
      </c>
      <c r="F61" s="32" t="s">
        <v>36</v>
      </c>
      <c r="G61" s="32" t="s">
        <v>36</v>
      </c>
      <c r="H61" s="32" t="s">
        <v>255</v>
      </c>
      <c r="I61" s="32" t="s">
        <v>36</v>
      </c>
      <c r="J61" s="42">
        <v>0</v>
      </c>
      <c r="K61" s="36" t="s">
        <v>36</v>
      </c>
      <c r="L61" s="42">
        <v>0</v>
      </c>
      <c r="M61" s="36" t="s">
        <v>36</v>
      </c>
      <c r="N61" s="42">
        <v>0.354480078751294</v>
      </c>
      <c r="O61" s="36" t="s">
        <v>255</v>
      </c>
      <c r="P61" s="36" t="s">
        <v>2666</v>
      </c>
    </row>
    <row r="62" spans="1:16" s="36" customFormat="1" ht="15.75" x14ac:dyDescent="0.2">
      <c r="A62" s="38">
        <v>59</v>
      </c>
      <c r="B62" s="36" t="s">
        <v>2796</v>
      </c>
      <c r="C62" s="39">
        <v>4.665451</v>
      </c>
      <c r="D62" s="41" t="s">
        <v>2797</v>
      </c>
      <c r="E62" s="36" t="s">
        <v>2666</v>
      </c>
      <c r="F62" s="32" t="s">
        <v>36</v>
      </c>
      <c r="G62" s="32" t="s">
        <v>255</v>
      </c>
      <c r="H62" s="32" t="s">
        <v>36</v>
      </c>
      <c r="I62" s="32" t="s">
        <v>36</v>
      </c>
      <c r="J62" s="42">
        <v>0</v>
      </c>
      <c r="K62" s="36" t="s">
        <v>36</v>
      </c>
      <c r="L62" s="42">
        <v>1.6924271568350899</v>
      </c>
      <c r="M62" s="36" t="s">
        <v>255</v>
      </c>
      <c r="N62" s="42">
        <v>0</v>
      </c>
      <c r="O62" s="36" t="s">
        <v>36</v>
      </c>
      <c r="P62" s="36" t="s">
        <v>2675</v>
      </c>
    </row>
    <row r="63" spans="1:16" s="36" customFormat="1" ht="15.75" x14ac:dyDescent="0.2">
      <c r="A63" s="38">
        <v>60</v>
      </c>
      <c r="B63" s="36" t="s">
        <v>2798</v>
      </c>
      <c r="C63" s="39">
        <v>6.5916040000000002</v>
      </c>
      <c r="D63" s="41" t="s">
        <v>2799</v>
      </c>
      <c r="E63" s="36" t="s">
        <v>2666</v>
      </c>
      <c r="F63" s="32" t="s">
        <v>36</v>
      </c>
      <c r="G63" s="32" t="s">
        <v>36</v>
      </c>
      <c r="H63" s="32" t="s">
        <v>255</v>
      </c>
      <c r="I63" s="32" t="s">
        <v>255</v>
      </c>
      <c r="J63" s="42">
        <v>0</v>
      </c>
      <c r="K63" s="36" t="s">
        <v>36</v>
      </c>
      <c r="L63" s="42">
        <v>0</v>
      </c>
      <c r="M63" s="36" t="s">
        <v>36</v>
      </c>
      <c r="N63" s="42">
        <v>0.66628171130326597</v>
      </c>
      <c r="O63" s="36" t="s">
        <v>255</v>
      </c>
      <c r="P63" s="36" t="s">
        <v>2666</v>
      </c>
    </row>
    <row r="64" spans="1:16" s="36" customFormat="1" ht="15.75" x14ac:dyDescent="0.2">
      <c r="A64" s="38">
        <v>61</v>
      </c>
      <c r="B64" s="36" t="s">
        <v>2800</v>
      </c>
      <c r="C64" s="39">
        <v>6.7352252000000004</v>
      </c>
      <c r="D64" s="41" t="s">
        <v>2801</v>
      </c>
      <c r="E64" s="36" t="s">
        <v>2666</v>
      </c>
      <c r="F64" s="32" t="s">
        <v>36</v>
      </c>
      <c r="G64" s="32" t="s">
        <v>36</v>
      </c>
      <c r="H64" s="32" t="s">
        <v>255</v>
      </c>
      <c r="I64" s="32" t="s">
        <v>36</v>
      </c>
      <c r="J64" s="42">
        <v>0</v>
      </c>
      <c r="K64" s="36" t="s">
        <v>36</v>
      </c>
      <c r="L64" s="42">
        <v>0</v>
      </c>
      <c r="M64" s="36" t="s">
        <v>36</v>
      </c>
      <c r="N64" s="42">
        <v>0.20725758013510701</v>
      </c>
      <c r="O64" s="36" t="s">
        <v>255</v>
      </c>
      <c r="P64" s="36" t="s">
        <v>2666</v>
      </c>
    </row>
    <row r="65" spans="1:16" s="36" customFormat="1" ht="15.75" x14ac:dyDescent="0.2">
      <c r="A65" s="38">
        <v>62</v>
      </c>
      <c r="B65" s="36" t="s">
        <v>2802</v>
      </c>
      <c r="C65" s="39">
        <v>8.1845186000000005</v>
      </c>
      <c r="D65" s="41" t="s">
        <v>2803</v>
      </c>
      <c r="E65" s="36" t="s">
        <v>2666</v>
      </c>
      <c r="F65" s="32" t="s">
        <v>36</v>
      </c>
      <c r="G65" s="32" t="s">
        <v>36</v>
      </c>
      <c r="H65" s="32" t="s">
        <v>255</v>
      </c>
      <c r="I65" s="32" t="s">
        <v>36</v>
      </c>
      <c r="J65" s="42">
        <v>0</v>
      </c>
      <c r="K65" s="36" t="s">
        <v>36</v>
      </c>
      <c r="L65" s="42">
        <v>0</v>
      </c>
      <c r="M65" s="36" t="s">
        <v>36</v>
      </c>
      <c r="N65" s="42">
        <v>1.1813895966865899</v>
      </c>
      <c r="O65" s="36" t="s">
        <v>255</v>
      </c>
      <c r="P65" s="36" t="s">
        <v>2666</v>
      </c>
    </row>
    <row r="66" spans="1:16" s="36" customFormat="1" ht="15.75" x14ac:dyDescent="0.2">
      <c r="A66" s="38">
        <v>63</v>
      </c>
      <c r="B66" s="36" t="s">
        <v>2804</v>
      </c>
      <c r="C66" s="39">
        <v>8.0052558000000005</v>
      </c>
      <c r="D66" s="41" t="s">
        <v>2805</v>
      </c>
      <c r="E66" s="36" t="s">
        <v>2666</v>
      </c>
      <c r="F66" s="32" t="s">
        <v>36</v>
      </c>
      <c r="G66" s="32" t="s">
        <v>36</v>
      </c>
      <c r="H66" s="32" t="s">
        <v>255</v>
      </c>
      <c r="I66" s="32" t="s">
        <v>36</v>
      </c>
      <c r="J66" s="42">
        <v>0</v>
      </c>
      <c r="K66" s="36" t="s">
        <v>36</v>
      </c>
      <c r="L66" s="42">
        <v>0</v>
      </c>
      <c r="M66" s="36" t="s">
        <v>36</v>
      </c>
      <c r="N66" s="42">
        <v>0.43090341939745802</v>
      </c>
      <c r="O66" s="36" t="s">
        <v>255</v>
      </c>
      <c r="P66" s="36" t="s">
        <v>2666</v>
      </c>
    </row>
    <row r="67" spans="1:16" s="36" customFormat="1" ht="15.75" x14ac:dyDescent="0.2">
      <c r="A67" s="38">
        <v>64</v>
      </c>
      <c r="B67" s="36" t="s">
        <v>2807</v>
      </c>
      <c r="C67" s="39">
        <v>7.6747135999999996</v>
      </c>
      <c r="D67" s="41" t="s">
        <v>2808</v>
      </c>
      <c r="E67" s="36" t="s">
        <v>2675</v>
      </c>
      <c r="F67" s="32" t="s">
        <v>36</v>
      </c>
      <c r="G67" s="32" t="s">
        <v>255</v>
      </c>
      <c r="H67" s="32" t="s">
        <v>36</v>
      </c>
      <c r="I67" s="32" t="s">
        <v>36</v>
      </c>
      <c r="J67" s="42">
        <v>0</v>
      </c>
      <c r="K67" s="36" t="s">
        <v>36</v>
      </c>
      <c r="L67" s="42">
        <v>0.91892867545786105</v>
      </c>
      <c r="M67" s="36" t="s">
        <v>255</v>
      </c>
      <c r="N67" s="42">
        <v>0.62826357403503497</v>
      </c>
      <c r="O67" s="36" t="s">
        <v>255</v>
      </c>
      <c r="P67" s="36" t="s">
        <v>2675</v>
      </c>
    </row>
    <row r="68" spans="1:16" s="36" customFormat="1" ht="15.75" x14ac:dyDescent="0.2">
      <c r="A68" s="38">
        <v>65</v>
      </c>
      <c r="B68" s="36" t="s">
        <v>2809</v>
      </c>
      <c r="C68" s="39">
        <v>9.4305433999999995</v>
      </c>
      <c r="D68" s="41" t="s">
        <v>2810</v>
      </c>
      <c r="E68" s="36" t="s">
        <v>2776</v>
      </c>
      <c r="F68" s="32" t="s">
        <v>255</v>
      </c>
      <c r="G68" s="32" t="s">
        <v>36</v>
      </c>
      <c r="H68" s="32" t="s">
        <v>3115</v>
      </c>
      <c r="I68" s="32" t="s">
        <v>3115</v>
      </c>
      <c r="J68" s="42">
        <v>1.0314424929552499</v>
      </c>
      <c r="K68" s="36" t="s">
        <v>255</v>
      </c>
      <c r="L68" s="42">
        <v>0</v>
      </c>
      <c r="M68" s="36" t="s">
        <v>36</v>
      </c>
      <c r="N68" s="42">
        <v>0</v>
      </c>
      <c r="O68" s="36" t="s">
        <v>36</v>
      </c>
      <c r="P68" s="36" t="s">
        <v>2776</v>
      </c>
    </row>
    <row r="69" spans="1:16" s="36" customFormat="1" ht="15.75" x14ac:dyDescent="0.2">
      <c r="A69" s="38">
        <v>66</v>
      </c>
      <c r="B69" s="36" t="s">
        <v>2811</v>
      </c>
      <c r="C69" s="39">
        <v>7.7841632000000001</v>
      </c>
      <c r="D69" s="41" t="s">
        <v>2812</v>
      </c>
      <c r="E69" s="36" t="s">
        <v>2666</v>
      </c>
      <c r="F69" s="32" t="s">
        <v>36</v>
      </c>
      <c r="G69" s="32" t="s">
        <v>36</v>
      </c>
      <c r="H69" s="32" t="s">
        <v>255</v>
      </c>
      <c r="I69" s="32" t="s">
        <v>36</v>
      </c>
      <c r="J69" s="42">
        <v>0</v>
      </c>
      <c r="K69" s="36" t="s">
        <v>36</v>
      </c>
      <c r="L69" s="42">
        <v>0</v>
      </c>
      <c r="M69" s="36" t="s">
        <v>36</v>
      </c>
      <c r="N69" s="42">
        <v>0.38409911846755701</v>
      </c>
      <c r="O69" s="36" t="s">
        <v>255</v>
      </c>
      <c r="P69" s="36" t="s">
        <v>2666</v>
      </c>
    </row>
    <row r="70" spans="1:16" s="36" customFormat="1" ht="15.75" x14ac:dyDescent="0.2">
      <c r="A70" s="38">
        <v>67</v>
      </c>
      <c r="B70" s="36" t="s">
        <v>2813</v>
      </c>
      <c r="C70" s="39">
        <v>20.452701999999999</v>
      </c>
      <c r="D70" s="41" t="s">
        <v>2814</v>
      </c>
      <c r="E70" s="36" t="s">
        <v>2675</v>
      </c>
      <c r="F70" s="32" t="s">
        <v>36</v>
      </c>
      <c r="G70" s="32" t="s">
        <v>255</v>
      </c>
      <c r="H70" s="32" t="s">
        <v>36</v>
      </c>
      <c r="I70" s="32" t="s">
        <v>36</v>
      </c>
      <c r="J70" s="42">
        <v>0</v>
      </c>
      <c r="K70" s="36" t="s">
        <v>36</v>
      </c>
      <c r="L70" s="42">
        <v>0.54542566392603697</v>
      </c>
      <c r="M70" s="36" t="s">
        <v>255</v>
      </c>
      <c r="N70" s="42">
        <v>0</v>
      </c>
      <c r="O70" s="36" t="s">
        <v>36</v>
      </c>
      <c r="P70" s="36" t="s">
        <v>2675</v>
      </c>
    </row>
    <row r="71" spans="1:16" s="36" customFormat="1" ht="15.75" x14ac:dyDescent="0.2">
      <c r="A71" s="38">
        <v>68</v>
      </c>
      <c r="B71" s="36" t="s">
        <v>2815</v>
      </c>
      <c r="C71" s="39">
        <v>6.6010122000000004</v>
      </c>
      <c r="D71" s="41" t="s">
        <v>2816</v>
      </c>
      <c r="E71" s="36" t="s">
        <v>2675</v>
      </c>
      <c r="F71" s="32" t="s">
        <v>36</v>
      </c>
      <c r="G71" s="32" t="s">
        <v>255</v>
      </c>
      <c r="H71" s="32" t="s">
        <v>36</v>
      </c>
      <c r="I71" s="32" t="s">
        <v>36</v>
      </c>
      <c r="J71" s="42">
        <v>0</v>
      </c>
      <c r="K71" s="36" t="s">
        <v>36</v>
      </c>
      <c r="L71" s="42">
        <v>1.77298048657676</v>
      </c>
      <c r="M71" s="36" t="s">
        <v>255</v>
      </c>
      <c r="N71" s="42">
        <v>0</v>
      </c>
      <c r="O71" s="36" t="s">
        <v>36</v>
      </c>
      <c r="P71" s="36" t="s">
        <v>2675</v>
      </c>
    </row>
    <row r="72" spans="1:16" s="36" customFormat="1" ht="15.75" x14ac:dyDescent="0.2">
      <c r="A72" s="38">
        <v>69</v>
      </c>
      <c r="B72" s="36" t="s">
        <v>2817</v>
      </c>
      <c r="C72" s="39">
        <v>7.3229161999999999</v>
      </c>
      <c r="D72" s="41" t="s">
        <v>2818</v>
      </c>
      <c r="E72" s="36" t="s">
        <v>2666</v>
      </c>
      <c r="F72" s="32" t="s">
        <v>36</v>
      </c>
      <c r="G72" s="32" t="s">
        <v>36</v>
      </c>
      <c r="H72" s="32" t="s">
        <v>255</v>
      </c>
      <c r="I72" s="32" t="s">
        <v>36</v>
      </c>
      <c r="J72" s="42">
        <v>0</v>
      </c>
      <c r="K72" s="36" t="s">
        <v>36</v>
      </c>
      <c r="L72" s="42">
        <v>0</v>
      </c>
      <c r="M72" s="36" t="s">
        <v>36</v>
      </c>
      <c r="N72" s="42">
        <v>1.22532636874163</v>
      </c>
      <c r="O72" s="36" t="s">
        <v>255</v>
      </c>
      <c r="P72" s="36" t="s">
        <v>2666</v>
      </c>
    </row>
    <row r="73" spans="1:16" s="36" customFormat="1" ht="15.75" x14ac:dyDescent="0.2">
      <c r="A73" s="38">
        <v>70</v>
      </c>
      <c r="B73" s="36" t="s">
        <v>2819</v>
      </c>
      <c r="C73" s="39">
        <v>17.269254400000001</v>
      </c>
      <c r="D73" s="41" t="s">
        <v>2820</v>
      </c>
      <c r="E73" s="36" t="s">
        <v>2666</v>
      </c>
      <c r="F73" s="32" t="s">
        <v>36</v>
      </c>
      <c r="G73" s="32" t="s">
        <v>255</v>
      </c>
      <c r="H73" s="32" t="s">
        <v>36</v>
      </c>
      <c r="I73" s="32" t="s">
        <v>36</v>
      </c>
      <c r="J73" s="42">
        <v>0</v>
      </c>
      <c r="K73" s="36" t="s">
        <v>36</v>
      </c>
      <c r="L73" s="42">
        <v>1.1481637487822001</v>
      </c>
      <c r="M73" s="36" t="s">
        <v>255</v>
      </c>
      <c r="N73" s="42">
        <v>0</v>
      </c>
      <c r="O73" s="36" t="s">
        <v>36</v>
      </c>
      <c r="P73" s="36" t="s">
        <v>2675</v>
      </c>
    </row>
    <row r="74" spans="1:16" s="36" customFormat="1" ht="15.75" x14ac:dyDescent="0.2">
      <c r="A74" s="38">
        <v>71</v>
      </c>
      <c r="B74" s="36" t="s">
        <v>2821</v>
      </c>
      <c r="C74" s="39">
        <v>5.6332236</v>
      </c>
      <c r="D74" s="41" t="s">
        <v>2822</v>
      </c>
      <c r="E74" s="36" t="s">
        <v>2666</v>
      </c>
      <c r="F74" s="32" t="s">
        <v>36</v>
      </c>
      <c r="G74" s="32" t="s">
        <v>36</v>
      </c>
      <c r="H74" s="32" t="s">
        <v>255</v>
      </c>
      <c r="I74" s="32" t="s">
        <v>36</v>
      </c>
      <c r="J74" s="42">
        <v>0</v>
      </c>
      <c r="K74" s="36" t="s">
        <v>36</v>
      </c>
      <c r="L74" s="42">
        <v>0</v>
      </c>
      <c r="M74" s="36" t="s">
        <v>36</v>
      </c>
      <c r="N74" s="42">
        <v>1.3991709166094599</v>
      </c>
      <c r="O74" s="36" t="s">
        <v>255</v>
      </c>
      <c r="P74" s="36" t="s">
        <v>2666</v>
      </c>
    </row>
    <row r="75" spans="1:16" s="36" customFormat="1" ht="15.75" x14ac:dyDescent="0.2">
      <c r="A75" s="38">
        <v>72</v>
      </c>
      <c r="B75" s="36" t="s">
        <v>2823</v>
      </c>
      <c r="C75" s="39">
        <v>6.5277409999999998</v>
      </c>
      <c r="D75" s="41" t="s">
        <v>2824</v>
      </c>
      <c r="E75" s="36" t="s">
        <v>2675</v>
      </c>
      <c r="F75" s="32" t="s">
        <v>36</v>
      </c>
      <c r="G75" s="32" t="s">
        <v>255</v>
      </c>
      <c r="H75" s="32" t="s">
        <v>36</v>
      </c>
      <c r="I75" s="32" t="s">
        <v>36</v>
      </c>
      <c r="J75" s="42">
        <v>0</v>
      </c>
      <c r="K75" s="36" t="s">
        <v>36</v>
      </c>
      <c r="L75" s="42">
        <v>0.70284156266700504</v>
      </c>
      <c r="M75" s="36" t="s">
        <v>255</v>
      </c>
      <c r="N75" s="42">
        <v>0</v>
      </c>
      <c r="O75" s="36" t="s">
        <v>36</v>
      </c>
      <c r="P75" s="36" t="s">
        <v>2675</v>
      </c>
    </row>
    <row r="76" spans="1:16" s="36" customFormat="1" ht="15.75" x14ac:dyDescent="0.2">
      <c r="A76" s="38">
        <v>73</v>
      </c>
      <c r="B76" s="36" t="s">
        <v>2825</v>
      </c>
      <c r="C76" s="39">
        <v>7.3582407999999999</v>
      </c>
      <c r="D76" s="41" t="s">
        <v>2826</v>
      </c>
      <c r="E76" s="36" t="s">
        <v>2666</v>
      </c>
      <c r="F76" s="32" t="s">
        <v>36</v>
      </c>
      <c r="G76" s="32" t="s">
        <v>36</v>
      </c>
      <c r="H76" s="32" t="s">
        <v>255</v>
      </c>
      <c r="I76" s="32" t="s">
        <v>36</v>
      </c>
      <c r="J76" s="42">
        <v>0</v>
      </c>
      <c r="K76" s="36" t="s">
        <v>36</v>
      </c>
      <c r="L76" s="42">
        <v>0</v>
      </c>
      <c r="M76" s="36" t="s">
        <v>36</v>
      </c>
      <c r="N76" s="42">
        <v>0.83670695320003097</v>
      </c>
      <c r="O76" s="36" t="s">
        <v>255</v>
      </c>
      <c r="P76" s="36" t="s">
        <v>2666</v>
      </c>
    </row>
    <row r="77" spans="1:16" s="36" customFormat="1" ht="15.75" x14ac:dyDescent="0.2">
      <c r="A77" s="38">
        <v>74</v>
      </c>
      <c r="B77" s="36" t="s">
        <v>2827</v>
      </c>
      <c r="C77" s="39">
        <v>7.9841886000000004</v>
      </c>
      <c r="D77" s="41" t="s">
        <v>2828</v>
      </c>
      <c r="E77" s="36" t="s">
        <v>2675</v>
      </c>
      <c r="F77" s="32" t="s">
        <v>36</v>
      </c>
      <c r="G77" s="32" t="s">
        <v>3115</v>
      </c>
      <c r="H77" s="32" t="s">
        <v>3115</v>
      </c>
      <c r="I77" s="32" t="s">
        <v>3115</v>
      </c>
      <c r="J77" s="42">
        <v>0</v>
      </c>
      <c r="K77" s="36" t="s">
        <v>36</v>
      </c>
      <c r="L77" s="42">
        <v>0.54709744925297299</v>
      </c>
      <c r="M77" s="36" t="s">
        <v>255</v>
      </c>
      <c r="N77" s="42" t="s">
        <v>36</v>
      </c>
      <c r="O77" s="36" t="s">
        <v>36</v>
      </c>
      <c r="P77" s="36" t="s">
        <v>2675</v>
      </c>
    </row>
    <row r="78" spans="1:16" s="36" customFormat="1" ht="15.75" x14ac:dyDescent="0.2">
      <c r="A78" s="38">
        <v>75</v>
      </c>
      <c r="B78" s="36" t="s">
        <v>2829</v>
      </c>
      <c r="C78" s="39">
        <v>6.5677142000000002</v>
      </c>
      <c r="D78" s="41" t="s">
        <v>2830</v>
      </c>
      <c r="E78" s="36" t="s">
        <v>2666</v>
      </c>
      <c r="F78" s="32" t="s">
        <v>36</v>
      </c>
      <c r="G78" s="32" t="s">
        <v>36</v>
      </c>
      <c r="H78" s="32" t="s">
        <v>255</v>
      </c>
      <c r="I78" s="32" t="s">
        <v>36</v>
      </c>
      <c r="J78" s="42">
        <v>0</v>
      </c>
      <c r="K78" s="36" t="s">
        <v>36</v>
      </c>
      <c r="L78" s="42">
        <v>0</v>
      </c>
      <c r="M78" s="36" t="s">
        <v>36</v>
      </c>
      <c r="N78" s="42">
        <v>0.66101005112053401</v>
      </c>
      <c r="O78" s="36" t="s">
        <v>255</v>
      </c>
      <c r="P78" s="36" t="s">
        <v>2666</v>
      </c>
    </row>
    <row r="79" spans="1:16" s="36" customFormat="1" ht="15.75" x14ac:dyDescent="0.2">
      <c r="A79" s="38">
        <v>76</v>
      </c>
      <c r="B79" s="36" t="s">
        <v>2831</v>
      </c>
      <c r="C79" s="39">
        <v>13.2002744</v>
      </c>
      <c r="D79" s="41" t="s">
        <v>14</v>
      </c>
      <c r="E79" s="36" t="s">
        <v>2666</v>
      </c>
      <c r="F79" s="32" t="s">
        <v>36</v>
      </c>
      <c r="G79" s="32" t="s">
        <v>36</v>
      </c>
      <c r="H79" s="32" t="s">
        <v>255</v>
      </c>
      <c r="I79" s="32" t="s">
        <v>36</v>
      </c>
      <c r="J79" s="42">
        <v>0</v>
      </c>
      <c r="K79" s="36" t="s">
        <v>36</v>
      </c>
      <c r="L79" s="42">
        <v>0</v>
      </c>
      <c r="M79" s="36" t="s">
        <v>36</v>
      </c>
      <c r="N79" s="42">
        <v>0.59072724462006299</v>
      </c>
      <c r="O79" s="36" t="s">
        <v>255</v>
      </c>
      <c r="P79" s="36" t="s">
        <v>2666</v>
      </c>
    </row>
    <row r="80" spans="1:16" s="36" customFormat="1" ht="15.75" x14ac:dyDescent="0.2">
      <c r="A80" s="38">
        <v>77</v>
      </c>
      <c r="B80" s="36" t="s">
        <v>2832</v>
      </c>
      <c r="C80" s="39">
        <v>8.1152163999999996</v>
      </c>
      <c r="D80" s="41" t="s">
        <v>2833</v>
      </c>
      <c r="E80" s="36" t="s">
        <v>2666</v>
      </c>
      <c r="F80" s="32" t="s">
        <v>36</v>
      </c>
      <c r="G80" s="32" t="s">
        <v>36</v>
      </c>
      <c r="H80" s="32" t="s">
        <v>255</v>
      </c>
      <c r="I80" s="32" t="s">
        <v>255</v>
      </c>
      <c r="J80" s="42">
        <v>0</v>
      </c>
      <c r="K80" s="36" t="s">
        <v>36</v>
      </c>
      <c r="L80" s="42">
        <v>0</v>
      </c>
      <c r="M80" s="36" t="s">
        <v>36</v>
      </c>
      <c r="N80" s="42">
        <v>0.739266515534306</v>
      </c>
      <c r="O80" s="36" t="s">
        <v>255</v>
      </c>
      <c r="P80" s="36" t="s">
        <v>2666</v>
      </c>
    </row>
    <row r="81" spans="1:16" s="36" customFormat="1" ht="15.75" x14ac:dyDescent="0.2">
      <c r="A81" s="38">
        <v>78</v>
      </c>
      <c r="B81" s="36" t="s">
        <v>2834</v>
      </c>
      <c r="C81" s="39">
        <v>7.8595917999999996</v>
      </c>
      <c r="D81" s="41" t="s">
        <v>2835</v>
      </c>
      <c r="E81" s="36" t="s">
        <v>2666</v>
      </c>
      <c r="F81" s="32" t="s">
        <v>36</v>
      </c>
      <c r="G81" s="32" t="s">
        <v>36</v>
      </c>
      <c r="H81" s="32" t="s">
        <v>255</v>
      </c>
      <c r="I81" s="32" t="s">
        <v>36</v>
      </c>
      <c r="J81" s="42">
        <v>0</v>
      </c>
      <c r="K81" s="36" t="s">
        <v>36</v>
      </c>
      <c r="L81" s="42">
        <v>0</v>
      </c>
      <c r="M81" s="36" t="s">
        <v>36</v>
      </c>
      <c r="N81" s="42">
        <v>0.75248135901444402</v>
      </c>
      <c r="O81" s="36" t="s">
        <v>255</v>
      </c>
      <c r="P81" s="36" t="s">
        <v>2666</v>
      </c>
    </row>
    <row r="82" spans="1:16" s="36" customFormat="1" ht="15.75" x14ac:dyDescent="0.2">
      <c r="A82" s="38">
        <v>79</v>
      </c>
      <c r="B82" s="36" t="s">
        <v>2836</v>
      </c>
      <c r="C82" s="39">
        <v>18.613355200000001</v>
      </c>
      <c r="D82" s="41" t="s">
        <v>2837</v>
      </c>
      <c r="E82" s="36" t="s">
        <v>2666</v>
      </c>
      <c r="F82" s="32" t="s">
        <v>36</v>
      </c>
      <c r="G82" s="32" t="s">
        <v>36</v>
      </c>
      <c r="H82" s="32" t="s">
        <v>255</v>
      </c>
      <c r="I82" s="32" t="s">
        <v>36</v>
      </c>
      <c r="J82" s="42">
        <v>0</v>
      </c>
      <c r="K82" s="36" t="s">
        <v>36</v>
      </c>
      <c r="L82" s="42">
        <v>0</v>
      </c>
      <c r="M82" s="36" t="s">
        <v>36</v>
      </c>
      <c r="N82" s="42">
        <v>0.31039412620088203</v>
      </c>
      <c r="O82" s="36" t="s">
        <v>255</v>
      </c>
      <c r="P82" s="36" t="s">
        <v>2666</v>
      </c>
    </row>
    <row r="83" spans="1:16" s="36" customFormat="1" ht="15.75" x14ac:dyDescent="0.2">
      <c r="A83" s="38">
        <v>80</v>
      </c>
      <c r="B83" s="36" t="s">
        <v>2838</v>
      </c>
      <c r="C83" s="39">
        <v>35.206674</v>
      </c>
      <c r="D83" s="41" t="s">
        <v>2839</v>
      </c>
      <c r="E83" s="36" t="s">
        <v>2675</v>
      </c>
      <c r="F83" s="32" t="s">
        <v>36</v>
      </c>
      <c r="G83" s="32" t="s">
        <v>255</v>
      </c>
      <c r="H83" s="32" t="s">
        <v>36</v>
      </c>
      <c r="I83" s="32" t="s">
        <v>36</v>
      </c>
      <c r="J83" s="42">
        <v>0</v>
      </c>
      <c r="K83" s="36" t="s">
        <v>36</v>
      </c>
      <c r="L83" s="42">
        <v>0.83446702980919396</v>
      </c>
      <c r="M83" s="36" t="s">
        <v>255</v>
      </c>
      <c r="N83" s="42">
        <v>0</v>
      </c>
      <c r="O83" s="36" t="s">
        <v>36</v>
      </c>
      <c r="P83" s="36" t="s">
        <v>2675</v>
      </c>
    </row>
    <row r="84" spans="1:16" s="36" customFormat="1" ht="15.75" x14ac:dyDescent="0.2">
      <c r="A84" s="38">
        <v>81</v>
      </c>
      <c r="B84" s="36" t="s">
        <v>2840</v>
      </c>
      <c r="C84" s="39">
        <v>11.0993852</v>
      </c>
      <c r="D84" s="41" t="s">
        <v>2841</v>
      </c>
      <c r="E84" s="36" t="s">
        <v>2666</v>
      </c>
      <c r="F84" s="32" t="s">
        <v>36</v>
      </c>
      <c r="G84" s="32" t="s">
        <v>36</v>
      </c>
      <c r="H84" s="32" t="s">
        <v>255</v>
      </c>
      <c r="I84" s="32" t="s">
        <v>36</v>
      </c>
      <c r="J84" s="42">
        <v>0</v>
      </c>
      <c r="K84" s="36" t="s">
        <v>36</v>
      </c>
      <c r="L84" s="42">
        <v>0</v>
      </c>
      <c r="M84" s="36" t="s">
        <v>36</v>
      </c>
      <c r="N84" s="42">
        <v>1.20850231531671</v>
      </c>
      <c r="O84" s="36" t="s">
        <v>255</v>
      </c>
      <c r="P84" s="36" t="s">
        <v>2666</v>
      </c>
    </row>
    <row r="85" spans="1:16" s="36" customFormat="1" ht="15.75" x14ac:dyDescent="0.2">
      <c r="A85" s="38">
        <v>82</v>
      </c>
      <c r="B85" s="36" t="s">
        <v>2842</v>
      </c>
      <c r="C85" s="39">
        <v>5.8903955999999997</v>
      </c>
      <c r="D85" s="41" t="s">
        <v>2843</v>
      </c>
      <c r="E85" s="36" t="s">
        <v>2666</v>
      </c>
      <c r="F85" s="32" t="s">
        <v>36</v>
      </c>
      <c r="G85" s="32" t="s">
        <v>36</v>
      </c>
      <c r="H85" s="32" t="s">
        <v>255</v>
      </c>
      <c r="I85" s="32" t="s">
        <v>3115</v>
      </c>
      <c r="J85" s="42">
        <v>0</v>
      </c>
      <c r="K85" s="36" t="s">
        <v>36</v>
      </c>
      <c r="L85" s="42">
        <v>0</v>
      </c>
      <c r="M85" s="36" t="s">
        <v>36</v>
      </c>
      <c r="N85" s="42">
        <v>0.49813160796484601</v>
      </c>
      <c r="O85" s="36" t="s">
        <v>255</v>
      </c>
      <c r="P85" s="36" t="s">
        <v>2666</v>
      </c>
    </row>
    <row r="86" spans="1:16" s="36" customFormat="1" ht="15.75" x14ac:dyDescent="0.2">
      <c r="A86" s="38">
        <v>83</v>
      </c>
      <c r="B86" s="36" t="s">
        <v>2844</v>
      </c>
      <c r="C86" s="39">
        <v>4.9992780000000003</v>
      </c>
      <c r="D86" s="41" t="s">
        <v>2845</v>
      </c>
      <c r="E86" s="36" t="s">
        <v>2666</v>
      </c>
      <c r="F86" s="32" t="s">
        <v>36</v>
      </c>
      <c r="G86" s="32" t="s">
        <v>36</v>
      </c>
      <c r="H86" s="32" t="s">
        <v>255</v>
      </c>
      <c r="I86" s="32" t="s">
        <v>255</v>
      </c>
      <c r="J86" s="42">
        <v>0</v>
      </c>
      <c r="K86" s="36" t="s">
        <v>36</v>
      </c>
      <c r="L86" s="42">
        <v>0</v>
      </c>
      <c r="M86" s="36" t="s">
        <v>36</v>
      </c>
      <c r="N86" s="42">
        <v>0.33771716099959798</v>
      </c>
      <c r="O86" s="36" t="s">
        <v>255</v>
      </c>
      <c r="P86" s="36" t="s">
        <v>2666</v>
      </c>
    </row>
    <row r="87" spans="1:16" s="36" customFormat="1" ht="15.75" x14ac:dyDescent="0.2">
      <c r="A87" s="38">
        <v>84</v>
      </c>
      <c r="B87" s="36" t="s">
        <v>2846</v>
      </c>
      <c r="C87" s="39">
        <v>5.1739620000000004</v>
      </c>
      <c r="D87" s="41" t="s">
        <v>2847</v>
      </c>
      <c r="E87" s="36" t="s">
        <v>2666</v>
      </c>
      <c r="F87" s="32" t="s">
        <v>36</v>
      </c>
      <c r="G87" s="32" t="s">
        <v>36</v>
      </c>
      <c r="H87" s="32" t="s">
        <v>255</v>
      </c>
      <c r="I87" s="32" t="s">
        <v>36</v>
      </c>
      <c r="J87" s="42">
        <v>0</v>
      </c>
      <c r="K87" s="36" t="s">
        <v>36</v>
      </c>
      <c r="L87" s="42">
        <v>0</v>
      </c>
      <c r="M87" s="36" t="s">
        <v>36</v>
      </c>
      <c r="N87" s="42">
        <v>0.54418069759503196</v>
      </c>
      <c r="O87" s="36" t="s">
        <v>255</v>
      </c>
      <c r="P87" s="36" t="s">
        <v>2666</v>
      </c>
    </row>
    <row r="88" spans="1:16" s="36" customFormat="1" ht="15.75" x14ac:dyDescent="0.2">
      <c r="A88" s="38">
        <v>85</v>
      </c>
      <c r="B88" s="36" t="s">
        <v>2848</v>
      </c>
      <c r="C88" s="39">
        <v>7.4760689999999999</v>
      </c>
      <c r="D88" s="41" t="s">
        <v>2849</v>
      </c>
      <c r="E88" s="36" t="s">
        <v>2666</v>
      </c>
      <c r="F88" s="32" t="s">
        <v>36</v>
      </c>
      <c r="G88" s="32" t="s">
        <v>36</v>
      </c>
      <c r="H88" s="32" t="s">
        <v>255</v>
      </c>
      <c r="I88" s="32" t="s">
        <v>36</v>
      </c>
      <c r="J88" s="42">
        <v>0</v>
      </c>
      <c r="K88" s="36" t="s">
        <v>36</v>
      </c>
      <c r="L88" s="42">
        <v>0</v>
      </c>
      <c r="M88" s="36" t="s">
        <v>36</v>
      </c>
      <c r="N88" s="42">
        <v>0.74929964367242796</v>
      </c>
      <c r="O88" s="36" t="s">
        <v>255</v>
      </c>
      <c r="P88" s="36" t="s">
        <v>2666</v>
      </c>
    </row>
    <row r="89" spans="1:16" s="36" customFormat="1" ht="15.75" x14ac:dyDescent="0.2">
      <c r="A89" s="38">
        <v>86</v>
      </c>
      <c r="B89" s="36" t="s">
        <v>2850</v>
      </c>
      <c r="C89" s="39">
        <v>5.1911170000000002</v>
      </c>
      <c r="D89" s="41" t="s">
        <v>2851</v>
      </c>
      <c r="E89" s="36" t="s">
        <v>2666</v>
      </c>
      <c r="F89" s="32" t="s">
        <v>36</v>
      </c>
      <c r="G89" s="32" t="s">
        <v>255</v>
      </c>
      <c r="H89" s="32" t="s">
        <v>36</v>
      </c>
      <c r="I89" s="32" t="s">
        <v>36</v>
      </c>
      <c r="J89" s="42">
        <v>0</v>
      </c>
      <c r="K89" s="36" t="s">
        <v>36</v>
      </c>
      <c r="L89" s="42">
        <v>1.0719607520865899</v>
      </c>
      <c r="M89" s="36" t="s">
        <v>255</v>
      </c>
      <c r="N89" s="42">
        <v>0</v>
      </c>
      <c r="O89" s="36" t="s">
        <v>36</v>
      </c>
      <c r="P89" s="36" t="s">
        <v>2675</v>
      </c>
    </row>
    <row r="90" spans="1:16" s="36" customFormat="1" ht="15.75" x14ac:dyDescent="0.2">
      <c r="A90" s="38">
        <v>87</v>
      </c>
      <c r="B90" s="36" t="s">
        <v>2852</v>
      </c>
      <c r="C90" s="39">
        <v>7.6292970000000002</v>
      </c>
      <c r="D90" s="41" t="s">
        <v>2853</v>
      </c>
      <c r="E90" s="36" t="s">
        <v>2666</v>
      </c>
      <c r="F90" s="32" t="s">
        <v>36</v>
      </c>
      <c r="G90" s="32" t="s">
        <v>36</v>
      </c>
      <c r="H90" s="32" t="s">
        <v>255</v>
      </c>
      <c r="I90" s="32" t="s">
        <v>36</v>
      </c>
      <c r="J90" s="42">
        <v>0</v>
      </c>
      <c r="K90" s="36" t="s">
        <v>36</v>
      </c>
      <c r="L90" s="42">
        <v>0</v>
      </c>
      <c r="M90" s="36" t="s">
        <v>36</v>
      </c>
      <c r="N90" s="42">
        <v>0.96836793849959801</v>
      </c>
      <c r="O90" s="36" t="s">
        <v>255</v>
      </c>
      <c r="P90" s="36" t="s">
        <v>2666</v>
      </c>
    </row>
    <row r="91" spans="1:16" s="36" customFormat="1" ht="15.75" x14ac:dyDescent="0.2">
      <c r="A91" s="38">
        <v>88</v>
      </c>
      <c r="B91" s="36" t="s">
        <v>2855</v>
      </c>
      <c r="C91" s="39">
        <v>7.9602731999999996</v>
      </c>
      <c r="D91" s="41" t="s">
        <v>2856</v>
      </c>
      <c r="E91" s="36" t="s">
        <v>2666</v>
      </c>
      <c r="F91" s="32" t="s">
        <v>36</v>
      </c>
      <c r="G91" s="32" t="s">
        <v>36</v>
      </c>
      <c r="H91" s="32" t="s">
        <v>255</v>
      </c>
      <c r="I91" s="32" t="s">
        <v>36</v>
      </c>
      <c r="J91" s="42">
        <v>0</v>
      </c>
      <c r="K91" s="36" t="s">
        <v>36</v>
      </c>
      <c r="L91" s="42">
        <v>0</v>
      </c>
      <c r="M91" s="36" t="s">
        <v>36</v>
      </c>
      <c r="N91" s="42">
        <v>0.34328574197170902</v>
      </c>
      <c r="O91" s="36" t="s">
        <v>255</v>
      </c>
      <c r="P91" s="36" t="s">
        <v>2666</v>
      </c>
    </row>
    <row r="92" spans="1:16" s="36" customFormat="1" ht="15.75" x14ac:dyDescent="0.2">
      <c r="A92" s="38">
        <v>89</v>
      </c>
      <c r="B92" s="36" t="s">
        <v>2857</v>
      </c>
      <c r="C92" s="39">
        <v>7.5138325999999998</v>
      </c>
      <c r="D92" s="41" t="s">
        <v>2858</v>
      </c>
      <c r="E92" s="36" t="s">
        <v>2666</v>
      </c>
      <c r="F92" s="32" t="s">
        <v>36</v>
      </c>
      <c r="G92" s="32" t="s">
        <v>36</v>
      </c>
      <c r="H92" s="32" t="s">
        <v>255</v>
      </c>
      <c r="I92" s="32" t="s">
        <v>255</v>
      </c>
      <c r="J92" s="42">
        <v>0</v>
      </c>
      <c r="K92" s="36" t="s">
        <v>36</v>
      </c>
      <c r="L92" s="42">
        <v>0</v>
      </c>
      <c r="M92" s="36" t="s">
        <v>36</v>
      </c>
      <c r="N92" s="42">
        <v>0.20664020955631601</v>
      </c>
      <c r="O92" s="36" t="s">
        <v>255</v>
      </c>
      <c r="P92" s="36" t="s">
        <v>2666</v>
      </c>
    </row>
    <row r="93" spans="1:16" s="36" customFormat="1" ht="15.75" x14ac:dyDescent="0.2">
      <c r="A93" s="38">
        <v>90</v>
      </c>
      <c r="B93" s="36" t="s">
        <v>2859</v>
      </c>
      <c r="C93" s="39">
        <v>6.6198015999999997</v>
      </c>
      <c r="D93" s="41" t="s">
        <v>2860</v>
      </c>
      <c r="E93" s="36" t="s">
        <v>2666</v>
      </c>
      <c r="F93" s="32" t="s">
        <v>36</v>
      </c>
      <c r="G93" s="32" t="s">
        <v>36</v>
      </c>
      <c r="H93" s="32" t="s">
        <v>255</v>
      </c>
      <c r="I93" s="32" t="s">
        <v>255</v>
      </c>
      <c r="J93" s="42">
        <v>0</v>
      </c>
      <c r="K93" s="36" t="s">
        <v>36</v>
      </c>
      <c r="L93" s="42">
        <v>0</v>
      </c>
      <c r="M93" s="36" t="s">
        <v>36</v>
      </c>
      <c r="N93" s="42">
        <v>0.99266583736053704</v>
      </c>
      <c r="O93" s="36" t="s">
        <v>255</v>
      </c>
      <c r="P93" s="36" t="s">
        <v>2666</v>
      </c>
    </row>
    <row r="94" spans="1:16" s="36" customFormat="1" ht="15.75" x14ac:dyDescent="0.2">
      <c r="A94" s="38">
        <v>91</v>
      </c>
      <c r="B94" s="36" t="s">
        <v>2861</v>
      </c>
      <c r="C94" s="39">
        <v>7.1556224000000004</v>
      </c>
      <c r="D94" s="41" t="s">
        <v>2862</v>
      </c>
      <c r="E94" s="36" t="s">
        <v>2666</v>
      </c>
      <c r="F94" s="32" t="s">
        <v>36</v>
      </c>
      <c r="G94" s="32" t="s">
        <v>36</v>
      </c>
      <c r="H94" s="32" t="s">
        <v>255</v>
      </c>
      <c r="I94" s="32" t="s">
        <v>36</v>
      </c>
      <c r="J94" s="42">
        <v>0</v>
      </c>
      <c r="K94" s="36" t="s">
        <v>36</v>
      </c>
      <c r="L94" s="42">
        <v>0</v>
      </c>
      <c r="M94" s="36" t="s">
        <v>36</v>
      </c>
      <c r="N94" s="42">
        <v>0.99630629404545601</v>
      </c>
      <c r="O94" s="36" t="s">
        <v>255</v>
      </c>
      <c r="P94" s="36" t="s">
        <v>2666</v>
      </c>
    </row>
    <row r="95" spans="1:16" s="36" customFormat="1" ht="15.75" x14ac:dyDescent="0.2">
      <c r="A95" s="38">
        <v>92</v>
      </c>
      <c r="B95" s="36" t="s">
        <v>2863</v>
      </c>
      <c r="C95" s="39">
        <v>10.433154200000001</v>
      </c>
      <c r="D95" s="41" t="s">
        <v>2864</v>
      </c>
      <c r="E95" s="36" t="s">
        <v>2666</v>
      </c>
      <c r="F95" s="32" t="s">
        <v>36</v>
      </c>
      <c r="G95" s="32" t="s">
        <v>36</v>
      </c>
      <c r="H95" s="32" t="s">
        <v>255</v>
      </c>
      <c r="I95" s="32" t="s">
        <v>3115</v>
      </c>
      <c r="J95" s="42">
        <v>0</v>
      </c>
      <c r="K95" s="36" t="s">
        <v>36</v>
      </c>
      <c r="L95" s="42">
        <v>0</v>
      </c>
      <c r="M95" s="36" t="s">
        <v>36</v>
      </c>
      <c r="N95" s="42">
        <v>0.80875161989579702</v>
      </c>
      <c r="O95" s="36" t="s">
        <v>255</v>
      </c>
      <c r="P95" s="36" t="s">
        <v>2666</v>
      </c>
    </row>
    <row r="96" spans="1:16" s="36" customFormat="1" ht="15.75" x14ac:dyDescent="0.2">
      <c r="A96" s="38">
        <v>93</v>
      </c>
      <c r="B96" s="36" t="s">
        <v>2865</v>
      </c>
      <c r="C96" s="39">
        <v>12.150096599999999</v>
      </c>
      <c r="D96" s="41" t="s">
        <v>2866</v>
      </c>
      <c r="E96" s="36" t="s">
        <v>2666</v>
      </c>
      <c r="F96" s="32" t="s">
        <v>36</v>
      </c>
      <c r="G96" s="32" t="s">
        <v>36</v>
      </c>
      <c r="H96" s="32" t="s">
        <v>255</v>
      </c>
      <c r="I96" s="32" t="s">
        <v>255</v>
      </c>
      <c r="J96" s="42">
        <v>0</v>
      </c>
      <c r="K96" s="36" t="s">
        <v>36</v>
      </c>
      <c r="L96" s="42">
        <v>0</v>
      </c>
      <c r="M96" s="36" t="s">
        <v>36</v>
      </c>
      <c r="N96" s="42">
        <v>0.71658752650137703</v>
      </c>
      <c r="O96" s="36" t="s">
        <v>255</v>
      </c>
      <c r="P96" s="36" t="s">
        <v>2666</v>
      </c>
    </row>
    <row r="97" spans="1:16" s="36" customFormat="1" ht="15.75" x14ac:dyDescent="0.2">
      <c r="A97" s="38">
        <v>94</v>
      </c>
      <c r="B97" s="36" t="s">
        <v>2867</v>
      </c>
      <c r="C97" s="39">
        <v>8.4076388000000009</v>
      </c>
      <c r="D97" s="41" t="s">
        <v>2868</v>
      </c>
      <c r="E97" s="36" t="s">
        <v>2666</v>
      </c>
      <c r="F97" s="32" t="s">
        <v>36</v>
      </c>
      <c r="G97" s="32" t="s">
        <v>36</v>
      </c>
      <c r="H97" s="32" t="s">
        <v>255</v>
      </c>
      <c r="I97" s="32" t="s">
        <v>255</v>
      </c>
      <c r="J97" s="42">
        <v>0</v>
      </c>
      <c r="K97" s="36" t="s">
        <v>36</v>
      </c>
      <c r="L97" s="42">
        <v>0</v>
      </c>
      <c r="M97" s="36" t="s">
        <v>36</v>
      </c>
      <c r="N97" s="42">
        <v>1.2298685633316999</v>
      </c>
      <c r="O97" s="36" t="s">
        <v>255</v>
      </c>
      <c r="P97" s="36" t="s">
        <v>2666</v>
      </c>
    </row>
    <row r="98" spans="1:16" s="36" customFormat="1" ht="15.75" x14ac:dyDescent="0.2">
      <c r="A98" s="38">
        <v>95</v>
      </c>
      <c r="B98" s="36" t="s">
        <v>2869</v>
      </c>
      <c r="C98" s="39">
        <v>8.8178163999999999</v>
      </c>
      <c r="D98" s="41" t="s">
        <v>2870</v>
      </c>
      <c r="E98" s="36" t="s">
        <v>2675</v>
      </c>
      <c r="F98" s="32" t="s">
        <v>36</v>
      </c>
      <c r="G98" s="32" t="s">
        <v>255</v>
      </c>
      <c r="H98" s="32" t="s">
        <v>36</v>
      </c>
      <c r="I98" s="32" t="s">
        <v>36</v>
      </c>
      <c r="J98" s="42">
        <v>0</v>
      </c>
      <c r="K98" s="36" t="s">
        <v>36</v>
      </c>
      <c r="L98" s="42">
        <v>0.637308579588306</v>
      </c>
      <c r="M98" s="36" t="s">
        <v>255</v>
      </c>
      <c r="N98" s="42">
        <v>0.50571108376843699</v>
      </c>
      <c r="O98" s="36" t="s">
        <v>255</v>
      </c>
      <c r="P98" s="36" t="s">
        <v>2675</v>
      </c>
    </row>
    <row r="99" spans="1:16" s="36" customFormat="1" ht="15.75" x14ac:dyDescent="0.2">
      <c r="A99" s="38">
        <v>96</v>
      </c>
      <c r="B99" s="36" t="s">
        <v>2871</v>
      </c>
      <c r="C99" s="39">
        <v>8.9135538000000007</v>
      </c>
      <c r="D99" s="41" t="s">
        <v>2872</v>
      </c>
      <c r="E99" s="36" t="s">
        <v>2675</v>
      </c>
      <c r="F99" s="32" t="s">
        <v>36</v>
      </c>
      <c r="G99" s="32" t="s">
        <v>255</v>
      </c>
      <c r="H99" s="32" t="s">
        <v>36</v>
      </c>
      <c r="I99" s="32" t="s">
        <v>36</v>
      </c>
      <c r="J99" s="42">
        <v>0</v>
      </c>
      <c r="K99" s="36" t="s">
        <v>36</v>
      </c>
      <c r="L99" s="42">
        <v>1.4570235838046499</v>
      </c>
      <c r="M99" s="36" t="s">
        <v>255</v>
      </c>
      <c r="N99" s="42">
        <v>0</v>
      </c>
      <c r="O99" s="36" t="s">
        <v>36</v>
      </c>
      <c r="P99" s="36" t="s">
        <v>2675</v>
      </c>
    </row>
    <row r="100" spans="1:16" s="36" customFormat="1" ht="15.75" x14ac:dyDescent="0.2">
      <c r="A100" s="38">
        <v>97</v>
      </c>
      <c r="B100" s="36" t="s">
        <v>2873</v>
      </c>
      <c r="C100" s="39">
        <v>7.3451648</v>
      </c>
      <c r="D100" s="41" t="s">
        <v>2874</v>
      </c>
      <c r="E100" s="36" t="s">
        <v>2675</v>
      </c>
      <c r="F100" s="32" t="s">
        <v>36</v>
      </c>
      <c r="G100" s="32" t="s">
        <v>255</v>
      </c>
      <c r="H100" s="32" t="s">
        <v>36</v>
      </c>
      <c r="I100" s="32" t="s">
        <v>36</v>
      </c>
      <c r="J100" s="42">
        <v>0</v>
      </c>
      <c r="K100" s="36" t="s">
        <v>36</v>
      </c>
      <c r="L100" s="42">
        <v>1.00774809135535</v>
      </c>
      <c r="M100" s="36" t="s">
        <v>255</v>
      </c>
      <c r="N100" s="42">
        <v>0</v>
      </c>
      <c r="O100" s="36" t="s">
        <v>36</v>
      </c>
      <c r="P100" s="36" t="s">
        <v>2675</v>
      </c>
    </row>
    <row r="101" spans="1:16" s="36" customFormat="1" ht="15.75" x14ac:dyDescent="0.2">
      <c r="A101" s="38">
        <v>98</v>
      </c>
      <c r="B101" s="36" t="s">
        <v>2875</v>
      </c>
      <c r="C101" s="39">
        <v>6.9694783999999999</v>
      </c>
      <c r="D101" s="41" t="s">
        <v>2876</v>
      </c>
      <c r="E101" s="36" t="s">
        <v>2675</v>
      </c>
      <c r="F101" s="32" t="s">
        <v>36</v>
      </c>
      <c r="G101" s="32" t="s">
        <v>255</v>
      </c>
      <c r="H101" s="32" t="s">
        <v>36</v>
      </c>
      <c r="I101" s="32" t="s">
        <v>36</v>
      </c>
      <c r="J101" s="42">
        <v>0</v>
      </c>
      <c r="K101" s="36" t="s">
        <v>36</v>
      </c>
      <c r="L101" s="42">
        <v>1.21745412850971</v>
      </c>
      <c r="M101" s="36" t="s">
        <v>255</v>
      </c>
      <c r="N101" s="42">
        <v>0</v>
      </c>
      <c r="O101" s="36" t="s">
        <v>36</v>
      </c>
      <c r="P101" s="36" t="s">
        <v>2675</v>
      </c>
    </row>
    <row r="102" spans="1:16" s="36" customFormat="1" ht="15.75" x14ac:dyDescent="0.2">
      <c r="A102" s="38">
        <v>99</v>
      </c>
      <c r="B102" s="36" t="s">
        <v>2877</v>
      </c>
      <c r="C102" s="39">
        <v>7.1792292</v>
      </c>
      <c r="D102" s="41" t="s">
        <v>2878</v>
      </c>
      <c r="E102" s="36" t="s">
        <v>2666</v>
      </c>
      <c r="F102" s="32" t="s">
        <v>36</v>
      </c>
      <c r="G102" s="32" t="s">
        <v>36</v>
      </c>
      <c r="H102" s="32" t="s">
        <v>255</v>
      </c>
      <c r="I102" s="32" t="s">
        <v>36</v>
      </c>
      <c r="J102" s="42">
        <v>0</v>
      </c>
      <c r="K102" s="36" t="s">
        <v>36</v>
      </c>
      <c r="L102" s="42">
        <v>0</v>
      </c>
      <c r="M102" s="36" t="s">
        <v>36</v>
      </c>
      <c r="N102" s="42">
        <v>0.73363867007962702</v>
      </c>
      <c r="O102" s="36" t="s">
        <v>255</v>
      </c>
      <c r="P102" s="36" t="s">
        <v>2666</v>
      </c>
    </row>
    <row r="103" spans="1:16" s="36" customFormat="1" ht="15.75" x14ac:dyDescent="0.2">
      <c r="A103" s="38">
        <v>100</v>
      </c>
      <c r="B103" s="36" t="s">
        <v>2879</v>
      </c>
      <c r="C103" s="39">
        <v>15.023134000000001</v>
      </c>
      <c r="D103" s="41" t="s">
        <v>2880</v>
      </c>
      <c r="E103" s="36" t="s">
        <v>2666</v>
      </c>
      <c r="F103" s="32" t="s">
        <v>36</v>
      </c>
      <c r="G103" s="32" t="s">
        <v>36</v>
      </c>
      <c r="H103" s="32" t="s">
        <v>255</v>
      </c>
      <c r="I103" s="32" t="s">
        <v>255</v>
      </c>
      <c r="J103" s="42">
        <v>0</v>
      </c>
      <c r="K103" s="36" t="s">
        <v>36</v>
      </c>
      <c r="L103" s="42">
        <v>0</v>
      </c>
      <c r="M103" s="36" t="s">
        <v>36</v>
      </c>
      <c r="N103" s="42">
        <v>0.85485240051285805</v>
      </c>
      <c r="O103" s="36" t="s">
        <v>255</v>
      </c>
      <c r="P103" s="36" t="s">
        <v>2666</v>
      </c>
    </row>
    <row r="104" spans="1:16" s="36" customFormat="1" ht="15.75" x14ac:dyDescent="0.2">
      <c r="A104" s="38">
        <v>101</v>
      </c>
      <c r="B104" s="36" t="s">
        <v>2881</v>
      </c>
      <c r="C104" s="39">
        <v>4.8466339999999999</v>
      </c>
      <c r="D104" s="41" t="s">
        <v>2882</v>
      </c>
      <c r="E104" s="36" t="s">
        <v>2675</v>
      </c>
      <c r="F104" s="32" t="s">
        <v>36</v>
      </c>
      <c r="G104" s="32" t="s">
        <v>255</v>
      </c>
      <c r="H104" s="32" t="s">
        <v>36</v>
      </c>
      <c r="I104" s="32" t="s">
        <v>36</v>
      </c>
      <c r="J104" s="42">
        <v>0</v>
      </c>
      <c r="K104" s="36" t="s">
        <v>36</v>
      </c>
      <c r="L104" s="42">
        <v>0.308436455720909</v>
      </c>
      <c r="M104" s="36" t="s">
        <v>255</v>
      </c>
      <c r="N104" s="42">
        <v>0</v>
      </c>
      <c r="O104" s="36" t="s">
        <v>36</v>
      </c>
      <c r="P104" s="36" t="s">
        <v>2675</v>
      </c>
    </row>
    <row r="105" spans="1:16" s="36" customFormat="1" ht="15.75" x14ac:dyDescent="0.2">
      <c r="A105" s="38">
        <v>102</v>
      </c>
      <c r="B105" s="36" t="s">
        <v>2883</v>
      </c>
      <c r="C105" s="39">
        <v>5.1545595999999998</v>
      </c>
      <c r="D105" s="41" t="s">
        <v>2884</v>
      </c>
      <c r="E105" s="36" t="s">
        <v>2675</v>
      </c>
      <c r="F105" s="32" t="s">
        <v>36</v>
      </c>
      <c r="G105" s="32" t="s">
        <v>255</v>
      </c>
      <c r="H105" s="32" t="s">
        <v>36</v>
      </c>
      <c r="I105" s="32" t="s">
        <v>36</v>
      </c>
      <c r="J105" s="42">
        <v>0</v>
      </c>
      <c r="K105" s="36" t="s">
        <v>36</v>
      </c>
      <c r="L105" s="42">
        <v>0.85002727879208895</v>
      </c>
      <c r="M105" s="36" t="s">
        <v>255</v>
      </c>
      <c r="N105" s="42">
        <v>0</v>
      </c>
      <c r="O105" s="36" t="s">
        <v>36</v>
      </c>
      <c r="P105" s="36" t="s">
        <v>2675</v>
      </c>
    </row>
    <row r="106" spans="1:16" s="36" customFormat="1" ht="15.75" x14ac:dyDescent="0.2">
      <c r="A106" s="38">
        <v>103</v>
      </c>
      <c r="B106" s="36" t="s">
        <v>2885</v>
      </c>
      <c r="C106" s="39">
        <v>5.2172423999999999</v>
      </c>
      <c r="D106" s="41" t="s">
        <v>2886</v>
      </c>
      <c r="E106" s="36" t="s">
        <v>2666</v>
      </c>
      <c r="F106" s="32" t="s">
        <v>36</v>
      </c>
      <c r="G106" s="32" t="s">
        <v>36</v>
      </c>
      <c r="H106" s="32" t="s">
        <v>255</v>
      </c>
      <c r="I106" s="32" t="s">
        <v>3115</v>
      </c>
      <c r="J106" s="42">
        <v>0</v>
      </c>
      <c r="K106" s="36" t="s">
        <v>36</v>
      </c>
      <c r="L106" s="42">
        <v>0</v>
      </c>
      <c r="M106" s="36" t="s">
        <v>36</v>
      </c>
      <c r="N106" s="42">
        <v>1.5452813643672401</v>
      </c>
      <c r="O106" s="36" t="s">
        <v>255</v>
      </c>
      <c r="P106" s="36" t="s">
        <v>2666</v>
      </c>
    </row>
    <row r="107" spans="1:16" s="36" customFormat="1" ht="15.75" x14ac:dyDescent="0.2">
      <c r="A107" s="38">
        <v>104</v>
      </c>
      <c r="B107" s="36" t="s">
        <v>2887</v>
      </c>
      <c r="C107" s="39">
        <v>5.3639988000000001</v>
      </c>
      <c r="D107" s="41" t="s">
        <v>2888</v>
      </c>
      <c r="E107" s="36" t="s">
        <v>2666</v>
      </c>
      <c r="F107" s="32" t="s">
        <v>36</v>
      </c>
      <c r="G107" s="32" t="s">
        <v>36</v>
      </c>
      <c r="H107" s="32" t="s">
        <v>255</v>
      </c>
      <c r="I107" s="32" t="s">
        <v>3115</v>
      </c>
      <c r="J107" s="42">
        <v>0</v>
      </c>
      <c r="K107" s="36" t="s">
        <v>36</v>
      </c>
      <c r="L107" s="42">
        <v>0</v>
      </c>
      <c r="M107" s="36" t="s">
        <v>36</v>
      </c>
      <c r="N107" s="42">
        <v>0.97680636772256701</v>
      </c>
      <c r="O107" s="36" t="s">
        <v>255</v>
      </c>
      <c r="P107" s="36" t="s">
        <v>2666</v>
      </c>
    </row>
    <row r="108" spans="1:16" s="36" customFormat="1" ht="15.75" x14ac:dyDescent="0.2">
      <c r="A108" s="38">
        <v>105</v>
      </c>
      <c r="B108" s="36" t="s">
        <v>2889</v>
      </c>
      <c r="C108" s="39">
        <v>4.9598762000000001</v>
      </c>
      <c r="D108" s="41" t="s">
        <v>2890</v>
      </c>
      <c r="E108" s="36" t="s">
        <v>2666</v>
      </c>
      <c r="F108" s="32" t="s">
        <v>36</v>
      </c>
      <c r="G108" s="32" t="s">
        <v>36</v>
      </c>
      <c r="H108" s="32" t="s">
        <v>255</v>
      </c>
      <c r="I108" s="32" t="s">
        <v>36</v>
      </c>
      <c r="J108" s="42">
        <v>0</v>
      </c>
      <c r="K108" s="36" t="s">
        <v>36</v>
      </c>
      <c r="L108" s="42">
        <v>0</v>
      </c>
      <c r="M108" s="36" t="s">
        <v>36</v>
      </c>
      <c r="N108" s="42">
        <v>2.01603008884587</v>
      </c>
      <c r="O108" s="36" t="s">
        <v>255</v>
      </c>
      <c r="P108" s="36" t="s">
        <v>2666</v>
      </c>
    </row>
    <row r="109" spans="1:16" s="36" customFormat="1" ht="15.75" x14ac:dyDescent="0.2">
      <c r="A109" s="38">
        <v>106</v>
      </c>
      <c r="B109" s="36" t="s">
        <v>2891</v>
      </c>
      <c r="C109" s="39">
        <v>6.2801358</v>
      </c>
      <c r="D109" s="41" t="s">
        <v>2892</v>
      </c>
      <c r="E109" s="36" t="s">
        <v>2666</v>
      </c>
      <c r="F109" s="32" t="s">
        <v>36</v>
      </c>
      <c r="G109" s="32" t="s">
        <v>36</v>
      </c>
      <c r="H109" s="32" t="s">
        <v>255</v>
      </c>
      <c r="I109" s="32" t="s">
        <v>3115</v>
      </c>
      <c r="J109" s="42">
        <v>0</v>
      </c>
      <c r="K109" s="36" t="s">
        <v>36</v>
      </c>
      <c r="L109" s="42">
        <v>0</v>
      </c>
      <c r="M109" s="36" t="s">
        <v>36</v>
      </c>
      <c r="N109" s="42">
        <v>0.93029462826252296</v>
      </c>
      <c r="O109" s="36" t="s">
        <v>255</v>
      </c>
      <c r="P109" s="36" t="s">
        <v>2666</v>
      </c>
    </row>
    <row r="110" spans="1:16" s="36" customFormat="1" ht="15.75" x14ac:dyDescent="0.2">
      <c r="A110" s="38">
        <v>107</v>
      </c>
      <c r="B110" s="36" t="s">
        <v>2893</v>
      </c>
      <c r="C110" s="39">
        <v>6.2195641999999998</v>
      </c>
      <c r="D110" s="41" t="s">
        <v>2894</v>
      </c>
      <c r="E110" s="36" t="s">
        <v>2666</v>
      </c>
      <c r="F110" s="32" t="s">
        <v>36</v>
      </c>
      <c r="G110" s="32" t="s">
        <v>36</v>
      </c>
      <c r="H110" s="32" t="s">
        <v>255</v>
      </c>
      <c r="I110" s="32" t="s">
        <v>255</v>
      </c>
      <c r="J110" s="42">
        <v>0</v>
      </c>
      <c r="K110" s="36" t="s">
        <v>36</v>
      </c>
      <c r="L110" s="42">
        <v>0</v>
      </c>
      <c r="M110" s="36" t="s">
        <v>36</v>
      </c>
      <c r="N110" s="42">
        <v>1.0964744563391799</v>
      </c>
      <c r="O110" s="36" t="s">
        <v>255</v>
      </c>
      <c r="P110" s="36" t="s">
        <v>2666</v>
      </c>
    </row>
    <row r="111" spans="1:16" s="36" customFormat="1" ht="15.75" x14ac:dyDescent="0.2">
      <c r="A111" s="38">
        <v>108</v>
      </c>
      <c r="B111" s="36" t="s">
        <v>2895</v>
      </c>
      <c r="C111" s="39">
        <v>6.3623567999999997</v>
      </c>
      <c r="D111" s="41" t="s">
        <v>2896</v>
      </c>
      <c r="E111" s="36" t="s">
        <v>2666</v>
      </c>
      <c r="F111" s="32" t="s">
        <v>255</v>
      </c>
      <c r="G111" s="32" t="s">
        <v>36</v>
      </c>
      <c r="H111" s="32" t="s">
        <v>3115</v>
      </c>
      <c r="I111" s="32" t="s">
        <v>36</v>
      </c>
      <c r="J111" s="42">
        <v>0.41785117027159402</v>
      </c>
      <c r="K111" s="36" t="s">
        <v>255</v>
      </c>
      <c r="L111" s="42">
        <v>0</v>
      </c>
      <c r="M111" s="36" t="s">
        <v>36</v>
      </c>
      <c r="N111" s="42">
        <v>0</v>
      </c>
      <c r="O111" s="36" t="s">
        <v>36</v>
      </c>
      <c r="P111" s="36" t="s">
        <v>2776</v>
      </c>
    </row>
    <row r="112" spans="1:16" s="36" customFormat="1" ht="15.75" x14ac:dyDescent="0.2">
      <c r="A112" s="38">
        <v>109</v>
      </c>
      <c r="B112" s="36" t="s">
        <v>2897</v>
      </c>
      <c r="C112" s="39">
        <v>16.390694400000001</v>
      </c>
      <c r="D112" s="41" t="s">
        <v>13</v>
      </c>
      <c r="E112" s="36" t="s">
        <v>2666</v>
      </c>
      <c r="F112" s="32" t="s">
        <v>36</v>
      </c>
      <c r="G112" s="32" t="s">
        <v>36</v>
      </c>
      <c r="H112" s="32" t="s">
        <v>255</v>
      </c>
      <c r="I112" s="32" t="s">
        <v>255</v>
      </c>
      <c r="J112" s="42">
        <v>0</v>
      </c>
      <c r="K112" s="36" t="s">
        <v>36</v>
      </c>
      <c r="L112" s="42">
        <v>0</v>
      </c>
      <c r="M112" s="36" t="s">
        <v>36</v>
      </c>
      <c r="N112" s="42">
        <v>0.71657139790217295</v>
      </c>
      <c r="O112" s="36" t="s">
        <v>255</v>
      </c>
      <c r="P112" s="36" t="s">
        <v>2666</v>
      </c>
    </row>
    <row r="113" spans="1:16" s="36" customFormat="1" ht="15.75" x14ac:dyDescent="0.2">
      <c r="A113" s="38">
        <v>110</v>
      </c>
      <c r="B113" s="36" t="s">
        <v>2898</v>
      </c>
      <c r="C113" s="39">
        <v>5.3288137999999998</v>
      </c>
      <c r="D113" s="41" t="s">
        <v>2899</v>
      </c>
      <c r="E113" s="36" t="s">
        <v>2666</v>
      </c>
      <c r="F113" s="32" t="s">
        <v>36</v>
      </c>
      <c r="G113" s="32" t="s">
        <v>36</v>
      </c>
      <c r="H113" s="32" t="s">
        <v>255</v>
      </c>
      <c r="I113" s="32" t="s">
        <v>255</v>
      </c>
      <c r="J113" s="42">
        <v>0</v>
      </c>
      <c r="K113" s="36" t="s">
        <v>36</v>
      </c>
      <c r="L113" s="42">
        <v>0</v>
      </c>
      <c r="M113" s="36" t="s">
        <v>36</v>
      </c>
      <c r="N113" s="42">
        <v>1.0447178594901101</v>
      </c>
      <c r="O113" s="36" t="s">
        <v>255</v>
      </c>
      <c r="P113" s="36" t="s">
        <v>2666</v>
      </c>
    </row>
    <row r="114" spans="1:16" s="36" customFormat="1" ht="15.75" x14ac:dyDescent="0.2">
      <c r="A114" s="38">
        <v>111</v>
      </c>
      <c r="B114" s="36" t="s">
        <v>2900</v>
      </c>
      <c r="C114" s="39">
        <v>14.4985762</v>
      </c>
      <c r="D114" s="41" t="s">
        <v>2901</v>
      </c>
      <c r="E114" s="36" t="s">
        <v>2666</v>
      </c>
      <c r="F114" s="32" t="s">
        <v>36</v>
      </c>
      <c r="G114" s="32" t="s">
        <v>36</v>
      </c>
      <c r="H114" s="32" t="s">
        <v>255</v>
      </c>
      <c r="I114" s="32" t="s">
        <v>36</v>
      </c>
      <c r="J114" s="42">
        <v>0</v>
      </c>
      <c r="K114" s="36" t="s">
        <v>36</v>
      </c>
      <c r="L114" s="42">
        <v>0</v>
      </c>
      <c r="M114" s="36" t="s">
        <v>36</v>
      </c>
      <c r="N114" s="42">
        <v>0.72642146697473697</v>
      </c>
      <c r="O114" s="36" t="s">
        <v>255</v>
      </c>
      <c r="P114" s="36" t="s">
        <v>2666</v>
      </c>
    </row>
    <row r="115" spans="1:16" s="36" customFormat="1" ht="15.75" x14ac:dyDescent="0.2">
      <c r="A115" s="38">
        <v>112</v>
      </c>
      <c r="B115" s="36" t="s">
        <v>2902</v>
      </c>
      <c r="C115" s="39">
        <v>7.9062580000000002</v>
      </c>
      <c r="D115" s="41" t="s">
        <v>2903</v>
      </c>
      <c r="E115" s="36" t="s">
        <v>2666</v>
      </c>
      <c r="F115" s="32" t="s">
        <v>36</v>
      </c>
      <c r="G115" s="32" t="s">
        <v>255</v>
      </c>
      <c r="H115" s="32" t="s">
        <v>36</v>
      </c>
      <c r="I115" s="32" t="s">
        <v>36</v>
      </c>
      <c r="J115" s="42">
        <v>0</v>
      </c>
      <c r="K115" s="36" t="s">
        <v>36</v>
      </c>
      <c r="L115" s="42">
        <v>2.55771788815031</v>
      </c>
      <c r="M115" s="36" t="s">
        <v>255</v>
      </c>
      <c r="N115" s="42">
        <v>0</v>
      </c>
      <c r="O115" s="36" t="s">
        <v>36</v>
      </c>
      <c r="P115" s="36" t="s">
        <v>2675</v>
      </c>
    </row>
    <row r="116" spans="1:16" s="36" customFormat="1" ht="15.75" x14ac:dyDescent="0.2">
      <c r="A116" s="38">
        <v>113</v>
      </c>
      <c r="B116" s="36" t="s">
        <v>2904</v>
      </c>
      <c r="C116" s="39">
        <v>6.8727022</v>
      </c>
      <c r="D116" s="41" t="s">
        <v>2905</v>
      </c>
      <c r="E116" s="36" t="s">
        <v>2666</v>
      </c>
      <c r="F116" s="32" t="s">
        <v>36</v>
      </c>
      <c r="G116" s="32" t="s">
        <v>36</v>
      </c>
      <c r="H116" s="32" t="s">
        <v>255</v>
      </c>
      <c r="I116" s="32" t="s">
        <v>36</v>
      </c>
      <c r="J116" s="42">
        <v>0</v>
      </c>
      <c r="K116" s="36" t="s">
        <v>36</v>
      </c>
      <c r="L116" s="42">
        <v>0</v>
      </c>
      <c r="M116" s="36" t="s">
        <v>36</v>
      </c>
      <c r="N116" s="42">
        <v>0.55114984964531599</v>
      </c>
      <c r="O116" s="36" t="s">
        <v>255</v>
      </c>
      <c r="P116" s="36" t="s">
        <v>2666</v>
      </c>
    </row>
    <row r="117" spans="1:16" s="36" customFormat="1" ht="15.75" x14ac:dyDescent="0.2">
      <c r="A117" s="38">
        <v>114</v>
      </c>
      <c r="B117" s="36" t="s">
        <v>2906</v>
      </c>
      <c r="C117" s="39">
        <v>5.7487174000000003</v>
      </c>
      <c r="D117" s="41" t="s">
        <v>2907</v>
      </c>
      <c r="E117" s="36" t="s">
        <v>2666</v>
      </c>
      <c r="F117" s="32" t="s">
        <v>36</v>
      </c>
      <c r="G117" s="32" t="s">
        <v>36</v>
      </c>
      <c r="H117" s="32" t="s">
        <v>255</v>
      </c>
      <c r="I117" s="32" t="s">
        <v>36</v>
      </c>
      <c r="J117" s="42">
        <v>0</v>
      </c>
      <c r="K117" s="36" t="s">
        <v>36</v>
      </c>
      <c r="L117" s="42">
        <v>0</v>
      </c>
      <c r="M117" s="36" t="s">
        <v>36</v>
      </c>
      <c r="N117" s="42">
        <v>0.36736861831867001</v>
      </c>
      <c r="O117" s="36" t="s">
        <v>255</v>
      </c>
      <c r="P117" s="36" t="s">
        <v>2666</v>
      </c>
    </row>
    <row r="118" spans="1:16" s="36" customFormat="1" ht="15.75" x14ac:dyDescent="0.2">
      <c r="A118" s="38">
        <v>115</v>
      </c>
      <c r="B118" s="36" t="s">
        <v>2908</v>
      </c>
      <c r="C118" s="39">
        <v>9.9196933999999999</v>
      </c>
      <c r="D118" s="41" t="s">
        <v>2908</v>
      </c>
      <c r="E118" s="36" t="s">
        <v>2776</v>
      </c>
      <c r="F118" s="32" t="s">
        <v>255</v>
      </c>
      <c r="G118" s="32" t="s">
        <v>36</v>
      </c>
      <c r="H118" s="32" t="s">
        <v>36</v>
      </c>
      <c r="I118" s="32" t="s">
        <v>36</v>
      </c>
      <c r="J118" s="42">
        <v>0.59094113536367998</v>
      </c>
      <c r="K118" s="36" t="s">
        <v>255</v>
      </c>
      <c r="L118" s="42">
        <v>0</v>
      </c>
      <c r="M118" s="36" t="s">
        <v>36</v>
      </c>
      <c r="N118" s="42">
        <v>0</v>
      </c>
      <c r="O118" s="36" t="s">
        <v>36</v>
      </c>
      <c r="P118" s="36" t="s">
        <v>2776</v>
      </c>
    </row>
    <row r="119" spans="1:16" s="36" customFormat="1" ht="15.75" x14ac:dyDescent="0.2">
      <c r="A119" s="38">
        <v>116</v>
      </c>
      <c r="B119" s="36" t="s">
        <v>2910</v>
      </c>
      <c r="C119" s="39">
        <v>6.2713808000000002</v>
      </c>
      <c r="D119" s="41" t="s">
        <v>2911</v>
      </c>
      <c r="E119" s="36" t="s">
        <v>2776</v>
      </c>
      <c r="F119" s="32" t="s">
        <v>255</v>
      </c>
      <c r="G119" s="32" t="s">
        <v>36</v>
      </c>
      <c r="H119" s="32" t="s">
        <v>36</v>
      </c>
      <c r="I119" s="32" t="s">
        <v>36</v>
      </c>
      <c r="J119" s="42">
        <v>0.85851336948919499</v>
      </c>
      <c r="K119" s="36" t="s">
        <v>255</v>
      </c>
      <c r="L119" s="42">
        <v>0</v>
      </c>
      <c r="M119" s="36" t="s">
        <v>36</v>
      </c>
      <c r="N119" s="42">
        <v>0</v>
      </c>
      <c r="O119" s="36" t="s">
        <v>36</v>
      </c>
      <c r="P119" s="36" t="s">
        <v>2776</v>
      </c>
    </row>
    <row r="120" spans="1:16" s="36" customFormat="1" ht="15.75" x14ac:dyDescent="0.2">
      <c r="A120" s="38">
        <v>117</v>
      </c>
      <c r="B120" s="36" t="s">
        <v>2913</v>
      </c>
      <c r="C120" s="39">
        <v>8.4021937999999992</v>
      </c>
      <c r="D120" s="41" t="s">
        <v>2914</v>
      </c>
      <c r="E120" s="36" t="s">
        <v>2776</v>
      </c>
      <c r="F120" s="32" t="s">
        <v>255</v>
      </c>
      <c r="G120" s="32" t="s">
        <v>36</v>
      </c>
      <c r="H120" s="32" t="s">
        <v>3115</v>
      </c>
      <c r="I120" s="32" t="s">
        <v>36</v>
      </c>
      <c r="J120" s="42">
        <v>0.94913622623854099</v>
      </c>
      <c r="K120" s="36" t="s">
        <v>255</v>
      </c>
      <c r="L120" s="42">
        <v>0</v>
      </c>
      <c r="M120" s="36" t="s">
        <v>36</v>
      </c>
      <c r="N120" s="42">
        <v>0</v>
      </c>
      <c r="O120" s="36" t="s">
        <v>36</v>
      </c>
      <c r="P120" s="36" t="s">
        <v>2776</v>
      </c>
    </row>
    <row r="121" spans="1:16" s="36" customFormat="1" ht="15.75" x14ac:dyDescent="0.2">
      <c r="A121" s="38">
        <v>118</v>
      </c>
      <c r="B121" s="36" t="s">
        <v>2916</v>
      </c>
      <c r="C121" s="39">
        <v>8.0069999999999997</v>
      </c>
      <c r="D121" s="41" t="s">
        <v>1993</v>
      </c>
      <c r="E121" s="36" t="s">
        <v>2776</v>
      </c>
      <c r="F121" s="32" t="s">
        <v>255</v>
      </c>
      <c r="G121" s="32" t="s">
        <v>36</v>
      </c>
      <c r="H121" s="32" t="s">
        <v>36</v>
      </c>
      <c r="I121" s="32" t="s">
        <v>36</v>
      </c>
      <c r="J121" s="42">
        <v>0.196873293785295</v>
      </c>
      <c r="K121" s="42" t="s">
        <v>255</v>
      </c>
      <c r="L121" s="42">
        <v>0</v>
      </c>
      <c r="M121" s="42" t="s">
        <v>36</v>
      </c>
      <c r="N121" s="42">
        <v>0</v>
      </c>
      <c r="O121" s="36" t="s">
        <v>36</v>
      </c>
      <c r="P121" s="36" t="s">
        <v>2776</v>
      </c>
    </row>
    <row r="122" spans="1:16" s="36" customFormat="1" ht="15.75" x14ac:dyDescent="0.2">
      <c r="A122" s="38">
        <v>119</v>
      </c>
      <c r="B122" s="36" t="s">
        <v>2918</v>
      </c>
      <c r="C122" s="39">
        <v>6.6993685999999997</v>
      </c>
      <c r="D122" s="41" t="s">
        <v>2919</v>
      </c>
      <c r="E122" s="36" t="s">
        <v>2776</v>
      </c>
      <c r="F122" s="32" t="s">
        <v>255</v>
      </c>
      <c r="G122" s="32" t="s">
        <v>36</v>
      </c>
      <c r="H122" s="32" t="s">
        <v>36</v>
      </c>
      <c r="I122" s="32" t="s">
        <v>36</v>
      </c>
      <c r="J122" s="42">
        <v>0.20712489763887601</v>
      </c>
      <c r="K122" s="36" t="s">
        <v>255</v>
      </c>
      <c r="L122" s="42">
        <v>0</v>
      </c>
      <c r="M122" s="36" t="s">
        <v>36</v>
      </c>
      <c r="N122" s="42">
        <v>0</v>
      </c>
      <c r="O122" s="36" t="s">
        <v>36</v>
      </c>
      <c r="P122" s="36" t="s">
        <v>2776</v>
      </c>
    </row>
    <row r="123" spans="1:16" s="36" customFormat="1" ht="15.75" x14ac:dyDescent="0.2">
      <c r="A123" s="38">
        <v>120</v>
      </c>
      <c r="B123" s="36" t="s">
        <v>2921</v>
      </c>
      <c r="C123" s="39">
        <v>8.4155721999999997</v>
      </c>
      <c r="D123" s="41" t="s">
        <v>2922</v>
      </c>
      <c r="E123" s="36" t="s">
        <v>2776</v>
      </c>
      <c r="F123" s="32" t="s">
        <v>255</v>
      </c>
      <c r="G123" s="32" t="s">
        <v>36</v>
      </c>
      <c r="H123" s="32" t="s">
        <v>36</v>
      </c>
      <c r="I123" s="32" t="s">
        <v>36</v>
      </c>
      <c r="J123" s="42">
        <v>0.49491468561666402</v>
      </c>
      <c r="K123" s="36" t="s">
        <v>255</v>
      </c>
      <c r="L123" s="42">
        <v>0</v>
      </c>
      <c r="M123" s="36" t="s">
        <v>36</v>
      </c>
      <c r="N123" s="42">
        <v>0</v>
      </c>
      <c r="O123" s="36" t="s">
        <v>36</v>
      </c>
      <c r="P123" s="36" t="s">
        <v>2776</v>
      </c>
    </row>
    <row r="124" spans="1:16" s="36" customFormat="1" ht="15.75" x14ac:dyDescent="0.2">
      <c r="A124" s="38">
        <v>121</v>
      </c>
      <c r="B124" s="36" t="s">
        <v>2923</v>
      </c>
      <c r="C124" s="39">
        <v>9.3376999999999999</v>
      </c>
      <c r="D124" s="41" t="s">
        <v>2924</v>
      </c>
      <c r="E124" s="36" t="s">
        <v>2776</v>
      </c>
      <c r="F124" s="32" t="s">
        <v>255</v>
      </c>
      <c r="G124" s="32" t="s">
        <v>36</v>
      </c>
      <c r="H124" s="32" t="s">
        <v>36</v>
      </c>
      <c r="I124" s="32" t="s">
        <v>36</v>
      </c>
      <c r="J124" s="42">
        <v>0.426378351520384</v>
      </c>
      <c r="K124" s="36" t="s">
        <v>255</v>
      </c>
      <c r="L124" s="42">
        <v>0</v>
      </c>
      <c r="M124" s="36" t="s">
        <v>36</v>
      </c>
      <c r="N124" s="42">
        <v>0.22269925888136299</v>
      </c>
      <c r="O124" s="36" t="s">
        <v>36</v>
      </c>
      <c r="P124" s="36" t="s">
        <v>2776</v>
      </c>
    </row>
    <row r="125" spans="1:16" s="36" customFormat="1" ht="15.75" x14ac:dyDescent="0.2">
      <c r="A125" s="38">
        <v>122</v>
      </c>
      <c r="B125" s="36" t="s">
        <v>2926</v>
      </c>
      <c r="C125" s="39">
        <v>8.8036645999999994</v>
      </c>
      <c r="D125" s="41" t="s">
        <v>2927</v>
      </c>
      <c r="E125" s="36" t="s">
        <v>2776</v>
      </c>
      <c r="F125" s="32" t="s">
        <v>255</v>
      </c>
      <c r="G125" s="32" t="s">
        <v>36</v>
      </c>
      <c r="H125" s="32" t="s">
        <v>36</v>
      </c>
      <c r="I125" s="32" t="s">
        <v>36</v>
      </c>
      <c r="J125" s="42">
        <v>1.24559124923569</v>
      </c>
      <c r="K125" s="36" t="s">
        <v>255</v>
      </c>
      <c r="L125" s="42">
        <v>0</v>
      </c>
      <c r="M125" s="36" t="s">
        <v>36</v>
      </c>
      <c r="N125" s="42">
        <v>0</v>
      </c>
      <c r="O125" s="36" t="s">
        <v>36</v>
      </c>
      <c r="P125" s="36" t="s">
        <v>2776</v>
      </c>
    </row>
    <row r="126" spans="1:16" s="36" customFormat="1" ht="15.75" x14ac:dyDescent="0.2">
      <c r="A126" s="38">
        <v>123</v>
      </c>
      <c r="B126" s="36" t="s">
        <v>2928</v>
      </c>
      <c r="C126" s="39">
        <v>5.8636016</v>
      </c>
      <c r="D126" s="41" t="s">
        <v>17</v>
      </c>
      <c r="E126" s="36" t="s">
        <v>2776</v>
      </c>
      <c r="F126" s="32" t="s">
        <v>255</v>
      </c>
      <c r="G126" s="32" t="s">
        <v>36</v>
      </c>
      <c r="H126" s="32" t="s">
        <v>36</v>
      </c>
      <c r="I126" s="32" t="s">
        <v>36</v>
      </c>
      <c r="J126" s="42">
        <v>0.47622866519391399</v>
      </c>
      <c r="K126" s="36" t="s">
        <v>255</v>
      </c>
      <c r="L126" s="42">
        <v>0</v>
      </c>
      <c r="M126" s="36" t="s">
        <v>36</v>
      </c>
      <c r="N126" s="42">
        <v>0</v>
      </c>
      <c r="O126" s="36" t="s">
        <v>36</v>
      </c>
      <c r="P126" s="36" t="s">
        <v>2776</v>
      </c>
    </row>
    <row r="127" spans="1:16" s="36" customFormat="1" ht="15.75" x14ac:dyDescent="0.2">
      <c r="A127" s="38">
        <v>124</v>
      </c>
      <c r="B127" s="36" t="s">
        <v>2929</v>
      </c>
      <c r="C127" s="39">
        <v>10.373699999999999</v>
      </c>
      <c r="D127" s="41" t="s">
        <v>2930</v>
      </c>
      <c r="E127" s="36" t="s">
        <v>2776</v>
      </c>
      <c r="F127" s="32" t="s">
        <v>255</v>
      </c>
      <c r="G127" s="32" t="s">
        <v>36</v>
      </c>
      <c r="H127" s="32" t="s">
        <v>36</v>
      </c>
      <c r="I127" s="32" t="s">
        <v>36</v>
      </c>
      <c r="J127" s="42">
        <v>0.67020624028762299</v>
      </c>
      <c r="K127" s="36" t="s">
        <v>255</v>
      </c>
      <c r="L127" s="42">
        <v>0</v>
      </c>
      <c r="M127" s="36" t="s">
        <v>36</v>
      </c>
      <c r="N127" s="42">
        <v>0</v>
      </c>
      <c r="O127" s="36" t="s">
        <v>36</v>
      </c>
      <c r="P127" s="36" t="s">
        <v>2776</v>
      </c>
    </row>
    <row r="128" spans="1:16" s="36" customFormat="1" ht="15.75" x14ac:dyDescent="0.2">
      <c r="A128" s="38">
        <v>125</v>
      </c>
      <c r="B128" s="36" t="s">
        <v>2931</v>
      </c>
      <c r="C128" s="39">
        <v>8.6488999999999994</v>
      </c>
      <c r="D128" s="41" t="s">
        <v>2932</v>
      </c>
      <c r="E128" s="36" t="s">
        <v>2776</v>
      </c>
      <c r="F128" s="32" t="s">
        <v>255</v>
      </c>
      <c r="G128" s="32" t="s">
        <v>36</v>
      </c>
      <c r="H128" s="32" t="s">
        <v>36</v>
      </c>
      <c r="I128" s="32" t="s">
        <v>36</v>
      </c>
      <c r="J128" s="42">
        <v>0.337887693395301</v>
      </c>
      <c r="K128" s="36" t="s">
        <v>255</v>
      </c>
      <c r="L128" s="42">
        <v>0</v>
      </c>
      <c r="M128" s="36" t="s">
        <v>36</v>
      </c>
      <c r="N128" s="42">
        <v>0</v>
      </c>
      <c r="O128" s="36" t="s">
        <v>36</v>
      </c>
      <c r="P128" s="36" t="s">
        <v>2776</v>
      </c>
    </row>
    <row r="129" spans="1:16" s="36" customFormat="1" ht="15.75" x14ac:dyDescent="0.2">
      <c r="A129" s="38">
        <v>126</v>
      </c>
      <c r="B129" s="36" t="s">
        <v>2934</v>
      </c>
      <c r="C129" s="39">
        <v>8.3710921999999997</v>
      </c>
      <c r="D129" s="41" t="s">
        <v>2935</v>
      </c>
      <c r="E129" s="36" t="s">
        <v>2675</v>
      </c>
      <c r="F129" s="32" t="s">
        <v>36</v>
      </c>
      <c r="G129" s="32" t="s">
        <v>255</v>
      </c>
      <c r="H129" s="32" t="s">
        <v>36</v>
      </c>
      <c r="I129" s="32" t="s">
        <v>36</v>
      </c>
      <c r="J129" s="42">
        <v>0</v>
      </c>
      <c r="K129" s="36" t="s">
        <v>36</v>
      </c>
      <c r="L129" s="42">
        <v>1.1902777872283601</v>
      </c>
      <c r="M129" s="36" t="s">
        <v>255</v>
      </c>
      <c r="N129" s="42">
        <v>0</v>
      </c>
      <c r="O129" s="36" t="s">
        <v>36</v>
      </c>
      <c r="P129" s="36" t="s">
        <v>2675</v>
      </c>
    </row>
    <row r="130" spans="1:16" s="36" customFormat="1" ht="15.75" x14ac:dyDescent="0.2">
      <c r="A130" s="38">
        <v>127</v>
      </c>
      <c r="B130" s="36" t="s">
        <v>2936</v>
      </c>
      <c r="C130" s="39">
        <v>6.9039191999999998</v>
      </c>
      <c r="D130" s="41" t="s">
        <v>2937</v>
      </c>
      <c r="E130" s="36" t="s">
        <v>2675</v>
      </c>
      <c r="F130" s="32" t="s">
        <v>36</v>
      </c>
      <c r="G130" s="32" t="s">
        <v>255</v>
      </c>
      <c r="H130" s="32" t="s">
        <v>3115</v>
      </c>
      <c r="I130" s="32" t="s">
        <v>3115</v>
      </c>
      <c r="J130" s="42">
        <v>0</v>
      </c>
      <c r="K130" s="36" t="s">
        <v>36</v>
      </c>
      <c r="L130" s="42">
        <v>1.63725216939494</v>
      </c>
      <c r="M130" s="36" t="s">
        <v>255</v>
      </c>
      <c r="N130" s="42">
        <v>0</v>
      </c>
      <c r="O130" s="36" t="s">
        <v>36</v>
      </c>
      <c r="P130" s="36" t="s">
        <v>2675</v>
      </c>
    </row>
    <row r="131" spans="1:16" s="36" customFormat="1" ht="15.75" x14ac:dyDescent="0.2">
      <c r="A131" s="38">
        <v>128</v>
      </c>
      <c r="B131" s="36" t="s">
        <v>2938</v>
      </c>
      <c r="C131" s="39">
        <v>6.9465849999999998</v>
      </c>
      <c r="D131" s="41" t="s">
        <v>2939</v>
      </c>
      <c r="E131" s="36" t="s">
        <v>2666</v>
      </c>
      <c r="F131" s="32" t="s">
        <v>36</v>
      </c>
      <c r="G131" s="32" t="s">
        <v>36</v>
      </c>
      <c r="H131" s="32" t="s">
        <v>255</v>
      </c>
      <c r="I131" s="32" t="s">
        <v>255</v>
      </c>
      <c r="J131" s="42">
        <v>0</v>
      </c>
      <c r="K131" s="36" t="s">
        <v>36</v>
      </c>
      <c r="L131" s="42">
        <v>0</v>
      </c>
      <c r="M131" s="36" t="s">
        <v>36</v>
      </c>
      <c r="N131" s="42">
        <v>1.3216751598246701</v>
      </c>
      <c r="O131" s="36" t="s">
        <v>255</v>
      </c>
      <c r="P131" s="36" t="s">
        <v>2666</v>
      </c>
    </row>
    <row r="132" spans="1:16" s="36" customFormat="1" ht="15.75" x14ac:dyDescent="0.2">
      <c r="A132" s="38">
        <v>129</v>
      </c>
      <c r="B132" s="36" t="s">
        <v>2940</v>
      </c>
      <c r="C132" s="39">
        <v>9.6464999999999996</v>
      </c>
      <c r="D132" s="41" t="s">
        <v>2941</v>
      </c>
      <c r="E132" s="36" t="s">
        <v>2675</v>
      </c>
      <c r="F132" s="32" t="s">
        <v>36</v>
      </c>
      <c r="G132" s="32" t="s">
        <v>255</v>
      </c>
      <c r="H132" s="32" t="s">
        <v>36</v>
      </c>
      <c r="I132" s="32" t="s">
        <v>36</v>
      </c>
      <c r="J132" s="42">
        <v>0</v>
      </c>
      <c r="K132" s="36" t="s">
        <v>36</v>
      </c>
      <c r="L132" s="42">
        <v>2.33083624533689</v>
      </c>
      <c r="M132" s="36" t="s">
        <v>255</v>
      </c>
      <c r="N132" s="42">
        <v>0</v>
      </c>
      <c r="O132" s="36" t="s">
        <v>36</v>
      </c>
      <c r="P132" s="36" t="s">
        <v>2675</v>
      </c>
    </row>
    <row r="133" spans="1:16" s="36" customFormat="1" ht="15.75" x14ac:dyDescent="0.2">
      <c r="A133" s="38">
        <v>130</v>
      </c>
      <c r="B133" s="36" t="s">
        <v>2942</v>
      </c>
      <c r="C133" s="39">
        <v>5.2586009999999996</v>
      </c>
      <c r="D133" s="41" t="s">
        <v>2943</v>
      </c>
      <c r="E133" s="36" t="s">
        <v>2675</v>
      </c>
      <c r="F133" s="32" t="s">
        <v>36</v>
      </c>
      <c r="G133" s="32" t="s">
        <v>255</v>
      </c>
      <c r="H133" s="32" t="s">
        <v>36</v>
      </c>
      <c r="I133" s="32" t="s">
        <v>36</v>
      </c>
      <c r="J133" s="42">
        <v>0</v>
      </c>
      <c r="K133" s="36" t="s">
        <v>36</v>
      </c>
      <c r="L133" s="42">
        <v>2.4638480347809102</v>
      </c>
      <c r="M133" s="36" t="s">
        <v>255</v>
      </c>
      <c r="N133" s="42">
        <v>0</v>
      </c>
      <c r="O133" s="36" t="s">
        <v>36</v>
      </c>
      <c r="P133" s="36" t="s">
        <v>2675</v>
      </c>
    </row>
    <row r="134" spans="1:16" s="36" customFormat="1" ht="15.75" x14ac:dyDescent="0.2">
      <c r="A134" s="38">
        <v>131</v>
      </c>
      <c r="B134" s="36" t="s">
        <v>2944</v>
      </c>
      <c r="C134" s="39">
        <v>4.8079342</v>
      </c>
      <c r="D134" s="41" t="s">
        <v>2945</v>
      </c>
      <c r="E134" s="36" t="s">
        <v>2675</v>
      </c>
      <c r="F134" s="32" t="s">
        <v>36</v>
      </c>
      <c r="G134" s="32" t="s">
        <v>255</v>
      </c>
      <c r="H134" s="32" t="s">
        <v>36</v>
      </c>
      <c r="I134" s="32" t="s">
        <v>36</v>
      </c>
      <c r="J134" s="42">
        <v>0</v>
      </c>
      <c r="K134" s="36" t="s">
        <v>36</v>
      </c>
      <c r="L134" s="42">
        <v>0.96155621334547703</v>
      </c>
      <c r="M134" s="36" t="s">
        <v>255</v>
      </c>
      <c r="N134" s="42">
        <v>0</v>
      </c>
      <c r="O134" s="36" t="s">
        <v>36</v>
      </c>
      <c r="P134" s="36" t="s">
        <v>2675</v>
      </c>
    </row>
    <row r="135" spans="1:16" s="36" customFormat="1" ht="15.75" x14ac:dyDescent="0.2">
      <c r="A135" s="38">
        <v>132</v>
      </c>
      <c r="B135" s="36" t="s">
        <v>2946</v>
      </c>
      <c r="C135" s="39">
        <v>5.2962302000000001</v>
      </c>
      <c r="D135" s="41" t="s">
        <v>2947</v>
      </c>
      <c r="E135" s="36" t="s">
        <v>2666</v>
      </c>
      <c r="F135" s="32" t="s">
        <v>36</v>
      </c>
      <c r="G135" s="32" t="s">
        <v>3115</v>
      </c>
      <c r="H135" s="32" t="s">
        <v>255</v>
      </c>
      <c r="I135" s="32" t="s">
        <v>3115</v>
      </c>
      <c r="J135" s="42">
        <v>0</v>
      </c>
      <c r="K135" s="36" t="s">
        <v>36</v>
      </c>
      <c r="L135" s="42">
        <v>0</v>
      </c>
      <c r="M135" s="36" t="s">
        <v>36</v>
      </c>
      <c r="N135" s="42">
        <v>1.43599310249433</v>
      </c>
      <c r="O135" s="36" t="s">
        <v>255</v>
      </c>
      <c r="P135" s="36" t="s">
        <v>2666</v>
      </c>
    </row>
    <row r="136" spans="1:16" s="36" customFormat="1" ht="15.75" x14ac:dyDescent="0.2">
      <c r="A136" s="38">
        <v>133</v>
      </c>
      <c r="B136" s="36" t="s">
        <v>2948</v>
      </c>
      <c r="C136" s="39">
        <v>6.3205942000000004</v>
      </c>
      <c r="D136" s="41" t="s">
        <v>2949</v>
      </c>
      <c r="E136" s="36" t="s">
        <v>2675</v>
      </c>
      <c r="F136" s="32" t="s">
        <v>36</v>
      </c>
      <c r="G136" s="32" t="s">
        <v>255</v>
      </c>
      <c r="H136" s="32" t="s">
        <v>36</v>
      </c>
      <c r="I136" s="32" t="s">
        <v>36</v>
      </c>
      <c r="J136" s="42">
        <v>0</v>
      </c>
      <c r="K136" s="36" t="s">
        <v>36</v>
      </c>
      <c r="L136" s="42">
        <v>0.73174861625117105</v>
      </c>
      <c r="M136" s="36" t="s">
        <v>255</v>
      </c>
      <c r="N136" s="42">
        <v>0</v>
      </c>
      <c r="O136" s="36" t="s">
        <v>36</v>
      </c>
      <c r="P136" s="36" t="s">
        <v>2675</v>
      </c>
    </row>
    <row r="137" spans="1:16" s="36" customFormat="1" ht="15.75" x14ac:dyDescent="0.2">
      <c r="A137" s="38">
        <v>134</v>
      </c>
      <c r="B137" s="36" t="s">
        <v>2950</v>
      </c>
      <c r="C137" s="39">
        <v>7.6796277999999996</v>
      </c>
      <c r="D137" s="41" t="s">
        <v>2951</v>
      </c>
      <c r="E137" s="36" t="s">
        <v>2675</v>
      </c>
      <c r="F137" s="32" t="s">
        <v>3115</v>
      </c>
      <c r="G137" s="32" t="s">
        <v>3115</v>
      </c>
      <c r="H137" s="32" t="s">
        <v>3115</v>
      </c>
      <c r="I137" s="32" t="s">
        <v>3115</v>
      </c>
      <c r="J137" s="42">
        <v>0</v>
      </c>
      <c r="K137" s="36" t="s">
        <v>36</v>
      </c>
      <c r="L137" s="42">
        <v>0</v>
      </c>
      <c r="M137" s="36" t="s">
        <v>36</v>
      </c>
      <c r="N137" s="42">
        <v>0.21946265490689201</v>
      </c>
      <c r="O137" s="36" t="s">
        <v>255</v>
      </c>
      <c r="P137" s="36" t="s">
        <v>2666</v>
      </c>
    </row>
    <row r="138" spans="1:16" s="36" customFormat="1" ht="15.75" x14ac:dyDescent="0.2">
      <c r="A138" s="38">
        <v>135</v>
      </c>
      <c r="B138" s="36" t="s">
        <v>2952</v>
      </c>
      <c r="C138" s="39">
        <v>5.3872524000000004</v>
      </c>
      <c r="D138" s="41" t="s">
        <v>2953</v>
      </c>
      <c r="E138" s="36" t="s">
        <v>2666</v>
      </c>
      <c r="F138" s="32" t="s">
        <v>36</v>
      </c>
      <c r="G138" s="32" t="s">
        <v>255</v>
      </c>
      <c r="H138" s="32" t="s">
        <v>36</v>
      </c>
      <c r="I138" s="32" t="s">
        <v>36</v>
      </c>
      <c r="J138" s="42">
        <v>0</v>
      </c>
      <c r="K138" s="36" t="s">
        <v>36</v>
      </c>
      <c r="L138" s="42">
        <v>0.40185363831452597</v>
      </c>
      <c r="M138" s="36" t="s">
        <v>255</v>
      </c>
      <c r="N138" s="42">
        <v>0</v>
      </c>
      <c r="O138" s="36" t="s">
        <v>36</v>
      </c>
      <c r="P138" s="36" t="s">
        <v>2675</v>
      </c>
    </row>
    <row r="139" spans="1:16" s="36" customFormat="1" ht="15.75" x14ac:dyDescent="0.2">
      <c r="A139" s="38">
        <v>136</v>
      </c>
      <c r="B139" s="36" t="s">
        <v>2954</v>
      </c>
      <c r="C139" s="39">
        <v>4.4887144000000001</v>
      </c>
      <c r="D139" s="41" t="s">
        <v>2955</v>
      </c>
      <c r="E139" s="36" t="s">
        <v>2666</v>
      </c>
      <c r="F139" s="32" t="s">
        <v>3115</v>
      </c>
      <c r="G139" s="32" t="s">
        <v>36</v>
      </c>
      <c r="H139" s="32" t="s">
        <v>255</v>
      </c>
      <c r="I139" s="32" t="s">
        <v>3115</v>
      </c>
      <c r="J139" s="42">
        <v>0</v>
      </c>
      <c r="K139" s="36" t="s">
        <v>36</v>
      </c>
      <c r="L139" s="42">
        <v>0</v>
      </c>
      <c r="M139" s="36" t="s">
        <v>36</v>
      </c>
      <c r="N139" s="42">
        <v>1.1557707343825001</v>
      </c>
      <c r="O139" s="36" t="s">
        <v>255</v>
      </c>
      <c r="P139" s="36" t="s">
        <v>2666</v>
      </c>
    </row>
    <row r="140" spans="1:16" s="36" customFormat="1" ht="15.75" x14ac:dyDescent="0.2">
      <c r="A140" s="38">
        <v>137</v>
      </c>
      <c r="B140" s="36" t="s">
        <v>2956</v>
      </c>
      <c r="C140" s="39">
        <v>12.480294834</v>
      </c>
      <c r="D140" s="41" t="s">
        <v>2956</v>
      </c>
      <c r="E140" s="36" t="s">
        <v>2666</v>
      </c>
      <c r="F140" s="32" t="s">
        <v>36</v>
      </c>
      <c r="G140" s="32" t="s">
        <v>36</v>
      </c>
      <c r="H140" s="32" t="s">
        <v>255</v>
      </c>
      <c r="I140" s="32" t="s">
        <v>36</v>
      </c>
      <c r="J140" s="42">
        <v>0</v>
      </c>
      <c r="K140" s="36" t="s">
        <v>36</v>
      </c>
      <c r="L140" s="42">
        <v>0</v>
      </c>
      <c r="M140" s="36" t="s">
        <v>36</v>
      </c>
      <c r="N140" s="42">
        <v>2.19079763728804</v>
      </c>
      <c r="O140" s="36" t="s">
        <v>255</v>
      </c>
      <c r="P140" s="36" t="s">
        <v>2666</v>
      </c>
    </row>
    <row r="141" spans="1:16" s="36" customFormat="1" ht="15.75" x14ac:dyDescent="0.2">
      <c r="A141" s="38">
        <v>138</v>
      </c>
      <c r="B141" s="36" t="s">
        <v>16</v>
      </c>
      <c r="C141" s="39">
        <v>13.3933854</v>
      </c>
      <c r="D141" s="41" t="s">
        <v>16</v>
      </c>
      <c r="E141" s="36" t="s">
        <v>2776</v>
      </c>
      <c r="F141" s="32" t="s">
        <v>255</v>
      </c>
      <c r="G141" s="32" t="s">
        <v>36</v>
      </c>
      <c r="H141" s="32" t="s">
        <v>36</v>
      </c>
      <c r="I141" s="32" t="s">
        <v>3115</v>
      </c>
      <c r="J141" s="42">
        <v>0.49701259644628798</v>
      </c>
      <c r="K141" s="36" t="s">
        <v>255</v>
      </c>
      <c r="L141" s="42">
        <v>0</v>
      </c>
      <c r="M141" s="36" t="s">
        <v>36</v>
      </c>
      <c r="N141" s="42">
        <v>0</v>
      </c>
      <c r="O141" s="36" t="s">
        <v>36</v>
      </c>
      <c r="P141" s="36" t="s">
        <v>2776</v>
      </c>
    </row>
    <row r="142" spans="1:16" s="36" customFormat="1" ht="15.75" x14ac:dyDescent="0.2">
      <c r="A142" s="38">
        <v>139</v>
      </c>
      <c r="B142" s="36" t="s">
        <v>2958</v>
      </c>
      <c r="C142" s="39">
        <v>4.0491998000000002</v>
      </c>
      <c r="D142" s="41" t="s">
        <v>2959</v>
      </c>
      <c r="E142" s="36" t="s">
        <v>2776</v>
      </c>
      <c r="F142" s="32" t="s">
        <v>255</v>
      </c>
      <c r="G142" s="32" t="s">
        <v>36</v>
      </c>
      <c r="H142" s="32" t="s">
        <v>36</v>
      </c>
      <c r="I142" s="32" t="s">
        <v>36</v>
      </c>
      <c r="J142" s="42">
        <v>0.332553860340082</v>
      </c>
      <c r="K142" s="36" t="s">
        <v>255</v>
      </c>
      <c r="L142" s="42">
        <v>0</v>
      </c>
      <c r="M142" s="36" t="s">
        <v>36</v>
      </c>
      <c r="N142" s="42">
        <v>0</v>
      </c>
      <c r="O142" s="36" t="s">
        <v>36</v>
      </c>
      <c r="P142" s="36" t="s">
        <v>2776</v>
      </c>
    </row>
    <row r="143" spans="1:16" s="36" customFormat="1" ht="15.75" x14ac:dyDescent="0.2">
      <c r="A143" s="38">
        <v>140</v>
      </c>
      <c r="B143" s="36" t="s">
        <v>2960</v>
      </c>
      <c r="C143" s="39">
        <v>6.2778280000000004</v>
      </c>
      <c r="D143" s="41" t="s">
        <v>2961</v>
      </c>
      <c r="E143" s="36" t="s">
        <v>2776</v>
      </c>
      <c r="F143" s="32" t="s">
        <v>255</v>
      </c>
      <c r="G143" s="32" t="s">
        <v>36</v>
      </c>
      <c r="H143" s="32" t="s">
        <v>255</v>
      </c>
      <c r="I143" s="32" t="s">
        <v>36</v>
      </c>
      <c r="J143" s="42">
        <v>1.7688361146807201</v>
      </c>
      <c r="K143" s="36" t="s">
        <v>255</v>
      </c>
      <c r="L143" s="42">
        <v>0</v>
      </c>
      <c r="M143" s="36" t="s">
        <v>36</v>
      </c>
      <c r="N143" s="42">
        <v>0.72803369456423805</v>
      </c>
      <c r="O143" s="36" t="s">
        <v>255</v>
      </c>
      <c r="P143" s="36" t="s">
        <v>2776</v>
      </c>
    </row>
    <row r="144" spans="1:16" s="36" customFormat="1" ht="15.75" x14ac:dyDescent="0.2">
      <c r="A144" s="38">
        <v>141</v>
      </c>
      <c r="B144" s="36" t="s">
        <v>10</v>
      </c>
      <c r="C144" s="39">
        <v>13.014749999999999</v>
      </c>
      <c r="D144" s="41" t="s">
        <v>2963</v>
      </c>
      <c r="E144" s="36" t="s">
        <v>2666</v>
      </c>
      <c r="F144" s="32" t="s">
        <v>36</v>
      </c>
      <c r="G144" s="32" t="s">
        <v>36</v>
      </c>
      <c r="H144" s="32" t="s">
        <v>255</v>
      </c>
      <c r="I144" s="32" t="s">
        <v>36</v>
      </c>
      <c r="J144" s="42">
        <v>0</v>
      </c>
      <c r="K144" s="36" t="s">
        <v>36</v>
      </c>
      <c r="L144" s="42">
        <v>0</v>
      </c>
      <c r="M144" s="36" t="s">
        <v>36</v>
      </c>
      <c r="N144" s="42">
        <v>2.0572653950723998</v>
      </c>
      <c r="O144" s="36" t="s">
        <v>255</v>
      </c>
      <c r="P144" s="36" t="s">
        <v>2666</v>
      </c>
    </row>
    <row r="145" spans="1:16" s="36" customFormat="1" ht="15.75" x14ac:dyDescent="0.2">
      <c r="A145" s="38">
        <v>142</v>
      </c>
      <c r="B145" s="36" t="s">
        <v>2964</v>
      </c>
      <c r="C145" s="39">
        <v>8.7912721999999999</v>
      </c>
      <c r="D145" s="41" t="s">
        <v>2965</v>
      </c>
      <c r="E145" s="36" t="s">
        <v>3116</v>
      </c>
      <c r="F145" s="32"/>
      <c r="G145" s="32"/>
      <c r="H145" s="32"/>
      <c r="I145" s="32"/>
      <c r="J145" s="42">
        <v>0</v>
      </c>
      <c r="K145" s="36" t="s">
        <v>36</v>
      </c>
      <c r="L145" s="42">
        <v>0.638435332901091</v>
      </c>
      <c r="M145" s="36" t="s">
        <v>255</v>
      </c>
      <c r="N145" s="42">
        <v>0.232567929022129</v>
      </c>
      <c r="O145" s="36" t="s">
        <v>255</v>
      </c>
      <c r="P145" s="36" t="s">
        <v>2675</v>
      </c>
    </row>
    <row r="146" spans="1:16" s="36" customFormat="1" ht="15.75" x14ac:dyDescent="0.2">
      <c r="A146" s="38">
        <v>143</v>
      </c>
      <c r="B146" s="36" t="s">
        <v>2968</v>
      </c>
      <c r="C146" s="39">
        <v>9.0882971999999995</v>
      </c>
      <c r="D146" s="41" t="s">
        <v>2969</v>
      </c>
      <c r="E146" s="36" t="s">
        <v>3116</v>
      </c>
      <c r="F146" s="32"/>
      <c r="G146" s="32"/>
      <c r="H146" s="32"/>
      <c r="I146" s="32"/>
      <c r="J146" s="42">
        <v>0</v>
      </c>
      <c r="K146" s="36" t="s">
        <v>36</v>
      </c>
      <c r="L146" s="42">
        <v>0.286116307738289</v>
      </c>
      <c r="M146" s="36" t="s">
        <v>255</v>
      </c>
      <c r="N146" s="42">
        <v>0</v>
      </c>
      <c r="O146" s="36" t="s">
        <v>36</v>
      </c>
      <c r="P146" s="36" t="s">
        <v>2675</v>
      </c>
    </row>
    <row r="147" spans="1:16" s="36" customFormat="1" ht="15.75" x14ac:dyDescent="0.2">
      <c r="A147" s="38">
        <v>144</v>
      </c>
      <c r="B147" s="36" t="s">
        <v>2971</v>
      </c>
      <c r="C147" s="39">
        <v>8.0386836000000006</v>
      </c>
      <c r="D147" s="41" t="s">
        <v>2972</v>
      </c>
      <c r="E147" s="36" t="s">
        <v>3116</v>
      </c>
      <c r="F147" s="32"/>
      <c r="G147" s="32"/>
      <c r="H147" s="32"/>
      <c r="I147" s="32"/>
      <c r="J147" s="42">
        <v>0</v>
      </c>
      <c r="K147" s="36" t="s">
        <v>36</v>
      </c>
      <c r="L147" s="42">
        <v>0</v>
      </c>
      <c r="M147" s="36" t="s">
        <v>36</v>
      </c>
      <c r="N147" s="42">
        <v>1.03094951687644</v>
      </c>
      <c r="O147" s="36" t="s">
        <v>255</v>
      </c>
      <c r="P147" s="36" t="s">
        <v>2666</v>
      </c>
    </row>
    <row r="148" spans="1:16" s="36" customFormat="1" ht="15.75" x14ac:dyDescent="0.2">
      <c r="A148" s="38">
        <v>145</v>
      </c>
      <c r="B148" s="36" t="s">
        <v>2973</v>
      </c>
      <c r="C148" s="39">
        <v>5.2681437999999998</v>
      </c>
      <c r="D148" s="41" t="s">
        <v>2974</v>
      </c>
      <c r="E148" s="36" t="s">
        <v>3116</v>
      </c>
      <c r="F148" s="32"/>
      <c r="G148" s="32"/>
      <c r="H148" s="32"/>
      <c r="I148" s="32"/>
      <c r="J148" s="42">
        <v>0</v>
      </c>
      <c r="K148" s="36" t="s">
        <v>36</v>
      </c>
      <c r="L148" s="42">
        <v>0</v>
      </c>
      <c r="M148" s="36" t="s">
        <v>36</v>
      </c>
      <c r="N148" s="42">
        <v>1.5149789376265701</v>
      </c>
      <c r="O148" s="36" t="s">
        <v>255</v>
      </c>
      <c r="P148" s="36" t="s">
        <v>2666</v>
      </c>
    </row>
    <row r="149" spans="1:16" s="36" customFormat="1" ht="15.75" x14ac:dyDescent="0.2">
      <c r="A149" s="38">
        <v>146</v>
      </c>
      <c r="B149" s="36" t="s">
        <v>2975</v>
      </c>
      <c r="C149" s="39">
        <v>7.6442142000000004</v>
      </c>
      <c r="D149" s="41" t="s">
        <v>2976</v>
      </c>
      <c r="E149" s="36" t="s">
        <v>3116</v>
      </c>
      <c r="F149" s="32"/>
      <c r="G149" s="32"/>
      <c r="H149" s="32"/>
      <c r="I149" s="32"/>
      <c r="J149" s="42">
        <v>0</v>
      </c>
      <c r="K149" s="36" t="s">
        <v>36</v>
      </c>
      <c r="L149" s="42">
        <v>1.1285791972269501</v>
      </c>
      <c r="M149" s="36" t="s">
        <v>255</v>
      </c>
      <c r="N149" s="42">
        <v>0.61630404620554702</v>
      </c>
      <c r="O149" s="36" t="s">
        <v>255</v>
      </c>
      <c r="P149" s="36" t="s">
        <v>2675</v>
      </c>
    </row>
    <row r="150" spans="1:16" s="36" customFormat="1" ht="15.75" x14ac:dyDescent="0.2">
      <c r="A150" s="38">
        <v>147</v>
      </c>
      <c r="B150" s="36" t="s">
        <v>2977</v>
      </c>
      <c r="C150" s="39">
        <v>7.4487584</v>
      </c>
      <c r="D150" s="41" t="s">
        <v>2978</v>
      </c>
      <c r="E150" s="36" t="s">
        <v>3116</v>
      </c>
      <c r="F150" s="32"/>
      <c r="G150" s="32"/>
      <c r="H150" s="32"/>
      <c r="I150" s="32"/>
      <c r="J150" s="42">
        <v>0</v>
      </c>
      <c r="K150" s="36" t="s">
        <v>36</v>
      </c>
      <c r="L150" s="42">
        <v>0</v>
      </c>
      <c r="M150" s="36" t="s">
        <v>36</v>
      </c>
      <c r="N150" s="42">
        <v>1.93462974044744</v>
      </c>
      <c r="O150" s="36" t="s">
        <v>255</v>
      </c>
      <c r="P150" s="36" t="s">
        <v>2666</v>
      </c>
    </row>
    <row r="151" spans="1:16" s="36" customFormat="1" ht="15.75" x14ac:dyDescent="0.2">
      <c r="A151" s="38">
        <v>148</v>
      </c>
      <c r="B151" s="36" t="s">
        <v>2979</v>
      </c>
      <c r="C151" s="39">
        <v>4.3937834000000002</v>
      </c>
      <c r="D151" s="41" t="s">
        <v>2980</v>
      </c>
      <c r="E151" s="36" t="s">
        <v>3116</v>
      </c>
      <c r="F151" s="32"/>
      <c r="G151" s="32"/>
      <c r="H151" s="32"/>
      <c r="I151" s="32"/>
      <c r="J151" s="42">
        <v>0</v>
      </c>
      <c r="K151" s="36" t="s">
        <v>36</v>
      </c>
      <c r="L151" s="42">
        <v>0</v>
      </c>
      <c r="M151" s="36" t="s">
        <v>36</v>
      </c>
      <c r="N151" s="42">
        <v>0.70235025005951501</v>
      </c>
      <c r="O151" s="36" t="s">
        <v>255</v>
      </c>
      <c r="P151" s="36" t="s">
        <v>2666</v>
      </c>
    </row>
    <row r="152" spans="1:16" s="36" customFormat="1" ht="15.75" x14ac:dyDescent="0.2">
      <c r="A152" s="38">
        <v>149</v>
      </c>
      <c r="B152" s="36" t="s">
        <v>2981</v>
      </c>
      <c r="C152" s="39">
        <v>9.2066199999999991</v>
      </c>
      <c r="D152" s="41" t="s">
        <v>2982</v>
      </c>
      <c r="E152" s="36" t="s">
        <v>3116</v>
      </c>
      <c r="F152" s="32"/>
      <c r="G152" s="32"/>
      <c r="H152" s="32"/>
      <c r="I152" s="32"/>
      <c r="J152" s="42">
        <v>0.35575996732700499</v>
      </c>
      <c r="K152" s="36" t="s">
        <v>255</v>
      </c>
      <c r="L152" s="42">
        <v>0</v>
      </c>
      <c r="M152" s="36" t="s">
        <v>36</v>
      </c>
      <c r="N152" s="42">
        <v>0.313790084192547</v>
      </c>
      <c r="O152" s="36" t="s">
        <v>255</v>
      </c>
      <c r="P152" s="36" t="s">
        <v>2666</v>
      </c>
    </row>
    <row r="153" spans="1:16" s="36" customFormat="1" ht="15.75" x14ac:dyDescent="0.2">
      <c r="A153" s="38">
        <v>150</v>
      </c>
      <c r="B153" s="36" t="s">
        <v>2983</v>
      </c>
      <c r="C153" s="39">
        <v>11.7978828</v>
      </c>
      <c r="D153" s="41" t="s">
        <v>2984</v>
      </c>
      <c r="E153" s="36" t="s">
        <v>3116</v>
      </c>
      <c r="F153" s="32"/>
      <c r="G153" s="32"/>
      <c r="H153" s="32"/>
      <c r="I153" s="32"/>
      <c r="J153" s="42">
        <v>0</v>
      </c>
      <c r="K153" s="36" t="s">
        <v>36</v>
      </c>
      <c r="L153" s="42">
        <v>0</v>
      </c>
      <c r="M153" s="36" t="s">
        <v>36</v>
      </c>
      <c r="N153" s="42">
        <v>1.3339538401523601</v>
      </c>
      <c r="O153" s="36" t="s">
        <v>255</v>
      </c>
      <c r="P153" s="36" t="s">
        <v>2666</v>
      </c>
    </row>
    <row r="154" spans="1:16" s="36" customFormat="1" ht="15.75" x14ac:dyDescent="0.2">
      <c r="A154" s="38">
        <v>151</v>
      </c>
      <c r="B154" s="36" t="s">
        <v>2986</v>
      </c>
      <c r="C154" s="39">
        <v>5.8050354000000004</v>
      </c>
      <c r="D154" s="41" t="s">
        <v>2987</v>
      </c>
      <c r="E154" s="36" t="s">
        <v>3116</v>
      </c>
      <c r="F154" s="32"/>
      <c r="G154" s="32"/>
      <c r="H154" s="32"/>
      <c r="I154" s="32"/>
      <c r="J154" s="42">
        <v>0</v>
      </c>
      <c r="K154" s="36" t="s">
        <v>36</v>
      </c>
      <c r="L154" s="42">
        <v>0</v>
      </c>
      <c r="M154" s="36" t="s">
        <v>36</v>
      </c>
      <c r="N154" s="42">
        <v>0.49568968081153503</v>
      </c>
      <c r="O154" s="36" t="s">
        <v>255</v>
      </c>
      <c r="P154" s="36" t="s">
        <v>2675</v>
      </c>
    </row>
    <row r="155" spans="1:16" s="36" customFormat="1" ht="15.75" x14ac:dyDescent="0.2">
      <c r="A155" s="38">
        <v>152</v>
      </c>
      <c r="B155" s="36" t="s">
        <v>2988</v>
      </c>
      <c r="C155" s="39">
        <v>6.8240261999999996</v>
      </c>
      <c r="D155" s="41" t="s">
        <v>2989</v>
      </c>
      <c r="E155" s="36" t="s">
        <v>3116</v>
      </c>
      <c r="F155" s="32"/>
      <c r="G155" s="32"/>
      <c r="H155" s="32"/>
      <c r="I155" s="32"/>
      <c r="J155" s="42">
        <v>0</v>
      </c>
      <c r="K155" s="36" t="s">
        <v>36</v>
      </c>
      <c r="L155" s="42">
        <v>0</v>
      </c>
      <c r="M155" s="36" t="s">
        <v>36</v>
      </c>
      <c r="N155" s="42">
        <v>0</v>
      </c>
      <c r="O155" s="36" t="s">
        <v>36</v>
      </c>
      <c r="P155" s="36" t="s">
        <v>2666</v>
      </c>
    </row>
    <row r="156" spans="1:16" s="36" customFormat="1" ht="15.75" x14ac:dyDescent="0.2">
      <c r="A156" s="38">
        <v>153</v>
      </c>
      <c r="B156" s="36" t="s">
        <v>2990</v>
      </c>
      <c r="C156" s="39">
        <v>8.1098818000000001</v>
      </c>
      <c r="D156" s="41" t="s">
        <v>2991</v>
      </c>
      <c r="E156" s="36" t="s">
        <v>3116</v>
      </c>
      <c r="F156" s="32"/>
      <c r="G156" s="32"/>
      <c r="H156" s="32"/>
      <c r="I156" s="32"/>
      <c r="J156" s="42">
        <v>0</v>
      </c>
      <c r="K156" s="36" t="s">
        <v>36</v>
      </c>
      <c r="L156" s="42">
        <v>0</v>
      </c>
      <c r="M156" s="36" t="s">
        <v>36</v>
      </c>
      <c r="N156" s="42">
        <v>0</v>
      </c>
      <c r="O156" s="36" t="s">
        <v>36</v>
      </c>
      <c r="P156" s="36" t="s">
        <v>3116</v>
      </c>
    </row>
    <row r="157" spans="1:16" s="36" customFormat="1" ht="15.75" x14ac:dyDescent="0.2">
      <c r="A157" s="38">
        <v>154</v>
      </c>
      <c r="B157" s="36" t="s">
        <v>2992</v>
      </c>
      <c r="C157" s="39">
        <v>8.5452481999999996</v>
      </c>
      <c r="D157" s="41" t="s">
        <v>2993</v>
      </c>
      <c r="E157" s="36" t="s">
        <v>3116</v>
      </c>
      <c r="F157" s="32"/>
      <c r="G157" s="32"/>
      <c r="H157" s="32"/>
      <c r="I157" s="32"/>
      <c r="J157" s="42">
        <v>0.18624856793476099</v>
      </c>
      <c r="K157" s="36" t="s">
        <v>255</v>
      </c>
      <c r="L157" s="42">
        <v>0</v>
      </c>
      <c r="M157" s="36" t="s">
        <v>36</v>
      </c>
      <c r="N157" s="42">
        <v>1.0730647981522199</v>
      </c>
      <c r="O157" s="36" t="s">
        <v>255</v>
      </c>
      <c r="P157" s="36" t="s">
        <v>2776</v>
      </c>
    </row>
    <row r="158" spans="1:16" s="36" customFormat="1" ht="15.75" x14ac:dyDescent="0.2">
      <c r="A158" s="38">
        <v>155</v>
      </c>
      <c r="B158" s="36" t="s">
        <v>2994</v>
      </c>
      <c r="C158" s="39">
        <v>6.0884641999999998</v>
      </c>
      <c r="D158" s="41" t="s">
        <v>2995</v>
      </c>
      <c r="E158" s="36" t="s">
        <v>3116</v>
      </c>
      <c r="F158" s="32"/>
      <c r="G158" s="32"/>
      <c r="H158" s="32"/>
      <c r="I158" s="32"/>
      <c r="J158" s="42">
        <v>0</v>
      </c>
      <c r="K158" s="36" t="s">
        <v>36</v>
      </c>
      <c r="L158" s="42">
        <v>0.392891523671832</v>
      </c>
      <c r="M158" s="36" t="s">
        <v>255</v>
      </c>
      <c r="N158" s="42">
        <v>0</v>
      </c>
      <c r="O158" s="36" t="s">
        <v>36</v>
      </c>
      <c r="P158" s="36" t="s">
        <v>2675</v>
      </c>
    </row>
    <row r="159" spans="1:16" s="36" customFormat="1" ht="15.75" x14ac:dyDescent="0.2">
      <c r="A159" s="38">
        <v>156</v>
      </c>
      <c r="B159" s="36" t="s">
        <v>2996</v>
      </c>
      <c r="C159" s="39">
        <v>6.0319852000000003</v>
      </c>
      <c r="D159" s="41" t="s">
        <v>2997</v>
      </c>
      <c r="E159" s="36" t="s">
        <v>3116</v>
      </c>
      <c r="F159" s="32"/>
      <c r="G159" s="32"/>
      <c r="H159" s="32"/>
      <c r="I159" s="32"/>
      <c r="J159" s="42">
        <v>0</v>
      </c>
      <c r="K159" s="36" t="s">
        <v>36</v>
      </c>
      <c r="L159" s="42">
        <v>0</v>
      </c>
      <c r="M159" s="36" t="s">
        <v>36</v>
      </c>
      <c r="N159" s="42">
        <v>0.62062699752678097</v>
      </c>
      <c r="O159" s="36" t="s">
        <v>255</v>
      </c>
      <c r="P159" s="36" t="s">
        <v>2666</v>
      </c>
    </row>
    <row r="160" spans="1:16" s="36" customFormat="1" ht="15.75" x14ac:dyDescent="0.2">
      <c r="A160" s="38">
        <v>157</v>
      </c>
      <c r="B160" s="36" t="s">
        <v>2998</v>
      </c>
      <c r="C160" s="39">
        <v>6.5381792000000001</v>
      </c>
      <c r="D160" s="41" t="s">
        <v>2999</v>
      </c>
      <c r="E160" s="36" t="s">
        <v>3116</v>
      </c>
      <c r="F160" s="32"/>
      <c r="G160" s="32"/>
      <c r="H160" s="32"/>
      <c r="I160" s="32"/>
      <c r="J160" s="42">
        <v>0.20226633767912</v>
      </c>
      <c r="K160" s="36" t="s">
        <v>36</v>
      </c>
      <c r="L160" s="42">
        <v>0.83119403038109796</v>
      </c>
      <c r="M160" s="36" t="s">
        <v>255</v>
      </c>
      <c r="N160" s="42">
        <v>0</v>
      </c>
      <c r="O160" s="36" t="s">
        <v>36</v>
      </c>
      <c r="P160" s="36" t="s">
        <v>2675</v>
      </c>
    </row>
    <row r="161" spans="1:16" s="36" customFormat="1" ht="15.75" x14ac:dyDescent="0.2">
      <c r="A161" s="38">
        <v>158</v>
      </c>
      <c r="B161" s="36" t="s">
        <v>3000</v>
      </c>
      <c r="C161" s="39">
        <v>5.6662347999999998</v>
      </c>
      <c r="D161" s="41" t="s">
        <v>3001</v>
      </c>
      <c r="E161" s="36" t="s">
        <v>3116</v>
      </c>
      <c r="F161" s="32"/>
      <c r="G161" s="32"/>
      <c r="H161" s="32"/>
      <c r="I161" s="32"/>
      <c r="J161" s="42">
        <v>0</v>
      </c>
      <c r="K161" s="36" t="s">
        <v>36</v>
      </c>
      <c r="L161" s="42">
        <v>0</v>
      </c>
      <c r="M161" s="36" t="s">
        <v>36</v>
      </c>
      <c r="N161" s="42">
        <v>0.51635005673267198</v>
      </c>
      <c r="O161" s="36" t="s">
        <v>255</v>
      </c>
      <c r="P161" s="36" t="s">
        <v>2666</v>
      </c>
    </row>
    <row r="162" spans="1:16" s="36" customFormat="1" ht="15.75" x14ac:dyDescent="0.2">
      <c r="A162" s="38">
        <v>159</v>
      </c>
      <c r="B162" s="36" t="s">
        <v>3002</v>
      </c>
      <c r="C162" s="39">
        <v>8.0034171999999995</v>
      </c>
      <c r="D162" s="41" t="s">
        <v>2839</v>
      </c>
      <c r="E162" s="36" t="s">
        <v>3116</v>
      </c>
      <c r="F162" s="32"/>
      <c r="G162" s="32"/>
      <c r="H162" s="32"/>
      <c r="I162" s="32"/>
      <c r="J162" s="42">
        <v>0</v>
      </c>
      <c r="K162" s="36" t="s">
        <v>36</v>
      </c>
      <c r="L162" s="42">
        <v>1.2187687214301599</v>
      </c>
      <c r="M162" s="36" t="s">
        <v>255</v>
      </c>
      <c r="N162" s="42">
        <v>0.326829021815772</v>
      </c>
      <c r="O162" s="36" t="s">
        <v>255</v>
      </c>
      <c r="P162" s="36" t="s">
        <v>2675</v>
      </c>
    </row>
    <row r="163" spans="1:16" s="36" customFormat="1" ht="15.75" x14ac:dyDescent="0.2">
      <c r="A163" s="38">
        <v>160</v>
      </c>
      <c r="B163" s="36" t="s">
        <v>3003</v>
      </c>
      <c r="C163" s="39">
        <v>12.6987846</v>
      </c>
      <c r="D163" s="41" t="s">
        <v>3004</v>
      </c>
      <c r="E163" s="36" t="s">
        <v>3116</v>
      </c>
      <c r="F163" s="32"/>
      <c r="G163" s="32"/>
      <c r="H163" s="32"/>
      <c r="I163" s="32"/>
      <c r="J163" s="42">
        <v>0.13435244138538899</v>
      </c>
      <c r="K163" s="36" t="s">
        <v>36</v>
      </c>
      <c r="L163" s="42">
        <v>0</v>
      </c>
      <c r="M163" s="36" t="s">
        <v>36</v>
      </c>
      <c r="N163" s="42">
        <v>0.68374466348685903</v>
      </c>
      <c r="O163" s="36" t="s">
        <v>255</v>
      </c>
      <c r="P163" s="36" t="s">
        <v>2666</v>
      </c>
    </row>
    <row r="164" spans="1:16" s="36" customFormat="1" ht="15.75" x14ac:dyDescent="0.2">
      <c r="A164" s="38">
        <v>161</v>
      </c>
      <c r="B164" s="36" t="s">
        <v>3005</v>
      </c>
      <c r="C164" s="39">
        <v>5.6368954000000002</v>
      </c>
      <c r="D164" s="41" t="s">
        <v>3006</v>
      </c>
      <c r="E164" s="36" t="s">
        <v>3116</v>
      </c>
      <c r="F164" s="32"/>
      <c r="G164" s="32"/>
      <c r="H164" s="32"/>
      <c r="I164" s="32"/>
      <c r="J164" s="42">
        <v>0</v>
      </c>
      <c r="K164" s="36" t="s">
        <v>36</v>
      </c>
      <c r="L164" s="42">
        <v>0.558282003257631</v>
      </c>
      <c r="M164" s="36" t="s">
        <v>255</v>
      </c>
      <c r="N164" s="42">
        <v>0</v>
      </c>
      <c r="O164" s="36" t="s">
        <v>36</v>
      </c>
      <c r="P164" s="36" t="s">
        <v>2675</v>
      </c>
    </row>
    <row r="165" spans="1:16" s="36" customFormat="1" ht="15.75" x14ac:dyDescent="0.2">
      <c r="A165" s="38">
        <v>162</v>
      </c>
      <c r="B165" s="36" t="s">
        <v>3007</v>
      </c>
      <c r="C165" s="39">
        <v>8.137696</v>
      </c>
      <c r="D165" s="41" t="s">
        <v>3008</v>
      </c>
      <c r="E165" s="36" t="s">
        <v>3116</v>
      </c>
      <c r="F165" s="32"/>
      <c r="G165" s="32"/>
      <c r="H165" s="32"/>
      <c r="I165" s="32"/>
      <c r="J165" s="42">
        <v>0</v>
      </c>
      <c r="K165" s="36" t="s">
        <v>36</v>
      </c>
      <c r="L165" s="42">
        <v>0</v>
      </c>
      <c r="M165" s="36" t="s">
        <v>36</v>
      </c>
      <c r="N165" s="42">
        <v>0</v>
      </c>
      <c r="O165" s="36" t="s">
        <v>36</v>
      </c>
      <c r="P165" s="36" t="s">
        <v>3116</v>
      </c>
    </row>
    <row r="166" spans="1:16" s="36" customFormat="1" ht="15.75" x14ac:dyDescent="0.2">
      <c r="A166" s="38">
        <v>163</v>
      </c>
      <c r="B166" s="36" t="s">
        <v>3009</v>
      </c>
      <c r="C166" s="39">
        <v>7.3644128000000002</v>
      </c>
      <c r="D166" s="41" t="s">
        <v>3010</v>
      </c>
      <c r="E166" s="36" t="s">
        <v>3116</v>
      </c>
      <c r="F166" s="32"/>
      <c r="G166" s="32"/>
      <c r="H166" s="32"/>
      <c r="I166" s="32"/>
      <c r="J166" s="42">
        <v>0</v>
      </c>
      <c r="K166" s="36" t="s">
        <v>36</v>
      </c>
      <c r="L166" s="42">
        <v>0</v>
      </c>
      <c r="M166" s="36" t="s">
        <v>36</v>
      </c>
      <c r="N166" s="42">
        <v>1.1214006892689301</v>
      </c>
      <c r="O166" s="36" t="s">
        <v>255</v>
      </c>
      <c r="P166" s="36" t="s">
        <v>2666</v>
      </c>
    </row>
    <row r="167" spans="1:16" s="36" customFormat="1" ht="15.75" x14ac:dyDescent="0.2">
      <c r="A167" s="38">
        <v>164</v>
      </c>
      <c r="B167" s="36" t="s">
        <v>3011</v>
      </c>
      <c r="C167" s="39">
        <v>16.561813799999999</v>
      </c>
      <c r="D167" s="41" t="s">
        <v>3012</v>
      </c>
      <c r="E167" s="36" t="s">
        <v>3116</v>
      </c>
      <c r="F167" s="32"/>
      <c r="G167" s="32"/>
      <c r="H167" s="32"/>
      <c r="I167" s="32"/>
      <c r="J167" s="42">
        <v>0</v>
      </c>
      <c r="K167" s="36" t="s">
        <v>36</v>
      </c>
      <c r="L167" s="42">
        <v>0.90853834341216999</v>
      </c>
      <c r="M167" s="36" t="s">
        <v>255</v>
      </c>
      <c r="N167" s="42">
        <v>0.33931833570418801</v>
      </c>
      <c r="O167" s="36" t="s">
        <v>255</v>
      </c>
      <c r="P167" s="36" t="s">
        <v>2675</v>
      </c>
    </row>
    <row r="168" spans="1:16" s="36" customFormat="1" ht="15.75" x14ac:dyDescent="0.2">
      <c r="A168" s="38">
        <v>165</v>
      </c>
      <c r="B168" s="36" t="s">
        <v>3013</v>
      </c>
      <c r="C168" s="39">
        <v>6.211392</v>
      </c>
      <c r="D168" s="41" t="s">
        <v>3014</v>
      </c>
      <c r="E168" s="36" t="s">
        <v>3116</v>
      </c>
      <c r="F168" s="32"/>
      <c r="G168" s="32"/>
      <c r="H168" s="32"/>
      <c r="I168" s="32"/>
      <c r="J168" s="42">
        <v>0.197521636766994</v>
      </c>
      <c r="K168" s="36" t="s">
        <v>36</v>
      </c>
      <c r="L168" s="42">
        <v>1.2050698977697001</v>
      </c>
      <c r="M168" s="36" t="s">
        <v>255</v>
      </c>
      <c r="N168" s="42">
        <v>0</v>
      </c>
      <c r="O168" s="36" t="s">
        <v>36</v>
      </c>
      <c r="P168" s="36" t="s">
        <v>2666</v>
      </c>
    </row>
    <row r="169" spans="1:16" s="36" customFormat="1" ht="15.75" x14ac:dyDescent="0.2">
      <c r="A169" s="38">
        <v>166</v>
      </c>
      <c r="B169" s="36" t="s">
        <v>3015</v>
      </c>
      <c r="C169" s="39">
        <v>9.0630363999999997</v>
      </c>
      <c r="D169" s="41" t="s">
        <v>3016</v>
      </c>
      <c r="E169" s="36" t="s">
        <v>3116</v>
      </c>
      <c r="F169" s="32"/>
      <c r="G169" s="32"/>
      <c r="H169" s="32"/>
      <c r="I169" s="32"/>
      <c r="J169" s="42">
        <v>0</v>
      </c>
      <c r="K169" s="36" t="s">
        <v>36</v>
      </c>
      <c r="L169" s="42">
        <v>1.15871313898141</v>
      </c>
      <c r="M169" s="36" t="s">
        <v>255</v>
      </c>
      <c r="N169" s="42">
        <v>0</v>
      </c>
      <c r="O169" s="36" t="s">
        <v>36</v>
      </c>
      <c r="P169" s="36" t="s">
        <v>2666</v>
      </c>
    </row>
    <row r="170" spans="1:16" s="36" customFormat="1" ht="15.75" x14ac:dyDescent="0.2">
      <c r="A170" s="38">
        <v>167</v>
      </c>
      <c r="B170" s="36" t="s">
        <v>3017</v>
      </c>
      <c r="C170" s="39">
        <v>8.3083735999999995</v>
      </c>
      <c r="D170" s="41" t="s">
        <v>3018</v>
      </c>
      <c r="E170" s="36" t="s">
        <v>3116</v>
      </c>
      <c r="F170" s="32"/>
      <c r="G170" s="32"/>
      <c r="H170" s="32"/>
      <c r="I170" s="32"/>
      <c r="J170" s="42">
        <v>0</v>
      </c>
      <c r="K170" s="36" t="s">
        <v>36</v>
      </c>
      <c r="L170" s="42">
        <v>0.57338191432649799</v>
      </c>
      <c r="M170" s="36" t="s">
        <v>255</v>
      </c>
      <c r="N170" s="42">
        <v>0.46595710408218999</v>
      </c>
      <c r="O170" s="36" t="s">
        <v>255</v>
      </c>
      <c r="P170" s="36" t="s">
        <v>2666</v>
      </c>
    </row>
    <row r="171" spans="1:16" s="36" customFormat="1" ht="15.75" x14ac:dyDescent="0.2">
      <c r="A171" s="38">
        <v>168</v>
      </c>
      <c r="B171" s="36" t="s">
        <v>3019</v>
      </c>
      <c r="C171" s="39">
        <v>8.2943440000000006</v>
      </c>
      <c r="D171" s="41" t="s">
        <v>3020</v>
      </c>
      <c r="E171" s="36" t="s">
        <v>3116</v>
      </c>
      <c r="F171" s="32"/>
      <c r="G171" s="32"/>
      <c r="H171" s="32"/>
      <c r="I171" s="32"/>
      <c r="J171" s="42">
        <v>0</v>
      </c>
      <c r="K171" s="36" t="s">
        <v>36</v>
      </c>
      <c r="L171" s="42">
        <v>0</v>
      </c>
      <c r="M171" s="36" t="s">
        <v>36</v>
      </c>
      <c r="N171" s="42">
        <v>0.99459823751224696</v>
      </c>
      <c r="O171" s="36" t="s">
        <v>255</v>
      </c>
      <c r="P171" s="36" t="s">
        <v>2666</v>
      </c>
    </row>
    <row r="172" spans="1:16" s="36" customFormat="1" ht="15.75" x14ac:dyDescent="0.2">
      <c r="A172" s="38">
        <v>169</v>
      </c>
      <c r="B172" s="36" t="s">
        <v>3021</v>
      </c>
      <c r="C172" s="39">
        <v>8.7620679999999993</v>
      </c>
      <c r="D172" s="41" t="s">
        <v>3022</v>
      </c>
      <c r="E172" s="36" t="s">
        <v>3116</v>
      </c>
      <c r="F172" s="32"/>
      <c r="G172" s="32"/>
      <c r="H172" s="32"/>
      <c r="I172" s="32"/>
      <c r="J172" s="42">
        <v>0</v>
      </c>
      <c r="K172" s="36" t="s">
        <v>36</v>
      </c>
      <c r="L172" s="42">
        <v>0</v>
      </c>
      <c r="M172" s="36" t="s">
        <v>36</v>
      </c>
      <c r="N172" s="42">
        <v>0.73713529733598004</v>
      </c>
      <c r="O172" s="36" t="s">
        <v>255</v>
      </c>
      <c r="P172" s="36" t="s">
        <v>2666</v>
      </c>
    </row>
    <row r="173" spans="1:16" s="36" customFormat="1" ht="15.75" x14ac:dyDescent="0.2">
      <c r="A173" s="38">
        <v>170</v>
      </c>
      <c r="B173" s="36" t="s">
        <v>3023</v>
      </c>
      <c r="C173" s="39">
        <v>5.9695587999999997</v>
      </c>
      <c r="D173" s="41" t="s">
        <v>3024</v>
      </c>
      <c r="E173" s="36" t="s">
        <v>3116</v>
      </c>
      <c r="F173" s="32"/>
      <c r="G173" s="32"/>
      <c r="H173" s="32"/>
      <c r="I173" s="32"/>
      <c r="J173" s="42">
        <v>0</v>
      </c>
      <c r="K173" s="36" t="s">
        <v>36</v>
      </c>
      <c r="L173" s="42">
        <v>0</v>
      </c>
      <c r="M173" s="36" t="s">
        <v>36</v>
      </c>
      <c r="N173" s="42">
        <v>0.50244456868223797</v>
      </c>
      <c r="O173" s="36" t="s">
        <v>255</v>
      </c>
      <c r="P173" s="36" t="s">
        <v>2666</v>
      </c>
    </row>
    <row r="174" spans="1:16" s="36" customFormat="1" ht="15.75" x14ac:dyDescent="0.2">
      <c r="A174" s="38">
        <v>171</v>
      </c>
      <c r="B174" s="36" t="s">
        <v>3025</v>
      </c>
      <c r="C174" s="39">
        <v>7.3165985999999998</v>
      </c>
      <c r="D174" s="41" t="s">
        <v>3026</v>
      </c>
      <c r="E174" s="36" t="s">
        <v>3116</v>
      </c>
      <c r="F174" s="32"/>
      <c r="G174" s="32"/>
      <c r="H174" s="32"/>
      <c r="I174" s="32"/>
      <c r="J174" s="42">
        <v>0</v>
      </c>
      <c r="K174" s="36" t="s">
        <v>36</v>
      </c>
      <c r="L174" s="42">
        <v>0</v>
      </c>
      <c r="M174" s="36" t="s">
        <v>36</v>
      </c>
      <c r="N174" s="42">
        <v>0.21860013935758901</v>
      </c>
      <c r="O174" s="36" t="s">
        <v>255</v>
      </c>
      <c r="P174" s="36" t="s">
        <v>2666</v>
      </c>
    </row>
    <row r="175" spans="1:16" s="36" customFormat="1" ht="15.75" x14ac:dyDescent="0.2">
      <c r="A175" s="38">
        <v>172</v>
      </c>
      <c r="B175" s="36" t="s">
        <v>3027</v>
      </c>
      <c r="C175" s="39">
        <v>6.5016870000000004</v>
      </c>
      <c r="D175" s="41" t="s">
        <v>3028</v>
      </c>
      <c r="E175" s="36" t="s">
        <v>3116</v>
      </c>
      <c r="F175" s="32"/>
      <c r="G175" s="32"/>
      <c r="H175" s="32"/>
      <c r="I175" s="32"/>
      <c r="J175" s="42">
        <v>0</v>
      </c>
      <c r="K175" s="36" t="s">
        <v>36</v>
      </c>
      <c r="L175" s="42">
        <v>0</v>
      </c>
      <c r="M175" s="36" t="s">
        <v>36</v>
      </c>
      <c r="N175" s="42">
        <v>0.21841395170662201</v>
      </c>
      <c r="O175" s="36" t="s">
        <v>255</v>
      </c>
      <c r="P175" s="36" t="s">
        <v>2666</v>
      </c>
    </row>
    <row r="176" spans="1:16" s="36" customFormat="1" ht="15.75" x14ac:dyDescent="0.2">
      <c r="A176" s="38">
        <v>173</v>
      </c>
      <c r="B176" s="36" t="s">
        <v>3029</v>
      </c>
      <c r="C176" s="39">
        <v>15.689246000000001</v>
      </c>
      <c r="D176" s="41" t="s">
        <v>3030</v>
      </c>
      <c r="E176" s="36" t="s">
        <v>3116</v>
      </c>
      <c r="F176" s="32"/>
      <c r="G176" s="32"/>
      <c r="H176" s="32"/>
      <c r="I176" s="32"/>
      <c r="J176" s="42">
        <v>0</v>
      </c>
      <c r="K176" s="36" t="s">
        <v>36</v>
      </c>
      <c r="L176" s="42">
        <v>0</v>
      </c>
      <c r="M176" s="36" t="s">
        <v>36</v>
      </c>
      <c r="N176" s="42">
        <v>1.12053711915913</v>
      </c>
      <c r="O176" s="36" t="s">
        <v>255</v>
      </c>
      <c r="P176" s="36" t="s">
        <v>2666</v>
      </c>
    </row>
    <row r="177" spans="1:16" s="36" customFormat="1" ht="15.75" x14ac:dyDescent="0.2">
      <c r="A177" s="38">
        <v>174</v>
      </c>
      <c r="B177" s="36" t="s">
        <v>3031</v>
      </c>
      <c r="C177" s="39">
        <v>6.3113957999999997</v>
      </c>
      <c r="D177" s="41" t="s">
        <v>3032</v>
      </c>
      <c r="E177" s="36" t="s">
        <v>3116</v>
      </c>
      <c r="F177" s="32"/>
      <c r="G177" s="32"/>
      <c r="H177" s="32"/>
      <c r="I177" s="32"/>
      <c r="J177" s="42">
        <v>0.59216356789445501</v>
      </c>
      <c r="K177" s="36" t="s">
        <v>255</v>
      </c>
      <c r="L177" s="42">
        <v>0</v>
      </c>
      <c r="M177" s="36" t="s">
        <v>36</v>
      </c>
      <c r="N177" s="42">
        <v>1.42920452534174</v>
      </c>
      <c r="O177" s="36" t="s">
        <v>255</v>
      </c>
      <c r="P177" s="36" t="s">
        <v>2666</v>
      </c>
    </row>
    <row r="178" spans="1:16" s="36" customFormat="1" ht="15.75" x14ac:dyDescent="0.2">
      <c r="A178" s="38">
        <v>175</v>
      </c>
      <c r="B178" s="36" t="s">
        <v>3033</v>
      </c>
      <c r="C178" s="39">
        <v>11.561854</v>
      </c>
      <c r="D178" s="41" t="s">
        <v>3034</v>
      </c>
      <c r="E178" s="36" t="s">
        <v>3116</v>
      </c>
      <c r="F178" s="32"/>
      <c r="G178" s="32"/>
      <c r="H178" s="32"/>
      <c r="I178" s="32"/>
      <c r="J178" s="42">
        <v>0</v>
      </c>
      <c r="K178" s="36" t="s">
        <v>36</v>
      </c>
      <c r="L178" s="42">
        <v>1.12700180525967</v>
      </c>
      <c r="M178" s="36" t="s">
        <v>255</v>
      </c>
      <c r="N178" s="42">
        <v>0</v>
      </c>
      <c r="O178" s="36" t="s">
        <v>36</v>
      </c>
      <c r="P178" s="36" t="s">
        <v>2666</v>
      </c>
    </row>
    <row r="179" spans="1:16" s="36" customFormat="1" ht="15.75" x14ac:dyDescent="0.2">
      <c r="A179" s="38">
        <v>176</v>
      </c>
      <c r="B179" s="36" t="s">
        <v>3035</v>
      </c>
      <c r="C179" s="39">
        <v>5.2087567999999997</v>
      </c>
      <c r="D179" s="41">
        <v>257052</v>
      </c>
      <c r="E179" s="36" t="s">
        <v>3116</v>
      </c>
      <c r="F179" s="32"/>
      <c r="G179" s="32"/>
      <c r="H179" s="32"/>
      <c r="I179" s="32"/>
      <c r="J179" s="42">
        <v>0</v>
      </c>
      <c r="K179" s="36" t="s">
        <v>36</v>
      </c>
      <c r="L179" s="42">
        <v>0.94974993400820895</v>
      </c>
      <c r="M179" s="36" t="s">
        <v>255</v>
      </c>
      <c r="N179" s="42">
        <v>0</v>
      </c>
      <c r="O179" s="36" t="s">
        <v>36</v>
      </c>
      <c r="P179" s="36" t="s">
        <v>2666</v>
      </c>
    </row>
    <row r="180" spans="1:16" s="36" customFormat="1" ht="15.75" x14ac:dyDescent="0.2">
      <c r="A180" s="38">
        <v>177</v>
      </c>
      <c r="B180" s="36" t="s">
        <v>3036</v>
      </c>
      <c r="C180" s="39">
        <v>5.2093626000000004</v>
      </c>
      <c r="D180" s="41" t="s">
        <v>3037</v>
      </c>
      <c r="E180" s="36" t="s">
        <v>3116</v>
      </c>
      <c r="F180" s="32"/>
      <c r="G180" s="32"/>
      <c r="H180" s="32"/>
      <c r="I180" s="32"/>
      <c r="J180" s="42">
        <v>0</v>
      </c>
      <c r="K180" s="36" t="s">
        <v>36</v>
      </c>
      <c r="L180" s="42">
        <v>0.35460738898253302</v>
      </c>
      <c r="M180" s="36" t="s">
        <v>255</v>
      </c>
      <c r="N180" s="42">
        <v>0</v>
      </c>
      <c r="O180" s="36" t="s">
        <v>36</v>
      </c>
      <c r="P180" s="36" t="s">
        <v>2666</v>
      </c>
    </row>
    <row r="181" spans="1:16" s="36" customFormat="1" ht="15.75" x14ac:dyDescent="0.2">
      <c r="A181" s="38">
        <v>178</v>
      </c>
      <c r="B181" s="36" t="s">
        <v>3038</v>
      </c>
      <c r="C181" s="39">
        <v>5.4236880000000003</v>
      </c>
      <c r="D181" s="41" t="s">
        <v>3039</v>
      </c>
      <c r="E181" s="36" t="s">
        <v>3116</v>
      </c>
      <c r="F181" s="32"/>
      <c r="G181" s="32"/>
      <c r="H181" s="32"/>
      <c r="I181" s="32"/>
      <c r="J181" s="42">
        <v>0</v>
      </c>
      <c r="K181" s="36" t="s">
        <v>36</v>
      </c>
      <c r="L181" s="42">
        <v>0.78530500830310801</v>
      </c>
      <c r="M181" s="36" t="s">
        <v>255</v>
      </c>
      <c r="N181" s="42">
        <v>0</v>
      </c>
      <c r="O181" s="36" t="s">
        <v>36</v>
      </c>
      <c r="P181" s="36" t="s">
        <v>2675</v>
      </c>
    </row>
    <row r="182" spans="1:16" s="36" customFormat="1" ht="15.75" x14ac:dyDescent="0.2">
      <c r="A182" s="38">
        <v>179</v>
      </c>
      <c r="B182" s="36" t="s">
        <v>3041</v>
      </c>
      <c r="C182" s="39">
        <v>4.6945544000000003</v>
      </c>
      <c r="D182" s="41" t="s">
        <v>3042</v>
      </c>
      <c r="E182" s="36" t="s">
        <v>3116</v>
      </c>
      <c r="F182" s="32"/>
      <c r="G182" s="32"/>
      <c r="H182" s="32"/>
      <c r="I182" s="32"/>
      <c r="J182" s="42">
        <v>0</v>
      </c>
      <c r="K182" s="36" t="s">
        <v>36</v>
      </c>
      <c r="L182" s="42">
        <v>0</v>
      </c>
      <c r="M182" s="36" t="s">
        <v>36</v>
      </c>
      <c r="N182" s="42">
        <v>0</v>
      </c>
      <c r="O182" s="36" t="s">
        <v>36</v>
      </c>
      <c r="P182" s="36" t="s">
        <v>2675</v>
      </c>
    </row>
    <row r="183" spans="1:16" s="36" customFormat="1" ht="15.75" x14ac:dyDescent="0.2">
      <c r="A183" s="38">
        <v>180</v>
      </c>
      <c r="B183" s="36" t="s">
        <v>3043</v>
      </c>
      <c r="C183" s="39">
        <v>7.8352300000000001</v>
      </c>
      <c r="D183" s="41" t="s">
        <v>3044</v>
      </c>
      <c r="E183" s="36" t="s">
        <v>3116</v>
      </c>
      <c r="F183" s="32"/>
      <c r="G183" s="32"/>
      <c r="H183" s="32"/>
      <c r="I183" s="32"/>
      <c r="J183" s="42">
        <v>0.66403737379416305</v>
      </c>
      <c r="K183" s="36" t="s">
        <v>255</v>
      </c>
      <c r="L183" s="42">
        <v>0</v>
      </c>
      <c r="M183" s="36" t="s">
        <v>36</v>
      </c>
      <c r="N183" s="42">
        <v>0</v>
      </c>
      <c r="O183" s="36" t="s">
        <v>36</v>
      </c>
      <c r="P183" s="36" t="s">
        <v>2776</v>
      </c>
    </row>
    <row r="184" spans="1:16" s="36" customFormat="1" ht="15.75" x14ac:dyDescent="0.2">
      <c r="A184" s="38">
        <v>181</v>
      </c>
      <c r="B184" s="36" t="s">
        <v>3046</v>
      </c>
      <c r="C184" s="39">
        <v>5.6519028000000002</v>
      </c>
      <c r="D184" s="41">
        <v>91806</v>
      </c>
      <c r="E184" s="36" t="s">
        <v>3116</v>
      </c>
      <c r="F184" s="32"/>
      <c r="G184" s="32"/>
      <c r="H184" s="32"/>
      <c r="I184" s="32"/>
      <c r="J184" s="42">
        <v>0</v>
      </c>
      <c r="K184" s="36" t="s">
        <v>36</v>
      </c>
      <c r="L184" s="42">
        <v>0</v>
      </c>
      <c r="M184" s="36" t="s">
        <v>36</v>
      </c>
      <c r="N184" s="42">
        <v>1.3358941890579901</v>
      </c>
      <c r="O184" s="36" t="s">
        <v>255</v>
      </c>
      <c r="P184" s="36" t="s">
        <v>2666</v>
      </c>
    </row>
    <row r="185" spans="1:16" s="36" customFormat="1" ht="15.75" x14ac:dyDescent="0.2">
      <c r="A185" s="38">
        <v>182</v>
      </c>
      <c r="B185" s="36" t="s">
        <v>3047</v>
      </c>
      <c r="C185" s="39">
        <v>8.1179559999999995</v>
      </c>
      <c r="D185" s="41" t="s">
        <v>3048</v>
      </c>
      <c r="E185" s="36" t="s">
        <v>3116</v>
      </c>
      <c r="F185" s="32"/>
      <c r="G185" s="32"/>
      <c r="H185" s="32"/>
      <c r="I185" s="32"/>
      <c r="J185" s="42">
        <v>0</v>
      </c>
      <c r="K185" s="36" t="s">
        <v>36</v>
      </c>
      <c r="L185" s="42">
        <v>0</v>
      </c>
      <c r="M185" s="36" t="s">
        <v>36</v>
      </c>
      <c r="N185" s="42">
        <v>1.29692798128118</v>
      </c>
      <c r="O185" s="36" t="s">
        <v>255</v>
      </c>
      <c r="P185" s="36" t="s">
        <v>2666</v>
      </c>
    </row>
    <row r="186" spans="1:16" s="36" customFormat="1" ht="15.75" x14ac:dyDescent="0.2">
      <c r="A186" s="38">
        <v>183</v>
      </c>
      <c r="B186" s="36" t="s">
        <v>3049</v>
      </c>
      <c r="C186" s="39">
        <v>9.1519860000000008</v>
      </c>
      <c r="D186" s="41" t="s">
        <v>3050</v>
      </c>
      <c r="E186" s="36" t="s">
        <v>3116</v>
      </c>
      <c r="F186" s="32"/>
      <c r="G186" s="32"/>
      <c r="H186" s="32"/>
      <c r="I186" s="32"/>
      <c r="J186" s="42">
        <v>0.57666412977699399</v>
      </c>
      <c r="K186" s="36" t="s">
        <v>255</v>
      </c>
      <c r="L186" s="42">
        <v>0</v>
      </c>
      <c r="M186" s="36" t="s">
        <v>36</v>
      </c>
      <c r="N186" s="42">
        <v>0</v>
      </c>
      <c r="O186" s="36" t="s">
        <v>36</v>
      </c>
      <c r="P186" s="36" t="s">
        <v>2776</v>
      </c>
    </row>
    <row r="187" spans="1:16" s="36" customFormat="1" ht="15.75" x14ac:dyDescent="0.2">
      <c r="A187" s="38">
        <v>184</v>
      </c>
      <c r="B187" s="36" t="s">
        <v>3051</v>
      </c>
      <c r="C187" s="39">
        <v>17.053727200000001</v>
      </c>
      <c r="D187" s="41" t="s">
        <v>3052</v>
      </c>
      <c r="E187" s="36" t="s">
        <v>3116</v>
      </c>
      <c r="F187" s="32"/>
      <c r="G187" s="32"/>
      <c r="H187" s="32"/>
      <c r="I187" s="32"/>
      <c r="J187" s="42">
        <v>1.2533198091770501</v>
      </c>
      <c r="K187" s="36" t="s">
        <v>255</v>
      </c>
      <c r="L187" s="42">
        <v>0</v>
      </c>
      <c r="M187" s="36" t="s">
        <v>36</v>
      </c>
      <c r="N187" s="42">
        <v>0</v>
      </c>
      <c r="O187" s="36" t="s">
        <v>36</v>
      </c>
      <c r="P187" s="36" t="s">
        <v>2776</v>
      </c>
    </row>
    <row r="188" spans="1:16" s="36" customFormat="1" ht="15.75" x14ac:dyDescent="0.2">
      <c r="A188" s="38">
        <v>185</v>
      </c>
      <c r="B188" s="36" t="s">
        <v>3053</v>
      </c>
      <c r="C188" s="39">
        <v>5.2136522000000003</v>
      </c>
      <c r="D188" s="41" t="s">
        <v>3054</v>
      </c>
      <c r="E188" s="36" t="s">
        <v>3116</v>
      </c>
      <c r="F188" s="32"/>
      <c r="G188" s="32"/>
      <c r="H188" s="32"/>
      <c r="I188" s="32"/>
      <c r="J188" s="42">
        <v>0</v>
      </c>
      <c r="K188" s="36" t="s">
        <v>36</v>
      </c>
      <c r="L188" s="42">
        <v>1.13633816560191</v>
      </c>
      <c r="M188" s="36" t="s">
        <v>255</v>
      </c>
      <c r="N188" s="42">
        <v>0</v>
      </c>
      <c r="O188" s="36" t="s">
        <v>36</v>
      </c>
      <c r="P188" s="36" t="s">
        <v>2675</v>
      </c>
    </row>
    <row r="189" spans="1:16" s="36" customFormat="1" ht="15.75" x14ac:dyDescent="0.2">
      <c r="A189" s="38">
        <v>186</v>
      </c>
      <c r="B189" s="36" t="s">
        <v>3055</v>
      </c>
      <c r="C189" s="39">
        <v>8.0136458000000008</v>
      </c>
      <c r="D189" s="41" t="s">
        <v>3056</v>
      </c>
      <c r="E189" s="36" t="s">
        <v>3116</v>
      </c>
      <c r="F189" s="32"/>
      <c r="G189" s="32"/>
      <c r="H189" s="32"/>
      <c r="I189" s="32"/>
      <c r="J189" s="42">
        <v>0</v>
      </c>
      <c r="K189" s="36" t="s">
        <v>36</v>
      </c>
      <c r="L189" s="42">
        <v>0</v>
      </c>
      <c r="M189" s="36" t="s">
        <v>36</v>
      </c>
      <c r="N189" s="42">
        <v>0.69829453256853502</v>
      </c>
      <c r="O189" s="36" t="s">
        <v>255</v>
      </c>
      <c r="P189" s="36" t="s">
        <v>2666</v>
      </c>
    </row>
    <row r="190" spans="1:16" s="36" customFormat="1" ht="15.75" x14ac:dyDescent="0.2">
      <c r="A190" s="38">
        <v>187</v>
      </c>
      <c r="B190" s="36" t="s">
        <v>3057</v>
      </c>
      <c r="C190" s="39">
        <v>34.961213200000003</v>
      </c>
      <c r="D190" s="41" t="s">
        <v>3058</v>
      </c>
      <c r="E190" s="36" t="s">
        <v>3116</v>
      </c>
      <c r="F190" s="32"/>
      <c r="G190" s="32"/>
      <c r="H190" s="32"/>
      <c r="I190" s="32"/>
      <c r="J190" s="42">
        <v>0</v>
      </c>
      <c r="K190" s="36" t="s">
        <v>36</v>
      </c>
      <c r="L190" s="42">
        <v>1.2458100639084</v>
      </c>
      <c r="M190" s="36" t="s">
        <v>255</v>
      </c>
      <c r="N190" s="42">
        <v>7.3479342076552101E-2</v>
      </c>
      <c r="O190" s="36" t="s">
        <v>255</v>
      </c>
      <c r="P190" s="36" t="s">
        <v>2675</v>
      </c>
    </row>
    <row r="191" spans="1:16" s="36" customFormat="1" ht="15.75" x14ac:dyDescent="0.2">
      <c r="A191" s="38">
        <v>188</v>
      </c>
      <c r="B191" s="36" t="s">
        <v>3059</v>
      </c>
      <c r="C191" s="39">
        <v>28.186376200000002</v>
      </c>
      <c r="D191" s="41" t="s">
        <v>3060</v>
      </c>
      <c r="E191" s="36" t="s">
        <v>3116</v>
      </c>
      <c r="F191" s="32"/>
      <c r="G191" s="32"/>
      <c r="H191" s="32"/>
      <c r="I191" s="32"/>
      <c r="J191" s="42">
        <v>0</v>
      </c>
      <c r="K191" s="36" t="s">
        <v>36</v>
      </c>
      <c r="L191" s="42">
        <v>0</v>
      </c>
      <c r="M191" s="36" t="s">
        <v>36</v>
      </c>
      <c r="N191" s="42">
        <v>0.37175922546408402</v>
      </c>
      <c r="O191" s="36" t="s">
        <v>255</v>
      </c>
      <c r="P191" s="36" t="s">
        <v>2666</v>
      </c>
    </row>
    <row r="192" spans="1:16" s="36" customFormat="1" ht="15.75" x14ac:dyDescent="0.2">
      <c r="A192" s="38">
        <v>189</v>
      </c>
      <c r="B192" s="36" t="s">
        <v>3061</v>
      </c>
      <c r="C192" s="39">
        <v>10.7849</v>
      </c>
      <c r="D192" s="41" t="s">
        <v>3062</v>
      </c>
      <c r="E192" s="36" t="s">
        <v>3116</v>
      </c>
      <c r="F192" s="32"/>
      <c r="G192" s="32"/>
      <c r="H192" s="32"/>
      <c r="I192" s="32"/>
      <c r="J192" s="42">
        <v>0</v>
      </c>
      <c r="K192" s="36" t="s">
        <v>36</v>
      </c>
      <c r="L192" s="42">
        <v>2.1081586879629901</v>
      </c>
      <c r="M192" s="36" t="s">
        <v>255</v>
      </c>
      <c r="N192" s="42">
        <v>0</v>
      </c>
      <c r="O192" s="36" t="s">
        <v>36</v>
      </c>
      <c r="P192" s="36" t="s">
        <v>2675</v>
      </c>
    </row>
    <row r="193" spans="1:16" s="36" customFormat="1" ht="15.75" x14ac:dyDescent="0.2">
      <c r="A193" s="38">
        <v>190</v>
      </c>
      <c r="B193" s="36" t="s">
        <v>3063</v>
      </c>
      <c r="C193" s="39">
        <v>6.6068581999999996</v>
      </c>
      <c r="D193" s="41" t="s">
        <v>3064</v>
      </c>
      <c r="E193" s="36" t="s">
        <v>3116</v>
      </c>
      <c r="F193" s="32"/>
      <c r="G193" s="32"/>
      <c r="H193" s="32"/>
      <c r="I193" s="32"/>
      <c r="J193" s="42">
        <v>0</v>
      </c>
      <c r="K193" s="36" t="s">
        <v>36</v>
      </c>
      <c r="L193" s="42">
        <v>0</v>
      </c>
      <c r="M193" s="36" t="s">
        <v>36</v>
      </c>
      <c r="N193" s="42">
        <v>1.14971823424089</v>
      </c>
      <c r="O193" s="36" t="s">
        <v>255</v>
      </c>
      <c r="P193" s="36" t="s">
        <v>2666</v>
      </c>
    </row>
    <row r="194" spans="1:16" s="36" customFormat="1" ht="15.75" x14ac:dyDescent="0.2">
      <c r="A194" s="38">
        <v>191</v>
      </c>
      <c r="B194" s="36" t="s">
        <v>3065</v>
      </c>
      <c r="C194" s="39">
        <v>7.5866528000000004</v>
      </c>
      <c r="D194" s="41" t="s">
        <v>3066</v>
      </c>
      <c r="E194" s="36" t="s">
        <v>3116</v>
      </c>
      <c r="F194" s="32"/>
      <c r="G194" s="32"/>
      <c r="H194" s="32"/>
      <c r="I194" s="32"/>
      <c r="J194" s="42">
        <v>0</v>
      </c>
      <c r="K194" s="36" t="s">
        <v>36</v>
      </c>
      <c r="L194" s="42">
        <v>0.72087665088637598</v>
      </c>
      <c r="M194" s="36" t="s">
        <v>255</v>
      </c>
      <c r="N194" s="42">
        <v>0</v>
      </c>
      <c r="O194" s="36" t="s">
        <v>36</v>
      </c>
      <c r="P194" s="36" t="s">
        <v>2675</v>
      </c>
    </row>
    <row r="195" spans="1:16" s="36" customFormat="1" ht="15.75" x14ac:dyDescent="0.2">
      <c r="A195" s="38">
        <v>192</v>
      </c>
      <c r="B195" s="36" t="s">
        <v>3067</v>
      </c>
      <c r="C195" s="39">
        <v>7.5225277999999998</v>
      </c>
      <c r="D195" s="41" t="s">
        <v>3068</v>
      </c>
      <c r="E195" s="36" t="s">
        <v>3116</v>
      </c>
      <c r="F195" s="32"/>
      <c r="G195" s="32"/>
      <c r="H195" s="32"/>
      <c r="I195" s="32"/>
      <c r="J195" s="42">
        <v>0</v>
      </c>
      <c r="K195" s="36" t="s">
        <v>36</v>
      </c>
      <c r="L195" s="42">
        <v>0</v>
      </c>
      <c r="M195" s="36" t="s">
        <v>36</v>
      </c>
      <c r="N195" s="42">
        <v>0</v>
      </c>
      <c r="O195" s="36" t="s">
        <v>36</v>
      </c>
      <c r="P195" s="36" t="s">
        <v>3116</v>
      </c>
    </row>
    <row r="196" spans="1:16" s="36" customFormat="1" ht="15.75" x14ac:dyDescent="0.2">
      <c r="A196" s="38">
        <v>193</v>
      </c>
      <c r="B196" s="36" t="s">
        <v>3069</v>
      </c>
      <c r="C196" s="39">
        <v>6.3749788000000001</v>
      </c>
      <c r="D196" s="41" t="s">
        <v>3070</v>
      </c>
      <c r="E196" s="36" t="s">
        <v>3116</v>
      </c>
      <c r="F196" s="32"/>
      <c r="G196" s="32"/>
      <c r="H196" s="32"/>
      <c r="I196" s="32"/>
      <c r="J196" s="42">
        <v>0</v>
      </c>
      <c r="K196" s="36" t="s">
        <v>36</v>
      </c>
      <c r="L196" s="42">
        <v>0</v>
      </c>
      <c r="M196" s="36" t="s">
        <v>36</v>
      </c>
      <c r="N196" s="42">
        <v>0.65611945888253498</v>
      </c>
      <c r="O196" s="36" t="s">
        <v>255</v>
      </c>
      <c r="P196" s="36" t="s">
        <v>2666</v>
      </c>
    </row>
    <row r="197" spans="1:16" s="36" customFormat="1" ht="15.75" x14ac:dyDescent="0.2">
      <c r="A197" s="38">
        <v>194</v>
      </c>
      <c r="B197" s="36" t="s">
        <v>3071</v>
      </c>
      <c r="C197" s="39">
        <v>6.4004218000000002</v>
      </c>
      <c r="D197" s="41">
        <v>350</v>
      </c>
      <c r="E197" s="36" t="s">
        <v>3116</v>
      </c>
      <c r="F197" s="32"/>
      <c r="G197" s="32"/>
      <c r="H197" s="32"/>
      <c r="I197" s="32"/>
      <c r="J197" s="42">
        <v>0</v>
      </c>
      <c r="K197" s="36" t="s">
        <v>36</v>
      </c>
      <c r="L197" s="42">
        <v>0</v>
      </c>
      <c r="M197" s="36" t="s">
        <v>36</v>
      </c>
      <c r="N197" s="42">
        <v>1.14207344553268</v>
      </c>
      <c r="O197" s="36" t="s">
        <v>255</v>
      </c>
      <c r="P197" s="36" t="s">
        <v>2666</v>
      </c>
    </row>
    <row r="198" spans="1:16" s="36" customFormat="1" ht="15.75" x14ac:dyDescent="0.2">
      <c r="A198" s="38">
        <v>195</v>
      </c>
      <c r="B198" s="36" t="s">
        <v>3072</v>
      </c>
      <c r="C198" s="39">
        <v>17.841293799999999</v>
      </c>
      <c r="D198" s="41">
        <v>352</v>
      </c>
      <c r="E198" s="36" t="s">
        <v>3116</v>
      </c>
      <c r="F198" s="32"/>
      <c r="G198" s="32"/>
      <c r="H198" s="32"/>
      <c r="I198" s="32"/>
      <c r="J198" s="42">
        <v>0</v>
      </c>
      <c r="K198" s="36" t="s">
        <v>36</v>
      </c>
      <c r="L198" s="42">
        <v>0</v>
      </c>
      <c r="M198" s="36" t="s">
        <v>36</v>
      </c>
      <c r="N198" s="42">
        <v>0.75784142309685398</v>
      </c>
      <c r="O198" s="36" t="s">
        <v>255</v>
      </c>
      <c r="P198" s="36" t="s">
        <v>2666</v>
      </c>
    </row>
    <row r="199" spans="1:16" s="36" customFormat="1" ht="15.75" x14ac:dyDescent="0.2">
      <c r="A199" s="38">
        <v>196</v>
      </c>
      <c r="B199" s="36" t="s">
        <v>3073</v>
      </c>
      <c r="C199" s="39">
        <v>6.8713819999999997</v>
      </c>
      <c r="D199" s="41" t="s">
        <v>3074</v>
      </c>
      <c r="E199" s="36" t="s">
        <v>3116</v>
      </c>
      <c r="F199" s="32"/>
      <c r="G199" s="32"/>
      <c r="H199" s="32"/>
      <c r="I199" s="32"/>
      <c r="J199" s="42">
        <v>0</v>
      </c>
      <c r="K199" s="36" t="s">
        <v>36</v>
      </c>
      <c r="L199" s="42">
        <v>0</v>
      </c>
      <c r="M199" s="36" t="s">
        <v>36</v>
      </c>
      <c r="N199" s="42">
        <v>0.95111436244271996</v>
      </c>
      <c r="O199" s="36" t="s">
        <v>255</v>
      </c>
      <c r="P199" s="36" t="s">
        <v>2666</v>
      </c>
    </row>
    <row r="200" spans="1:16" s="36" customFormat="1" ht="15.75" x14ac:dyDescent="0.2">
      <c r="A200" s="38">
        <v>197</v>
      </c>
      <c r="B200" s="36" t="s">
        <v>3075</v>
      </c>
      <c r="C200" s="39">
        <v>20.6692736</v>
      </c>
      <c r="D200" s="41" t="s">
        <v>3076</v>
      </c>
      <c r="E200" s="36" t="s">
        <v>3116</v>
      </c>
      <c r="F200" s="32"/>
      <c r="G200" s="32"/>
      <c r="H200" s="32"/>
      <c r="I200" s="32"/>
      <c r="J200" s="42">
        <v>0</v>
      </c>
      <c r="K200" s="36" t="s">
        <v>36</v>
      </c>
      <c r="L200" s="42">
        <v>0</v>
      </c>
      <c r="M200" s="36" t="s">
        <v>36</v>
      </c>
      <c r="N200" s="42">
        <v>1.01662830093931</v>
      </c>
      <c r="O200" s="36" t="s">
        <v>255</v>
      </c>
      <c r="P200" s="36" t="s">
        <v>2666</v>
      </c>
    </row>
    <row r="201" spans="1:16" s="36" customFormat="1" ht="15.75" x14ac:dyDescent="0.2">
      <c r="A201" s="38">
        <v>198</v>
      </c>
      <c r="B201" s="36" t="s">
        <v>3077</v>
      </c>
      <c r="C201" s="39">
        <v>7.8484436000000004</v>
      </c>
      <c r="D201" s="41" t="s">
        <v>3078</v>
      </c>
      <c r="E201" s="36" t="s">
        <v>3116</v>
      </c>
      <c r="F201" s="32"/>
      <c r="G201" s="32"/>
      <c r="H201" s="32"/>
      <c r="I201" s="32"/>
      <c r="J201" s="42">
        <v>0</v>
      </c>
      <c r="K201" s="36" t="s">
        <v>36</v>
      </c>
      <c r="L201" s="42">
        <v>0</v>
      </c>
      <c r="M201" s="36" t="s">
        <v>36</v>
      </c>
      <c r="N201" s="42">
        <v>1.25171314154476</v>
      </c>
      <c r="O201" s="36" t="s">
        <v>255</v>
      </c>
      <c r="P201" s="36" t="s">
        <v>2666</v>
      </c>
    </row>
    <row r="202" spans="1:16" s="36" customFormat="1" ht="15.75" x14ac:dyDescent="0.2">
      <c r="A202" s="38">
        <v>199</v>
      </c>
      <c r="B202" s="36" t="s">
        <v>3079</v>
      </c>
      <c r="C202" s="39">
        <v>4.2107565999999998</v>
      </c>
      <c r="D202" s="41" t="s">
        <v>3080</v>
      </c>
      <c r="E202" s="36" t="s">
        <v>3116</v>
      </c>
      <c r="F202" s="32"/>
      <c r="G202" s="32"/>
      <c r="H202" s="32"/>
      <c r="I202" s="32"/>
      <c r="J202" s="42">
        <v>0.82789328107891702</v>
      </c>
      <c r="K202" s="36" t="s">
        <v>255</v>
      </c>
      <c r="L202" s="42">
        <v>0</v>
      </c>
      <c r="M202" s="36" t="s">
        <v>36</v>
      </c>
      <c r="N202" s="42">
        <v>0</v>
      </c>
      <c r="O202" s="36" t="s">
        <v>36</v>
      </c>
      <c r="P202" s="36" t="s">
        <v>2776</v>
      </c>
    </row>
    <row r="203" spans="1:16" s="36" customFormat="1" ht="15.75" x14ac:dyDescent="0.2">
      <c r="A203" s="38">
        <v>200</v>
      </c>
      <c r="B203" s="36" t="s">
        <v>3081</v>
      </c>
      <c r="C203" s="39">
        <v>8.5975999999999999</v>
      </c>
      <c r="D203" s="41" t="s">
        <v>3082</v>
      </c>
      <c r="E203" s="36" t="s">
        <v>3116</v>
      </c>
      <c r="F203" s="32"/>
      <c r="G203" s="32"/>
      <c r="H203" s="32"/>
      <c r="I203" s="32"/>
      <c r="J203" s="42">
        <v>0.96914120656800995</v>
      </c>
      <c r="K203" s="36" t="s">
        <v>255</v>
      </c>
      <c r="L203" s="42">
        <v>0</v>
      </c>
      <c r="M203" s="36" t="s">
        <v>36</v>
      </c>
      <c r="N203" s="42">
        <v>0</v>
      </c>
      <c r="O203" s="36" t="s">
        <v>36</v>
      </c>
      <c r="P203" s="36" t="s">
        <v>2776</v>
      </c>
    </row>
    <row r="204" spans="1:16" s="36" customFormat="1" ht="15.75" x14ac:dyDescent="0.2">
      <c r="A204" s="38">
        <v>201</v>
      </c>
      <c r="B204" s="36" t="s">
        <v>3083</v>
      </c>
      <c r="C204" s="39">
        <v>7.4559411999999998</v>
      </c>
      <c r="D204" s="41" t="s">
        <v>3084</v>
      </c>
      <c r="E204" s="36" t="s">
        <v>3116</v>
      </c>
      <c r="F204" s="32"/>
      <c r="G204" s="32"/>
      <c r="H204" s="32"/>
      <c r="I204" s="32"/>
      <c r="J204" s="42">
        <v>0.236337561884991</v>
      </c>
      <c r="K204" s="36" t="s">
        <v>36</v>
      </c>
      <c r="L204" s="42">
        <v>0</v>
      </c>
      <c r="M204" s="36" t="s">
        <v>36</v>
      </c>
      <c r="N204" s="42">
        <v>0.69849219051970501</v>
      </c>
      <c r="O204" s="36" t="s">
        <v>255</v>
      </c>
      <c r="P204" s="36" t="s">
        <v>2776</v>
      </c>
    </row>
    <row r="205" spans="1:16" s="36" customFormat="1" ht="15.75" x14ac:dyDescent="0.2">
      <c r="A205" s="38">
        <v>202</v>
      </c>
      <c r="B205" s="36" t="s">
        <v>3085</v>
      </c>
      <c r="C205" s="39">
        <v>5.2086246000000003</v>
      </c>
      <c r="D205" s="41" t="s">
        <v>3086</v>
      </c>
      <c r="E205" s="36" t="s">
        <v>3116</v>
      </c>
      <c r="F205" s="32"/>
      <c r="G205" s="32"/>
      <c r="H205" s="32"/>
      <c r="I205" s="32"/>
      <c r="J205" s="42">
        <v>0.29496580387694199</v>
      </c>
      <c r="K205" s="36" t="s">
        <v>255</v>
      </c>
      <c r="L205" s="42">
        <v>0</v>
      </c>
      <c r="M205" s="36" t="s">
        <v>36</v>
      </c>
      <c r="N205" s="42">
        <v>0</v>
      </c>
      <c r="O205" s="36" t="s">
        <v>36</v>
      </c>
      <c r="P205" s="36" t="s">
        <v>2776</v>
      </c>
    </row>
    <row r="206" spans="1:16" s="36" customFormat="1" ht="15.75" x14ac:dyDescent="0.2">
      <c r="A206" s="38">
        <v>203</v>
      </c>
      <c r="B206" s="36" t="s">
        <v>3087</v>
      </c>
      <c r="C206" s="39">
        <v>8.7627860000000002</v>
      </c>
      <c r="D206" s="41" t="s">
        <v>3088</v>
      </c>
      <c r="E206" s="36" t="s">
        <v>3116</v>
      </c>
      <c r="F206" s="32"/>
      <c r="G206" s="32"/>
      <c r="H206" s="32"/>
      <c r="I206" s="32"/>
      <c r="J206" s="42">
        <v>0</v>
      </c>
      <c r="K206" s="36" t="s">
        <v>36</v>
      </c>
      <c r="L206" s="42">
        <v>0</v>
      </c>
      <c r="M206" s="36" t="s">
        <v>36</v>
      </c>
      <c r="N206" s="42">
        <v>1.0949322462495601</v>
      </c>
      <c r="O206" s="36" t="s">
        <v>255</v>
      </c>
      <c r="P206" s="36" t="s">
        <v>2666</v>
      </c>
    </row>
    <row r="207" spans="1:16" s="36" customFormat="1" ht="15.75" x14ac:dyDescent="0.2">
      <c r="A207" s="38">
        <v>204</v>
      </c>
      <c r="B207" s="36" t="s">
        <v>3089</v>
      </c>
      <c r="C207" s="39">
        <v>7.4364774000000002</v>
      </c>
      <c r="D207" s="41" t="s">
        <v>3090</v>
      </c>
      <c r="E207" s="36" t="s">
        <v>3116</v>
      </c>
      <c r="F207" s="32"/>
      <c r="G207" s="32"/>
      <c r="H207" s="32"/>
      <c r="I207" s="32"/>
      <c r="J207" s="42">
        <v>0</v>
      </c>
      <c r="K207" s="36" t="s">
        <v>36</v>
      </c>
      <c r="L207" s="42">
        <v>0</v>
      </c>
      <c r="M207" s="36" t="s">
        <v>36</v>
      </c>
      <c r="N207" s="42">
        <v>1.35681964009093</v>
      </c>
      <c r="O207" s="36" t="s">
        <v>255</v>
      </c>
      <c r="P207" s="36" t="s">
        <v>2666</v>
      </c>
    </row>
    <row r="208" spans="1:16" s="36" customFormat="1" ht="15.75" x14ac:dyDescent="0.2">
      <c r="A208" s="38">
        <v>205</v>
      </c>
      <c r="B208" s="36" t="s">
        <v>3091</v>
      </c>
      <c r="C208" s="39">
        <v>5.4619727999999999</v>
      </c>
      <c r="D208" s="41" t="s">
        <v>3092</v>
      </c>
      <c r="E208" s="36" t="s">
        <v>3116</v>
      </c>
      <c r="F208" s="32"/>
      <c r="G208" s="32"/>
      <c r="H208" s="32"/>
      <c r="I208" s="32"/>
      <c r="J208" s="42">
        <v>0</v>
      </c>
      <c r="K208" s="36" t="s">
        <v>36</v>
      </c>
      <c r="L208" s="42">
        <v>1.6456901965713899</v>
      </c>
      <c r="M208" s="36" t="s">
        <v>255</v>
      </c>
      <c r="N208" s="42">
        <v>0</v>
      </c>
      <c r="O208" s="36" t="s">
        <v>36</v>
      </c>
      <c r="P208" s="36" t="s">
        <v>2675</v>
      </c>
    </row>
    <row r="209" spans="1:16" s="36" customFormat="1" ht="15.75" x14ac:dyDescent="0.2">
      <c r="A209" s="38">
        <v>206</v>
      </c>
      <c r="B209" s="36" t="s">
        <v>3093</v>
      </c>
      <c r="C209" s="39">
        <v>6.1804113999999997</v>
      </c>
      <c r="D209" s="41" t="s">
        <v>3094</v>
      </c>
      <c r="E209" s="36" t="s">
        <v>3116</v>
      </c>
      <c r="F209" s="32"/>
      <c r="G209" s="32"/>
      <c r="H209" s="32"/>
      <c r="I209" s="32"/>
      <c r="J209" s="42">
        <v>0</v>
      </c>
      <c r="K209" s="36" t="s">
        <v>36</v>
      </c>
      <c r="L209" s="42">
        <v>0.50431756352484902</v>
      </c>
      <c r="M209" s="36" t="s">
        <v>255</v>
      </c>
      <c r="N209" s="42">
        <v>0</v>
      </c>
      <c r="O209" s="36" t="s">
        <v>36</v>
      </c>
      <c r="P209" s="36" t="s">
        <v>2675</v>
      </c>
    </row>
    <row r="210" spans="1:16" s="36" customFormat="1" ht="15.75" x14ac:dyDescent="0.2">
      <c r="A210" s="38">
        <v>207</v>
      </c>
      <c r="B210" s="36" t="s">
        <v>3095</v>
      </c>
      <c r="C210" s="39">
        <v>4.6690583999999999</v>
      </c>
      <c r="D210" s="41" t="s">
        <v>3096</v>
      </c>
      <c r="E210" s="36" t="s">
        <v>3116</v>
      </c>
      <c r="F210" s="32"/>
      <c r="G210" s="32"/>
      <c r="H210" s="32"/>
      <c r="I210" s="32"/>
      <c r="J210" s="42">
        <v>0</v>
      </c>
      <c r="K210" s="36" t="s">
        <v>36</v>
      </c>
      <c r="L210" s="42">
        <v>0.87252791754867098</v>
      </c>
      <c r="M210" s="36" t="s">
        <v>255</v>
      </c>
      <c r="N210" s="42">
        <v>0</v>
      </c>
      <c r="O210" s="36" t="s">
        <v>36</v>
      </c>
      <c r="P210" s="36" t="s">
        <v>2675</v>
      </c>
    </row>
    <row r="211" spans="1:16" s="36" customFormat="1" ht="15.75" x14ac:dyDescent="0.2">
      <c r="A211" s="38">
        <v>208</v>
      </c>
      <c r="B211" s="36" t="s">
        <v>3097</v>
      </c>
      <c r="C211" s="39">
        <v>6.7187825999999999</v>
      </c>
      <c r="D211" s="41" t="s">
        <v>3098</v>
      </c>
      <c r="E211" s="36" t="s">
        <v>3116</v>
      </c>
      <c r="F211" s="32"/>
      <c r="G211" s="32"/>
      <c r="H211" s="32"/>
      <c r="I211" s="32"/>
      <c r="J211" s="47">
        <v>1.1522862684695601</v>
      </c>
      <c r="K211" s="36" t="s">
        <v>255</v>
      </c>
      <c r="L211" s="36">
        <v>0</v>
      </c>
      <c r="M211" s="36" t="s">
        <v>36</v>
      </c>
      <c r="N211" s="36">
        <v>0</v>
      </c>
      <c r="O211" s="36" t="s">
        <v>36</v>
      </c>
      <c r="P211" s="48" t="s">
        <v>2776</v>
      </c>
    </row>
    <row r="212" spans="1:16" s="36" customFormat="1" ht="15.75" x14ac:dyDescent="0.2">
      <c r="A212" s="38">
        <v>209</v>
      </c>
      <c r="B212" s="36" t="s">
        <v>3099</v>
      </c>
      <c r="C212" s="39">
        <v>6.0496014000000002</v>
      </c>
      <c r="D212" s="41" t="s">
        <v>3100</v>
      </c>
      <c r="E212" s="36" t="s">
        <v>3116</v>
      </c>
      <c r="F212" s="32"/>
      <c r="G212" s="32"/>
      <c r="H212" s="32"/>
      <c r="I212" s="32"/>
      <c r="J212" s="47">
        <v>0.52790032397242903</v>
      </c>
      <c r="K212" s="36" t="s">
        <v>255</v>
      </c>
      <c r="L212" s="36">
        <v>0</v>
      </c>
      <c r="M212" s="36" t="s">
        <v>36</v>
      </c>
      <c r="N212" s="36">
        <v>0</v>
      </c>
      <c r="O212" s="36" t="s">
        <v>36</v>
      </c>
      <c r="P212" s="48" t="s">
        <v>2776</v>
      </c>
    </row>
    <row r="213" spans="1:16" s="36" customFormat="1" ht="15.75" x14ac:dyDescent="0.2">
      <c r="A213" s="43">
        <v>210</v>
      </c>
      <c r="B213" s="44" t="s">
        <v>3101</v>
      </c>
      <c r="C213" s="45">
        <v>26.631519399999998</v>
      </c>
      <c r="D213" s="46" t="s">
        <v>3102</v>
      </c>
      <c r="E213" s="44" t="s">
        <v>3116</v>
      </c>
      <c r="F213" s="33"/>
      <c r="G213" s="33"/>
      <c r="H213" s="33"/>
      <c r="I213" s="33"/>
      <c r="J213" s="49">
        <v>0</v>
      </c>
      <c r="K213" s="44" t="s">
        <v>36</v>
      </c>
      <c r="L213" s="44">
        <v>0</v>
      </c>
      <c r="M213" s="44" t="s">
        <v>36</v>
      </c>
      <c r="N213" s="49">
        <v>0.55808078498403002</v>
      </c>
      <c r="O213" s="44" t="s">
        <v>255</v>
      </c>
      <c r="P213" s="50" t="s">
        <v>2666</v>
      </c>
    </row>
    <row r="214" spans="1:16" s="36" customFormat="1" ht="18" x14ac:dyDescent="0.2">
      <c r="A214" s="29" t="s">
        <v>3117</v>
      </c>
      <c r="C214" s="39"/>
    </row>
    <row r="215" spans="1:16" s="36" customFormat="1" ht="18" x14ac:dyDescent="0.2">
      <c r="A215" s="29" t="s">
        <v>3118</v>
      </c>
      <c r="C215" s="39"/>
    </row>
  </sheetData>
  <mergeCells count="8">
    <mergeCell ref="P2:P3"/>
    <mergeCell ref="F2:I2"/>
    <mergeCell ref="J2:O2"/>
    <mergeCell ref="A2:A3"/>
    <mergeCell ref="B2:B3"/>
    <mergeCell ref="C2:C3"/>
    <mergeCell ref="D2:D3"/>
    <mergeCell ref="E2:E3"/>
  </mergeCells>
  <phoneticPr fontId="32" type="noConversion"/>
  <conditionalFormatting sqref="F3:I3">
    <cfRule type="cellIs" dxfId="11" priority="9" operator="equal">
      <formula>"N"</formula>
    </cfRule>
    <cfRule type="cellIs" dxfId="10" priority="10" operator="equal">
      <formula>"Y"</formula>
    </cfRule>
  </conditionalFormatting>
  <conditionalFormatting sqref="J211:O213">
    <cfRule type="cellIs" dxfId="9" priority="1" operator="equal">
      <formula>"N"</formula>
    </cfRule>
    <cfRule type="cellIs" dxfId="8" priority="2" operator="equal">
      <formula>"Y"</formula>
    </cfRule>
  </conditionalFormatting>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F33" sqref="F33"/>
    </sheetView>
  </sheetViews>
  <sheetFormatPr defaultColWidth="9" defaultRowHeight="14.25" x14ac:dyDescent="0.2"/>
  <cols>
    <col min="1" max="1" width="9.375" customWidth="1"/>
    <col min="2" max="2" width="15.625" customWidth="1"/>
    <col min="3" max="3" width="11.75" customWidth="1"/>
    <col min="4" max="4" width="11.25" customWidth="1"/>
    <col min="5" max="5" width="9.25" customWidth="1"/>
    <col min="6" max="6" width="17.5" customWidth="1"/>
  </cols>
  <sheetData>
    <row r="1" spans="1:6" x14ac:dyDescent="0.2">
      <c r="A1" s="95" t="s">
        <v>5187</v>
      </c>
    </row>
    <row r="2" spans="1:6" ht="30.75" x14ac:dyDescent="0.2">
      <c r="A2" s="96" t="s">
        <v>19</v>
      </c>
      <c r="B2" s="111" t="s">
        <v>71</v>
      </c>
      <c r="C2" s="143" t="s">
        <v>72</v>
      </c>
      <c r="D2" s="143" t="s">
        <v>73</v>
      </c>
      <c r="E2" s="143" t="s">
        <v>74</v>
      </c>
      <c r="F2" s="143" t="s">
        <v>75</v>
      </c>
    </row>
    <row r="3" spans="1:6" ht="15" x14ac:dyDescent="0.2">
      <c r="A3" s="146" t="s">
        <v>11</v>
      </c>
      <c r="B3" s="67">
        <v>771353486</v>
      </c>
      <c r="C3" s="194">
        <v>150</v>
      </c>
      <c r="D3" s="66">
        <v>350</v>
      </c>
      <c r="E3" s="66" t="s">
        <v>76</v>
      </c>
      <c r="F3" s="66">
        <v>1.27</v>
      </c>
    </row>
    <row r="4" spans="1:6" ht="15" x14ac:dyDescent="0.2">
      <c r="A4" s="146" t="s">
        <v>12</v>
      </c>
      <c r="B4" s="67">
        <v>855422844</v>
      </c>
      <c r="C4" s="194">
        <v>150</v>
      </c>
      <c r="D4" s="66">
        <v>350</v>
      </c>
      <c r="E4" s="66" t="s">
        <v>77</v>
      </c>
      <c r="F4" s="66">
        <v>1.22</v>
      </c>
    </row>
    <row r="5" spans="1:6" ht="15" x14ac:dyDescent="0.2">
      <c r="A5" s="146" t="s">
        <v>13</v>
      </c>
      <c r="B5" s="67">
        <v>848622488</v>
      </c>
      <c r="C5" s="194">
        <v>150</v>
      </c>
      <c r="D5" s="66">
        <v>350</v>
      </c>
      <c r="E5" s="66" t="s">
        <v>78</v>
      </c>
      <c r="F5" s="66">
        <v>1.28</v>
      </c>
    </row>
    <row r="6" spans="1:6" ht="15" x14ac:dyDescent="0.2">
      <c r="A6" s="146" t="s">
        <v>14</v>
      </c>
      <c r="B6" s="67">
        <v>868099566</v>
      </c>
      <c r="C6" s="194">
        <v>150</v>
      </c>
      <c r="D6" s="66">
        <v>350</v>
      </c>
      <c r="E6" s="66" t="s">
        <v>79</v>
      </c>
      <c r="F6" s="66">
        <v>1.22</v>
      </c>
    </row>
    <row r="7" spans="1:6" ht="15" x14ac:dyDescent="0.2">
      <c r="A7" s="146" t="s">
        <v>15</v>
      </c>
      <c r="B7" s="67">
        <v>883652180</v>
      </c>
      <c r="C7" s="194">
        <v>150</v>
      </c>
      <c r="D7" s="66">
        <v>350</v>
      </c>
      <c r="E7" s="66" t="s">
        <v>80</v>
      </c>
      <c r="F7" s="184">
        <v>1.2</v>
      </c>
    </row>
    <row r="8" spans="1:6" ht="15" x14ac:dyDescent="0.2">
      <c r="A8" s="146" t="s">
        <v>16</v>
      </c>
      <c r="B8" s="67">
        <v>870937534</v>
      </c>
      <c r="C8" s="194">
        <v>150</v>
      </c>
      <c r="D8" s="66">
        <v>350</v>
      </c>
      <c r="E8" s="66" t="s">
        <v>81</v>
      </c>
      <c r="F8" s="66">
        <v>1.23</v>
      </c>
    </row>
    <row r="9" spans="1:6" ht="15" x14ac:dyDescent="0.2">
      <c r="A9" s="146" t="s">
        <v>17</v>
      </c>
      <c r="B9" s="67">
        <v>863073820</v>
      </c>
      <c r="C9" s="194">
        <v>150</v>
      </c>
      <c r="D9" s="66">
        <v>350</v>
      </c>
      <c r="E9" s="66" t="s">
        <v>81</v>
      </c>
      <c r="F9" s="66">
        <v>1.21</v>
      </c>
    </row>
    <row r="10" spans="1:6" ht="15" x14ac:dyDescent="0.2">
      <c r="A10" s="50" t="s">
        <v>10</v>
      </c>
      <c r="B10" s="195">
        <v>696536446</v>
      </c>
      <c r="C10" s="196">
        <v>150</v>
      </c>
      <c r="D10" s="196">
        <v>350</v>
      </c>
      <c r="E10" s="196" t="s">
        <v>82</v>
      </c>
      <c r="F10" s="60">
        <v>1.27</v>
      </c>
    </row>
    <row r="12" spans="1:6" ht="15" x14ac:dyDescent="0.2">
      <c r="A12" s="146" t="s">
        <v>83</v>
      </c>
    </row>
    <row r="13" spans="1:6" ht="18" x14ac:dyDescent="0.2">
      <c r="A13" s="32" t="s">
        <v>84</v>
      </c>
    </row>
  </sheetData>
  <phoneticPr fontId="32" type="noConversion"/>
  <pageMargins left="0.7" right="0.7" top="0.75" bottom="0.75" header="0.3" footer="0.3"/>
  <pageSetup paperSize="9" orientation="portrait" horizontalDpi="300" verticalDpi="30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B18"/>
  <sheetViews>
    <sheetView workbookViewId="0">
      <selection activeCell="L33" sqref="L33"/>
    </sheetView>
  </sheetViews>
  <sheetFormatPr defaultColWidth="9" defaultRowHeight="14.25" x14ac:dyDescent="0.2"/>
  <cols>
    <col min="1" max="1" width="14.125" style="214" customWidth="1"/>
    <col min="2" max="2" width="35.375" customWidth="1"/>
  </cols>
  <sheetData>
    <row r="1" spans="1:2" ht="15" x14ac:dyDescent="0.2">
      <c r="A1" s="157" t="s">
        <v>5073</v>
      </c>
    </row>
    <row r="2" spans="1:2" x14ac:dyDescent="0.2">
      <c r="A2" s="31" t="s">
        <v>3119</v>
      </c>
      <c r="B2" s="31" t="s">
        <v>3120</v>
      </c>
    </row>
    <row r="3" spans="1:2" ht="15" x14ac:dyDescent="0.2">
      <c r="A3" s="32" t="s">
        <v>3121</v>
      </c>
      <c r="B3" s="32" t="s">
        <v>3122</v>
      </c>
    </row>
    <row r="4" spans="1:2" ht="15" x14ac:dyDescent="0.2">
      <c r="A4" s="32" t="s">
        <v>3123</v>
      </c>
      <c r="B4" s="32" t="s">
        <v>3124</v>
      </c>
    </row>
    <row r="5" spans="1:2" ht="15" x14ac:dyDescent="0.2">
      <c r="A5" s="32" t="s">
        <v>3125</v>
      </c>
      <c r="B5" s="32" t="s">
        <v>3126</v>
      </c>
    </row>
    <row r="6" spans="1:2" ht="15" x14ac:dyDescent="0.2">
      <c r="A6" s="32" t="s">
        <v>3127</v>
      </c>
      <c r="B6" s="32" t="s">
        <v>3128</v>
      </c>
    </row>
    <row r="7" spans="1:2" ht="15" x14ac:dyDescent="0.2">
      <c r="A7" s="32" t="s">
        <v>3129</v>
      </c>
      <c r="B7" s="32" t="s">
        <v>3130</v>
      </c>
    </row>
    <row r="8" spans="1:2" ht="15" x14ac:dyDescent="0.2">
      <c r="A8" s="32" t="s">
        <v>3131</v>
      </c>
      <c r="B8" s="32" t="s">
        <v>3132</v>
      </c>
    </row>
    <row r="9" spans="1:2" ht="15" x14ac:dyDescent="0.2">
      <c r="A9" s="32" t="s">
        <v>3133</v>
      </c>
      <c r="B9" s="32" t="s">
        <v>3134</v>
      </c>
    </row>
    <row r="10" spans="1:2" ht="15" x14ac:dyDescent="0.2">
      <c r="A10" s="32" t="s">
        <v>3135</v>
      </c>
      <c r="B10" s="32" t="s">
        <v>3136</v>
      </c>
    </row>
    <row r="11" spans="1:2" ht="15" x14ac:dyDescent="0.2">
      <c r="A11" s="32" t="s">
        <v>3137</v>
      </c>
      <c r="B11" s="32" t="s">
        <v>3138</v>
      </c>
    </row>
    <row r="12" spans="1:2" ht="15" x14ac:dyDescent="0.2">
      <c r="A12" s="32" t="s">
        <v>3139</v>
      </c>
      <c r="B12" s="32" t="s">
        <v>3140</v>
      </c>
    </row>
    <row r="13" spans="1:2" ht="15" x14ac:dyDescent="0.2">
      <c r="A13" s="32" t="s">
        <v>3141</v>
      </c>
      <c r="B13" s="32" t="s">
        <v>3142</v>
      </c>
    </row>
    <row r="14" spans="1:2" ht="15" x14ac:dyDescent="0.2">
      <c r="A14" s="32" t="s">
        <v>3143</v>
      </c>
      <c r="B14" s="32" t="s">
        <v>3144</v>
      </c>
    </row>
    <row r="15" spans="1:2" ht="15" x14ac:dyDescent="0.2">
      <c r="A15" s="32" t="s">
        <v>3145</v>
      </c>
      <c r="B15" s="32" t="s">
        <v>3146</v>
      </c>
    </row>
    <row r="16" spans="1:2" ht="15" x14ac:dyDescent="0.2">
      <c r="A16" s="32" t="s">
        <v>3147</v>
      </c>
      <c r="B16" s="32" t="s">
        <v>3148</v>
      </c>
    </row>
    <row r="17" spans="1:2" ht="15" x14ac:dyDescent="0.2">
      <c r="A17" s="32" t="s">
        <v>3149</v>
      </c>
      <c r="B17" s="32" t="s">
        <v>3150</v>
      </c>
    </row>
    <row r="18" spans="1:2" ht="15" x14ac:dyDescent="0.2">
      <c r="A18" s="33" t="s">
        <v>3151</v>
      </c>
      <c r="B18" s="33" t="s">
        <v>3152</v>
      </c>
    </row>
  </sheetData>
  <phoneticPr fontId="32" type="noConversion"/>
  <pageMargins left="0.7" right="0.7" top="0.75" bottom="0.75" header="0.3" footer="0.3"/>
  <pageSetup orientation="portrait" horizontalDpi="300" verticalDpi="30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E196"/>
  <sheetViews>
    <sheetView workbookViewId="0">
      <selection activeCell="J30" sqref="J30"/>
    </sheetView>
  </sheetViews>
  <sheetFormatPr defaultColWidth="9" defaultRowHeight="14.25" x14ac:dyDescent="0.2"/>
  <cols>
    <col min="1" max="1" width="11.625" customWidth="1"/>
    <col min="2" max="2" width="15.375" customWidth="1"/>
    <col min="3" max="5" width="11.625" customWidth="1"/>
  </cols>
  <sheetData>
    <row r="1" spans="1:5" ht="15" x14ac:dyDescent="0.2">
      <c r="A1" s="21" t="s">
        <v>3153</v>
      </c>
      <c r="B1" s="21"/>
      <c r="C1" s="21"/>
      <c r="D1" s="21"/>
      <c r="E1" s="21"/>
    </row>
    <row r="2" spans="1:5" ht="16.5" x14ac:dyDescent="0.2">
      <c r="A2" s="235" t="s">
        <v>2651</v>
      </c>
      <c r="B2" s="235" t="s">
        <v>2653</v>
      </c>
      <c r="C2" s="234" t="s">
        <v>3154</v>
      </c>
      <c r="D2" s="234"/>
      <c r="E2" s="234"/>
    </row>
    <row r="3" spans="1:5" x14ac:dyDescent="0.2">
      <c r="A3" s="236"/>
      <c r="B3" s="236"/>
      <c r="C3" s="22" t="s">
        <v>3108</v>
      </c>
      <c r="D3" s="22" t="s">
        <v>3110</v>
      </c>
      <c r="E3" s="22" t="s">
        <v>3109</v>
      </c>
    </row>
    <row r="4" spans="1:5" ht="15" x14ac:dyDescent="0.2">
      <c r="A4" s="23" t="s">
        <v>3155</v>
      </c>
      <c r="B4" s="24" t="s">
        <v>3156</v>
      </c>
      <c r="C4" s="24" t="s">
        <v>36</v>
      </c>
      <c r="D4" s="24" t="s">
        <v>255</v>
      </c>
      <c r="E4" s="24" t="s">
        <v>3157</v>
      </c>
    </row>
    <row r="5" spans="1:5" ht="15" x14ac:dyDescent="0.2">
      <c r="A5" s="25" t="s">
        <v>3158</v>
      </c>
      <c r="B5" s="26" t="s">
        <v>3159</v>
      </c>
      <c r="C5" s="24" t="s">
        <v>36</v>
      </c>
      <c r="D5" s="24" t="s">
        <v>255</v>
      </c>
      <c r="E5" s="24" t="s">
        <v>36</v>
      </c>
    </row>
    <row r="6" spans="1:5" ht="15" x14ac:dyDescent="0.2">
      <c r="A6" s="25" t="s">
        <v>3160</v>
      </c>
      <c r="B6" s="26" t="s">
        <v>3161</v>
      </c>
      <c r="C6" s="24" t="s">
        <v>36</v>
      </c>
      <c r="D6" s="24" t="s">
        <v>255</v>
      </c>
      <c r="E6" s="24" t="s">
        <v>36</v>
      </c>
    </row>
    <row r="7" spans="1:5" ht="15" x14ac:dyDescent="0.2">
      <c r="A7" s="25" t="s">
        <v>3162</v>
      </c>
      <c r="B7" s="26" t="s">
        <v>3163</v>
      </c>
      <c r="C7" s="24" t="s">
        <v>36</v>
      </c>
      <c r="D7" s="24" t="s">
        <v>255</v>
      </c>
      <c r="E7" s="24" t="s">
        <v>36</v>
      </c>
    </row>
    <row r="8" spans="1:5" ht="15" x14ac:dyDescent="0.2">
      <c r="A8" s="25" t="s">
        <v>3164</v>
      </c>
      <c r="B8" s="26" t="s">
        <v>3165</v>
      </c>
      <c r="C8" s="24" t="s">
        <v>36</v>
      </c>
      <c r="D8" s="24" t="s">
        <v>255</v>
      </c>
      <c r="E8" s="24" t="s">
        <v>36</v>
      </c>
    </row>
    <row r="9" spans="1:5" ht="15" x14ac:dyDescent="0.2">
      <c r="A9" s="25" t="s">
        <v>3166</v>
      </c>
      <c r="B9" s="26" t="s">
        <v>3167</v>
      </c>
      <c r="C9" s="24" t="s">
        <v>36</v>
      </c>
      <c r="D9" s="24" t="s">
        <v>255</v>
      </c>
      <c r="E9" s="24" t="s">
        <v>36</v>
      </c>
    </row>
    <row r="10" spans="1:5" ht="15" x14ac:dyDescent="0.2">
      <c r="A10" s="25" t="s">
        <v>3168</v>
      </c>
      <c r="B10" s="26" t="s">
        <v>3169</v>
      </c>
      <c r="C10" s="24" t="s">
        <v>36</v>
      </c>
      <c r="D10" s="24" t="s">
        <v>255</v>
      </c>
      <c r="E10" s="24" t="s">
        <v>36</v>
      </c>
    </row>
    <row r="11" spans="1:5" ht="15" x14ac:dyDescent="0.2">
      <c r="A11" s="25" t="s">
        <v>3170</v>
      </c>
      <c r="B11" s="26" t="s">
        <v>3171</v>
      </c>
      <c r="C11" s="24" t="s">
        <v>36</v>
      </c>
      <c r="D11" s="24" t="s">
        <v>255</v>
      </c>
      <c r="E11" s="24" t="s">
        <v>36</v>
      </c>
    </row>
    <row r="12" spans="1:5" ht="15" x14ac:dyDescent="0.2">
      <c r="A12" s="25" t="s">
        <v>3172</v>
      </c>
      <c r="B12" s="26" t="s">
        <v>3173</v>
      </c>
      <c r="C12" s="24" t="s">
        <v>36</v>
      </c>
      <c r="D12" s="24" t="s">
        <v>255</v>
      </c>
      <c r="E12" s="24" t="s">
        <v>3157</v>
      </c>
    </row>
    <row r="13" spans="1:5" ht="15" x14ac:dyDescent="0.2">
      <c r="A13" s="25" t="s">
        <v>3174</v>
      </c>
      <c r="B13" s="26" t="s">
        <v>3175</v>
      </c>
      <c r="C13" s="24" t="s">
        <v>36</v>
      </c>
      <c r="D13" s="24" t="s">
        <v>255</v>
      </c>
      <c r="E13" s="24" t="s">
        <v>36</v>
      </c>
    </row>
    <row r="14" spans="1:5" ht="15" x14ac:dyDescent="0.2">
      <c r="A14" s="25" t="s">
        <v>3176</v>
      </c>
      <c r="B14" s="26" t="s">
        <v>3177</v>
      </c>
      <c r="C14" s="24" t="s">
        <v>36</v>
      </c>
      <c r="D14" s="24" t="s">
        <v>255</v>
      </c>
      <c r="E14" s="24" t="s">
        <v>36</v>
      </c>
    </row>
    <row r="15" spans="1:5" ht="15" x14ac:dyDescent="0.2">
      <c r="A15" s="25" t="s">
        <v>3178</v>
      </c>
      <c r="B15" s="26" t="s">
        <v>3179</v>
      </c>
      <c r="C15" s="24" t="s">
        <v>36</v>
      </c>
      <c r="D15" s="24" t="s">
        <v>255</v>
      </c>
      <c r="E15" s="24" t="s">
        <v>36</v>
      </c>
    </row>
    <row r="16" spans="1:5" ht="15" x14ac:dyDescent="0.2">
      <c r="A16" s="25" t="s">
        <v>3180</v>
      </c>
      <c r="B16" s="26" t="s">
        <v>3181</v>
      </c>
      <c r="C16" s="24" t="s">
        <v>36</v>
      </c>
      <c r="D16" s="24" t="s">
        <v>255</v>
      </c>
      <c r="E16" s="24" t="s">
        <v>36</v>
      </c>
    </row>
    <row r="17" spans="1:5" ht="15" x14ac:dyDescent="0.2">
      <c r="A17" s="25" t="s">
        <v>3182</v>
      </c>
      <c r="B17" s="26" t="s">
        <v>3183</v>
      </c>
      <c r="C17" s="24" t="s">
        <v>36</v>
      </c>
      <c r="D17" s="24" t="s">
        <v>255</v>
      </c>
      <c r="E17" s="24" t="s">
        <v>3157</v>
      </c>
    </row>
    <row r="18" spans="1:5" ht="15" x14ac:dyDescent="0.2">
      <c r="A18" s="25" t="s">
        <v>3184</v>
      </c>
      <c r="B18" s="26" t="s">
        <v>3185</v>
      </c>
      <c r="C18" s="24" t="s">
        <v>36</v>
      </c>
      <c r="D18" s="24" t="s">
        <v>255</v>
      </c>
      <c r="E18" s="24" t="s">
        <v>3157</v>
      </c>
    </row>
    <row r="19" spans="1:5" ht="15" x14ac:dyDescent="0.2">
      <c r="A19" s="25" t="s">
        <v>3186</v>
      </c>
      <c r="B19" s="26" t="s">
        <v>3187</v>
      </c>
      <c r="C19" s="24" t="s">
        <v>36</v>
      </c>
      <c r="D19" s="24" t="s">
        <v>255</v>
      </c>
      <c r="E19" s="24" t="s">
        <v>36</v>
      </c>
    </row>
    <row r="20" spans="1:5" ht="15" x14ac:dyDescent="0.2">
      <c r="A20" s="25" t="s">
        <v>3188</v>
      </c>
      <c r="B20" s="26" t="s">
        <v>3189</v>
      </c>
      <c r="C20" s="24" t="s">
        <v>36</v>
      </c>
      <c r="D20" s="24" t="s">
        <v>255</v>
      </c>
      <c r="E20" s="24" t="s">
        <v>36</v>
      </c>
    </row>
    <row r="21" spans="1:5" ht="15" x14ac:dyDescent="0.2">
      <c r="A21" s="25" t="s">
        <v>3190</v>
      </c>
      <c r="B21" s="26" t="s">
        <v>3191</v>
      </c>
      <c r="C21" s="24" t="s">
        <v>36</v>
      </c>
      <c r="D21" s="24" t="s">
        <v>255</v>
      </c>
      <c r="E21" s="24" t="s">
        <v>36</v>
      </c>
    </row>
    <row r="22" spans="1:5" ht="15" x14ac:dyDescent="0.2">
      <c r="A22" s="25" t="s">
        <v>3192</v>
      </c>
      <c r="B22" s="26" t="s">
        <v>3193</v>
      </c>
      <c r="C22" s="24" t="s">
        <v>36</v>
      </c>
      <c r="D22" s="24" t="s">
        <v>255</v>
      </c>
      <c r="E22" s="24" t="s">
        <v>36</v>
      </c>
    </row>
    <row r="23" spans="1:5" ht="15" x14ac:dyDescent="0.2">
      <c r="A23" s="25" t="s">
        <v>3194</v>
      </c>
      <c r="B23" s="26" t="s">
        <v>3195</v>
      </c>
      <c r="C23" s="24" t="s">
        <v>36</v>
      </c>
      <c r="D23" s="24" t="s">
        <v>255</v>
      </c>
      <c r="E23" s="24" t="s">
        <v>36</v>
      </c>
    </row>
    <row r="24" spans="1:5" ht="15" x14ac:dyDescent="0.2">
      <c r="A24" s="25" t="s">
        <v>3196</v>
      </c>
      <c r="B24" s="26" t="s">
        <v>3197</v>
      </c>
      <c r="C24" s="24" t="s">
        <v>36</v>
      </c>
      <c r="D24" s="24" t="s">
        <v>255</v>
      </c>
      <c r="E24" s="24" t="s">
        <v>36</v>
      </c>
    </row>
    <row r="25" spans="1:5" ht="15" x14ac:dyDescent="0.2">
      <c r="A25" s="25" t="s">
        <v>3198</v>
      </c>
      <c r="B25" s="26" t="s">
        <v>3199</v>
      </c>
      <c r="C25" s="24" t="s">
        <v>36</v>
      </c>
      <c r="D25" s="24" t="s">
        <v>3157</v>
      </c>
      <c r="E25" s="24" t="s">
        <v>36</v>
      </c>
    </row>
    <row r="26" spans="1:5" ht="15" x14ac:dyDescent="0.2">
      <c r="A26" s="25" t="s">
        <v>3200</v>
      </c>
      <c r="B26" s="26" t="s">
        <v>3201</v>
      </c>
      <c r="C26" s="24" t="s">
        <v>36</v>
      </c>
      <c r="D26" s="24" t="s">
        <v>3157</v>
      </c>
      <c r="E26" s="24" t="s">
        <v>36</v>
      </c>
    </row>
    <row r="27" spans="1:5" ht="15" x14ac:dyDescent="0.2">
      <c r="A27" s="25" t="s">
        <v>3202</v>
      </c>
      <c r="B27" s="26" t="s">
        <v>3203</v>
      </c>
      <c r="C27" s="24" t="s">
        <v>36</v>
      </c>
      <c r="D27" s="24" t="s">
        <v>255</v>
      </c>
      <c r="E27" s="24" t="s">
        <v>36</v>
      </c>
    </row>
    <row r="28" spans="1:5" ht="15" x14ac:dyDescent="0.2">
      <c r="A28" s="25" t="s">
        <v>3204</v>
      </c>
      <c r="B28" s="26" t="s">
        <v>3205</v>
      </c>
      <c r="C28" s="24" t="s">
        <v>36</v>
      </c>
      <c r="D28" s="24" t="s">
        <v>255</v>
      </c>
      <c r="E28" s="24" t="s">
        <v>36</v>
      </c>
    </row>
    <row r="29" spans="1:5" ht="15" x14ac:dyDescent="0.2">
      <c r="A29" s="25" t="s">
        <v>3206</v>
      </c>
      <c r="B29" s="26" t="s">
        <v>3207</v>
      </c>
      <c r="C29" s="24" t="s">
        <v>36</v>
      </c>
      <c r="D29" s="24" t="s">
        <v>3157</v>
      </c>
      <c r="E29" s="24" t="s">
        <v>36</v>
      </c>
    </row>
    <row r="30" spans="1:5" ht="15" x14ac:dyDescent="0.2">
      <c r="A30" s="25" t="s">
        <v>3208</v>
      </c>
      <c r="B30" s="26" t="s">
        <v>3209</v>
      </c>
      <c r="C30" s="24" t="s">
        <v>36</v>
      </c>
      <c r="D30" s="24" t="s">
        <v>255</v>
      </c>
      <c r="E30" s="24" t="s">
        <v>36</v>
      </c>
    </row>
    <row r="31" spans="1:5" ht="15" x14ac:dyDescent="0.2">
      <c r="A31" s="25" t="s">
        <v>3210</v>
      </c>
      <c r="B31" s="26" t="s">
        <v>3211</v>
      </c>
      <c r="C31" s="24" t="s">
        <v>36</v>
      </c>
      <c r="D31" s="24" t="s">
        <v>255</v>
      </c>
      <c r="E31" s="24" t="s">
        <v>36</v>
      </c>
    </row>
    <row r="32" spans="1:5" ht="15" x14ac:dyDescent="0.2">
      <c r="A32" s="25" t="s">
        <v>3212</v>
      </c>
      <c r="B32" s="26" t="s">
        <v>3213</v>
      </c>
      <c r="C32" s="24" t="s">
        <v>36</v>
      </c>
      <c r="D32" s="24" t="s">
        <v>255</v>
      </c>
      <c r="E32" s="24" t="s">
        <v>36</v>
      </c>
    </row>
    <row r="33" spans="1:5" ht="15" x14ac:dyDescent="0.2">
      <c r="A33" s="25" t="s">
        <v>3214</v>
      </c>
      <c r="B33" s="26" t="s">
        <v>3215</v>
      </c>
      <c r="C33" s="24" t="s">
        <v>3157</v>
      </c>
      <c r="D33" s="24" t="s">
        <v>3157</v>
      </c>
      <c r="E33" s="24" t="s">
        <v>36</v>
      </c>
    </row>
    <row r="34" spans="1:5" ht="15" x14ac:dyDescent="0.2">
      <c r="A34" s="25" t="s">
        <v>3216</v>
      </c>
      <c r="B34" s="26" t="s">
        <v>3217</v>
      </c>
      <c r="C34" s="24" t="s">
        <v>36</v>
      </c>
      <c r="D34" s="24" t="s">
        <v>255</v>
      </c>
      <c r="E34" s="24" t="s">
        <v>36</v>
      </c>
    </row>
    <row r="35" spans="1:5" ht="15" x14ac:dyDescent="0.2">
      <c r="A35" s="25" t="s">
        <v>3218</v>
      </c>
      <c r="B35" s="26" t="s">
        <v>3219</v>
      </c>
      <c r="C35" s="24" t="s">
        <v>36</v>
      </c>
      <c r="D35" s="24" t="s">
        <v>255</v>
      </c>
      <c r="E35" s="24" t="s">
        <v>36</v>
      </c>
    </row>
    <row r="36" spans="1:5" ht="15" x14ac:dyDescent="0.2">
      <c r="A36" s="25" t="s">
        <v>3220</v>
      </c>
      <c r="B36" s="26" t="s">
        <v>3221</v>
      </c>
      <c r="C36" s="24" t="s">
        <v>36</v>
      </c>
      <c r="D36" s="24" t="s">
        <v>255</v>
      </c>
      <c r="E36" s="24" t="s">
        <v>3157</v>
      </c>
    </row>
    <row r="37" spans="1:5" ht="15" x14ac:dyDescent="0.2">
      <c r="A37" s="25" t="s">
        <v>3222</v>
      </c>
      <c r="B37" s="26" t="s">
        <v>3223</v>
      </c>
      <c r="C37" s="24" t="s">
        <v>36</v>
      </c>
      <c r="D37" s="24" t="s">
        <v>255</v>
      </c>
      <c r="E37" s="24" t="s">
        <v>36</v>
      </c>
    </row>
    <row r="38" spans="1:5" ht="15" x14ac:dyDescent="0.2">
      <c r="A38" s="25" t="s">
        <v>3224</v>
      </c>
      <c r="B38" s="26" t="s">
        <v>3225</v>
      </c>
      <c r="C38" s="24" t="s">
        <v>36</v>
      </c>
      <c r="D38" s="24" t="s">
        <v>255</v>
      </c>
      <c r="E38" s="24" t="s">
        <v>36</v>
      </c>
    </row>
    <row r="39" spans="1:5" ht="15" x14ac:dyDescent="0.2">
      <c r="A39" s="25" t="s">
        <v>3226</v>
      </c>
      <c r="B39" s="26" t="s">
        <v>3227</v>
      </c>
      <c r="C39" s="24" t="s">
        <v>36</v>
      </c>
      <c r="D39" s="24" t="s">
        <v>255</v>
      </c>
      <c r="E39" s="24" t="s">
        <v>36</v>
      </c>
    </row>
    <row r="40" spans="1:5" ht="15" x14ac:dyDescent="0.2">
      <c r="A40" s="25" t="s">
        <v>3228</v>
      </c>
      <c r="B40" s="26" t="s">
        <v>3229</v>
      </c>
      <c r="C40" s="24" t="s">
        <v>3157</v>
      </c>
      <c r="D40" s="24" t="s">
        <v>3157</v>
      </c>
      <c r="E40" s="24" t="s">
        <v>36</v>
      </c>
    </row>
    <row r="41" spans="1:5" ht="15" x14ac:dyDescent="0.2">
      <c r="A41" s="25" t="s">
        <v>3230</v>
      </c>
      <c r="B41" s="26" t="s">
        <v>3231</v>
      </c>
      <c r="C41" s="24" t="s">
        <v>36</v>
      </c>
      <c r="D41" s="24" t="s">
        <v>3157</v>
      </c>
      <c r="E41" s="24" t="s">
        <v>36</v>
      </c>
    </row>
    <row r="42" spans="1:5" ht="15" x14ac:dyDescent="0.2">
      <c r="A42" s="25" t="s">
        <v>3232</v>
      </c>
      <c r="B42" s="26" t="s">
        <v>3233</v>
      </c>
      <c r="C42" s="24" t="s">
        <v>36</v>
      </c>
      <c r="D42" s="24" t="s">
        <v>255</v>
      </c>
      <c r="E42" s="24" t="s">
        <v>36</v>
      </c>
    </row>
    <row r="43" spans="1:5" ht="15" x14ac:dyDescent="0.2">
      <c r="A43" s="25" t="s">
        <v>3234</v>
      </c>
      <c r="B43" s="26" t="s">
        <v>3235</v>
      </c>
      <c r="C43" s="24" t="s">
        <v>36</v>
      </c>
      <c r="D43" s="24" t="s">
        <v>255</v>
      </c>
      <c r="E43" s="24" t="s">
        <v>3157</v>
      </c>
    </row>
    <row r="44" spans="1:5" ht="15" x14ac:dyDescent="0.2">
      <c r="A44" s="25" t="s">
        <v>3236</v>
      </c>
      <c r="B44" s="26" t="s">
        <v>3237</v>
      </c>
      <c r="C44" s="24" t="s">
        <v>36</v>
      </c>
      <c r="D44" s="24" t="s">
        <v>255</v>
      </c>
      <c r="E44" s="24" t="s">
        <v>3157</v>
      </c>
    </row>
    <row r="45" spans="1:5" ht="15" x14ac:dyDescent="0.2">
      <c r="A45" s="25" t="s">
        <v>3238</v>
      </c>
      <c r="B45" s="26" t="s">
        <v>3239</v>
      </c>
      <c r="C45" s="24" t="s">
        <v>36</v>
      </c>
      <c r="D45" s="24" t="s">
        <v>255</v>
      </c>
      <c r="E45" s="24" t="s">
        <v>36</v>
      </c>
    </row>
    <row r="46" spans="1:5" ht="15" x14ac:dyDescent="0.2">
      <c r="A46" s="25" t="s">
        <v>3240</v>
      </c>
      <c r="B46" s="26" t="s">
        <v>3241</v>
      </c>
      <c r="C46" s="24" t="s">
        <v>36</v>
      </c>
      <c r="D46" s="24" t="s">
        <v>255</v>
      </c>
      <c r="E46" s="24" t="s">
        <v>3157</v>
      </c>
    </row>
    <row r="47" spans="1:5" ht="15" x14ac:dyDescent="0.2">
      <c r="A47" s="25" t="s">
        <v>3242</v>
      </c>
      <c r="B47" s="26" t="s">
        <v>3243</v>
      </c>
      <c r="C47" s="24" t="s">
        <v>36</v>
      </c>
      <c r="D47" s="24" t="s">
        <v>3157</v>
      </c>
      <c r="E47" s="24" t="s">
        <v>36</v>
      </c>
    </row>
    <row r="48" spans="1:5" ht="15" x14ac:dyDescent="0.2">
      <c r="A48" s="25" t="s">
        <v>3244</v>
      </c>
      <c r="B48" s="26" t="s">
        <v>3245</v>
      </c>
      <c r="C48" s="24" t="s">
        <v>36</v>
      </c>
      <c r="D48" s="24" t="s">
        <v>255</v>
      </c>
      <c r="E48" s="24" t="s">
        <v>36</v>
      </c>
    </row>
    <row r="49" spans="1:5" ht="15" x14ac:dyDescent="0.2">
      <c r="A49" s="25" t="s">
        <v>3246</v>
      </c>
      <c r="B49" s="26" t="s">
        <v>3247</v>
      </c>
      <c r="C49" s="24" t="s">
        <v>36</v>
      </c>
      <c r="D49" s="24" t="s">
        <v>255</v>
      </c>
      <c r="E49" s="24" t="s">
        <v>36</v>
      </c>
    </row>
    <row r="50" spans="1:5" ht="15" x14ac:dyDescent="0.2">
      <c r="A50" s="25" t="s">
        <v>3248</v>
      </c>
      <c r="B50" s="26" t="s">
        <v>3249</v>
      </c>
      <c r="C50" s="24" t="s">
        <v>36</v>
      </c>
      <c r="D50" s="24" t="s">
        <v>255</v>
      </c>
      <c r="E50" s="24" t="s">
        <v>36</v>
      </c>
    </row>
    <row r="51" spans="1:5" ht="15" x14ac:dyDescent="0.2">
      <c r="A51" s="25" t="s">
        <v>3250</v>
      </c>
      <c r="B51" s="26" t="s">
        <v>3251</v>
      </c>
      <c r="C51" s="24" t="s">
        <v>36</v>
      </c>
      <c r="D51" s="24" t="s">
        <v>255</v>
      </c>
      <c r="E51" s="24" t="s">
        <v>3157</v>
      </c>
    </row>
    <row r="52" spans="1:5" ht="15" x14ac:dyDescent="0.2">
      <c r="A52" s="25" t="s">
        <v>3252</v>
      </c>
      <c r="B52" s="26" t="s">
        <v>3253</v>
      </c>
      <c r="C52" s="24" t="s">
        <v>36</v>
      </c>
      <c r="D52" s="24" t="s">
        <v>255</v>
      </c>
      <c r="E52" s="24" t="s">
        <v>36</v>
      </c>
    </row>
    <row r="53" spans="1:5" ht="15" x14ac:dyDescent="0.2">
      <c r="A53" s="25" t="s">
        <v>3254</v>
      </c>
      <c r="B53" s="26" t="s">
        <v>3255</v>
      </c>
      <c r="C53" s="24" t="s">
        <v>36</v>
      </c>
      <c r="D53" s="24" t="s">
        <v>255</v>
      </c>
      <c r="E53" s="24" t="s">
        <v>36</v>
      </c>
    </row>
    <row r="54" spans="1:5" ht="15" x14ac:dyDescent="0.2">
      <c r="A54" s="25" t="s">
        <v>3256</v>
      </c>
      <c r="B54" s="26" t="s">
        <v>3257</v>
      </c>
      <c r="C54" s="24" t="s">
        <v>36</v>
      </c>
      <c r="D54" s="24" t="s">
        <v>3157</v>
      </c>
      <c r="E54" s="24" t="s">
        <v>36</v>
      </c>
    </row>
    <row r="55" spans="1:5" ht="15" x14ac:dyDescent="0.2">
      <c r="A55" s="25" t="s">
        <v>3258</v>
      </c>
      <c r="B55" s="26" t="s">
        <v>3259</v>
      </c>
      <c r="C55" s="24" t="s">
        <v>36</v>
      </c>
      <c r="D55" s="24" t="s">
        <v>3157</v>
      </c>
      <c r="E55" s="24" t="s">
        <v>36</v>
      </c>
    </row>
    <row r="56" spans="1:5" ht="15" x14ac:dyDescent="0.2">
      <c r="A56" s="25" t="s">
        <v>3260</v>
      </c>
      <c r="B56" s="26" t="s">
        <v>3261</v>
      </c>
      <c r="C56" s="24" t="s">
        <v>36</v>
      </c>
      <c r="D56" s="24" t="s">
        <v>255</v>
      </c>
      <c r="E56" s="24" t="s">
        <v>36</v>
      </c>
    </row>
    <row r="57" spans="1:5" ht="15" x14ac:dyDescent="0.2">
      <c r="A57" s="25" t="s">
        <v>3262</v>
      </c>
      <c r="B57" s="26" t="s">
        <v>3263</v>
      </c>
      <c r="C57" s="24" t="s">
        <v>36</v>
      </c>
      <c r="D57" s="24" t="s">
        <v>255</v>
      </c>
      <c r="E57" s="24" t="s">
        <v>36</v>
      </c>
    </row>
    <row r="58" spans="1:5" ht="15" x14ac:dyDescent="0.2">
      <c r="A58" s="25" t="s">
        <v>3264</v>
      </c>
      <c r="B58" s="26" t="s">
        <v>3265</v>
      </c>
      <c r="C58" s="24" t="s">
        <v>36</v>
      </c>
      <c r="D58" s="24" t="s">
        <v>255</v>
      </c>
      <c r="E58" s="24" t="s">
        <v>36</v>
      </c>
    </row>
    <row r="59" spans="1:5" ht="15" x14ac:dyDescent="0.2">
      <c r="A59" s="25" t="s">
        <v>3266</v>
      </c>
      <c r="B59" s="26" t="s">
        <v>3267</v>
      </c>
      <c r="C59" s="24" t="s">
        <v>36</v>
      </c>
      <c r="D59" s="24" t="s">
        <v>255</v>
      </c>
      <c r="E59" s="24" t="s">
        <v>3157</v>
      </c>
    </row>
    <row r="60" spans="1:5" ht="15" x14ac:dyDescent="0.2">
      <c r="A60" s="25" t="s">
        <v>3268</v>
      </c>
      <c r="B60" s="26" t="s">
        <v>3269</v>
      </c>
      <c r="C60" s="24" t="s">
        <v>36</v>
      </c>
      <c r="D60" s="24" t="s">
        <v>255</v>
      </c>
      <c r="E60" s="24" t="s">
        <v>3157</v>
      </c>
    </row>
    <row r="61" spans="1:5" ht="15" x14ac:dyDescent="0.2">
      <c r="A61" s="25" t="s">
        <v>3270</v>
      </c>
      <c r="B61" s="26" t="s">
        <v>3271</v>
      </c>
      <c r="C61" s="24" t="s">
        <v>36</v>
      </c>
      <c r="D61" s="24" t="s">
        <v>255</v>
      </c>
      <c r="E61" s="24" t="s">
        <v>36</v>
      </c>
    </row>
    <row r="62" spans="1:5" ht="15" x14ac:dyDescent="0.2">
      <c r="A62" s="25" t="s">
        <v>3272</v>
      </c>
      <c r="B62" s="26" t="s">
        <v>3273</v>
      </c>
      <c r="C62" s="24" t="s">
        <v>36</v>
      </c>
      <c r="D62" s="24" t="s">
        <v>255</v>
      </c>
      <c r="E62" s="24" t="s">
        <v>36</v>
      </c>
    </row>
    <row r="63" spans="1:5" ht="15" x14ac:dyDescent="0.2">
      <c r="A63" s="25" t="s">
        <v>3274</v>
      </c>
      <c r="B63" s="26" t="s">
        <v>3275</v>
      </c>
      <c r="C63" s="24" t="s">
        <v>36</v>
      </c>
      <c r="D63" s="24" t="s">
        <v>255</v>
      </c>
      <c r="E63" s="24" t="s">
        <v>36</v>
      </c>
    </row>
    <row r="64" spans="1:5" ht="15" x14ac:dyDescent="0.2">
      <c r="A64" s="25" t="s">
        <v>3276</v>
      </c>
      <c r="B64" s="26" t="s">
        <v>3277</v>
      </c>
      <c r="C64" s="24" t="s">
        <v>36</v>
      </c>
      <c r="D64" s="24" t="s">
        <v>255</v>
      </c>
      <c r="E64" s="24" t="s">
        <v>36</v>
      </c>
    </row>
    <row r="65" spans="1:5" ht="15" x14ac:dyDescent="0.2">
      <c r="A65" s="25" t="s">
        <v>3278</v>
      </c>
      <c r="B65" s="26" t="s">
        <v>3279</v>
      </c>
      <c r="C65" s="24" t="s">
        <v>36</v>
      </c>
      <c r="D65" s="24" t="s">
        <v>255</v>
      </c>
      <c r="E65" s="24" t="s">
        <v>36</v>
      </c>
    </row>
    <row r="66" spans="1:5" ht="15" x14ac:dyDescent="0.2">
      <c r="A66" s="25" t="s">
        <v>3280</v>
      </c>
      <c r="B66" s="26" t="s">
        <v>3281</v>
      </c>
      <c r="C66" s="24" t="s">
        <v>36</v>
      </c>
      <c r="D66" s="24" t="s">
        <v>255</v>
      </c>
      <c r="E66" s="24" t="s">
        <v>36</v>
      </c>
    </row>
    <row r="67" spans="1:5" ht="15" x14ac:dyDescent="0.2">
      <c r="A67" s="25" t="s">
        <v>3282</v>
      </c>
      <c r="B67" s="26" t="s">
        <v>3283</v>
      </c>
      <c r="C67" s="24" t="s">
        <v>36</v>
      </c>
      <c r="D67" s="24" t="s">
        <v>255</v>
      </c>
      <c r="E67" s="24" t="s">
        <v>36</v>
      </c>
    </row>
    <row r="68" spans="1:5" ht="15" x14ac:dyDescent="0.2">
      <c r="A68" s="25" t="s">
        <v>3284</v>
      </c>
      <c r="B68" s="26" t="s">
        <v>3285</v>
      </c>
      <c r="C68" s="24" t="s">
        <v>36</v>
      </c>
      <c r="D68" s="24" t="s">
        <v>255</v>
      </c>
      <c r="E68" s="24" t="s">
        <v>3157</v>
      </c>
    </row>
    <row r="69" spans="1:5" ht="15" x14ac:dyDescent="0.2">
      <c r="A69" s="25" t="s">
        <v>3286</v>
      </c>
      <c r="B69" s="26" t="s">
        <v>3287</v>
      </c>
      <c r="C69" s="24" t="s">
        <v>36</v>
      </c>
      <c r="D69" s="24" t="s">
        <v>255</v>
      </c>
      <c r="E69" s="24" t="s">
        <v>3157</v>
      </c>
    </row>
    <row r="70" spans="1:5" ht="15" x14ac:dyDescent="0.2">
      <c r="A70" s="25" t="s">
        <v>3288</v>
      </c>
      <c r="B70" s="26" t="s">
        <v>3289</v>
      </c>
      <c r="C70" s="24" t="s">
        <v>36</v>
      </c>
      <c r="D70" s="24" t="s">
        <v>255</v>
      </c>
      <c r="E70" s="24" t="s">
        <v>36</v>
      </c>
    </row>
    <row r="71" spans="1:5" ht="15" x14ac:dyDescent="0.2">
      <c r="A71" s="25" t="s">
        <v>3290</v>
      </c>
      <c r="B71" s="26" t="s">
        <v>3291</v>
      </c>
      <c r="C71" s="24" t="s">
        <v>36</v>
      </c>
      <c r="D71" s="24" t="s">
        <v>255</v>
      </c>
      <c r="E71" s="24" t="s">
        <v>3157</v>
      </c>
    </row>
    <row r="72" spans="1:5" ht="15" x14ac:dyDescent="0.2">
      <c r="A72" s="25" t="s">
        <v>3292</v>
      </c>
      <c r="B72" s="26" t="s">
        <v>3293</v>
      </c>
      <c r="C72" s="24" t="s">
        <v>36</v>
      </c>
      <c r="D72" s="24" t="s">
        <v>255</v>
      </c>
      <c r="E72" s="24" t="s">
        <v>3157</v>
      </c>
    </row>
    <row r="73" spans="1:5" ht="15" x14ac:dyDescent="0.2">
      <c r="A73" s="25" t="s">
        <v>3294</v>
      </c>
      <c r="B73" s="26" t="s">
        <v>3295</v>
      </c>
      <c r="C73" s="24" t="s">
        <v>36</v>
      </c>
      <c r="D73" s="24" t="s">
        <v>255</v>
      </c>
      <c r="E73" s="24" t="s">
        <v>36</v>
      </c>
    </row>
    <row r="74" spans="1:5" ht="15" x14ac:dyDescent="0.2">
      <c r="A74" s="25" t="s">
        <v>3296</v>
      </c>
      <c r="B74" s="26" t="s">
        <v>3297</v>
      </c>
      <c r="C74" s="24" t="s">
        <v>36</v>
      </c>
      <c r="D74" s="24" t="s">
        <v>255</v>
      </c>
      <c r="E74" s="24" t="s">
        <v>36</v>
      </c>
    </row>
    <row r="75" spans="1:5" ht="15" x14ac:dyDescent="0.2">
      <c r="A75" s="25" t="s">
        <v>3298</v>
      </c>
      <c r="B75" s="26" t="s">
        <v>3299</v>
      </c>
      <c r="C75" s="24" t="s">
        <v>36</v>
      </c>
      <c r="D75" s="24" t="s">
        <v>255</v>
      </c>
      <c r="E75" s="24" t="s">
        <v>36</v>
      </c>
    </row>
    <row r="76" spans="1:5" ht="15" x14ac:dyDescent="0.2">
      <c r="A76" s="25" t="s">
        <v>3300</v>
      </c>
      <c r="B76" s="26" t="s">
        <v>3301</v>
      </c>
      <c r="C76" s="24" t="s">
        <v>36</v>
      </c>
      <c r="D76" s="24" t="s">
        <v>255</v>
      </c>
      <c r="E76" s="24" t="s">
        <v>3157</v>
      </c>
    </row>
    <row r="77" spans="1:5" ht="15" x14ac:dyDescent="0.2">
      <c r="A77" s="25" t="s">
        <v>3302</v>
      </c>
      <c r="B77" s="26" t="s">
        <v>3303</v>
      </c>
      <c r="C77" s="24" t="s">
        <v>36</v>
      </c>
      <c r="D77" s="24" t="s">
        <v>255</v>
      </c>
      <c r="E77" s="24" t="s">
        <v>36</v>
      </c>
    </row>
    <row r="78" spans="1:5" ht="15" x14ac:dyDescent="0.2">
      <c r="A78" s="25" t="s">
        <v>3304</v>
      </c>
      <c r="B78" s="26" t="s">
        <v>3305</v>
      </c>
      <c r="C78" s="24" t="s">
        <v>36</v>
      </c>
      <c r="D78" s="24" t="s">
        <v>255</v>
      </c>
      <c r="E78" s="24" t="s">
        <v>36</v>
      </c>
    </row>
    <row r="79" spans="1:5" ht="15" x14ac:dyDescent="0.2">
      <c r="A79" s="25" t="s">
        <v>3306</v>
      </c>
      <c r="B79" s="26" t="s">
        <v>3307</v>
      </c>
      <c r="C79" s="24" t="s">
        <v>36</v>
      </c>
      <c r="D79" s="24" t="s">
        <v>255</v>
      </c>
      <c r="E79" s="24" t="s">
        <v>36</v>
      </c>
    </row>
    <row r="80" spans="1:5" ht="15" x14ac:dyDescent="0.2">
      <c r="A80" s="25" t="s">
        <v>3308</v>
      </c>
      <c r="B80" s="26" t="s">
        <v>3309</v>
      </c>
      <c r="C80" s="24" t="s">
        <v>36</v>
      </c>
      <c r="D80" s="24" t="s">
        <v>255</v>
      </c>
      <c r="E80" s="24" t="s">
        <v>36</v>
      </c>
    </row>
    <row r="81" spans="1:5" ht="15" x14ac:dyDescent="0.2">
      <c r="A81" s="25" t="s">
        <v>3310</v>
      </c>
      <c r="B81" s="26" t="s">
        <v>3311</v>
      </c>
      <c r="C81" s="24" t="s">
        <v>36</v>
      </c>
      <c r="D81" s="24" t="s">
        <v>255</v>
      </c>
      <c r="E81" s="24" t="s">
        <v>3157</v>
      </c>
    </row>
    <row r="82" spans="1:5" ht="15" x14ac:dyDescent="0.2">
      <c r="A82" s="25" t="s">
        <v>3312</v>
      </c>
      <c r="B82" s="26" t="s">
        <v>3313</v>
      </c>
      <c r="C82" s="24" t="s">
        <v>36</v>
      </c>
      <c r="D82" s="24" t="s">
        <v>255</v>
      </c>
      <c r="E82" s="24" t="s">
        <v>36</v>
      </c>
    </row>
    <row r="83" spans="1:5" ht="15" x14ac:dyDescent="0.2">
      <c r="A83" s="25" t="s">
        <v>3314</v>
      </c>
      <c r="B83" s="26" t="s">
        <v>3315</v>
      </c>
      <c r="C83" s="24" t="s">
        <v>36</v>
      </c>
      <c r="D83" s="24" t="s">
        <v>255</v>
      </c>
      <c r="E83" s="24" t="s">
        <v>36</v>
      </c>
    </row>
    <row r="84" spans="1:5" ht="15" x14ac:dyDescent="0.2">
      <c r="A84" s="25" t="s">
        <v>3316</v>
      </c>
      <c r="B84" s="26" t="s">
        <v>3317</v>
      </c>
      <c r="C84" s="24" t="s">
        <v>36</v>
      </c>
      <c r="D84" s="24" t="s">
        <v>255</v>
      </c>
      <c r="E84" s="24" t="s">
        <v>36</v>
      </c>
    </row>
    <row r="85" spans="1:5" ht="15" x14ac:dyDescent="0.2">
      <c r="A85" s="25" t="s">
        <v>3318</v>
      </c>
      <c r="B85" s="26" t="s">
        <v>3319</v>
      </c>
      <c r="C85" s="24" t="s">
        <v>36</v>
      </c>
      <c r="D85" s="24" t="s">
        <v>3157</v>
      </c>
      <c r="E85" s="24" t="s">
        <v>36</v>
      </c>
    </row>
    <row r="86" spans="1:5" ht="15" x14ac:dyDescent="0.2">
      <c r="A86" s="25" t="s">
        <v>3320</v>
      </c>
      <c r="B86" s="26" t="s">
        <v>3321</v>
      </c>
      <c r="C86" s="24" t="s">
        <v>36</v>
      </c>
      <c r="D86" s="24" t="s">
        <v>255</v>
      </c>
      <c r="E86" s="24" t="s">
        <v>36</v>
      </c>
    </row>
    <row r="87" spans="1:5" ht="15" x14ac:dyDescent="0.2">
      <c r="A87" s="25" t="s">
        <v>3322</v>
      </c>
      <c r="B87" s="26" t="s">
        <v>3323</v>
      </c>
      <c r="C87" s="24" t="s">
        <v>36</v>
      </c>
      <c r="D87" s="24" t="s">
        <v>255</v>
      </c>
      <c r="E87" s="24" t="s">
        <v>3157</v>
      </c>
    </row>
    <row r="88" spans="1:5" ht="15" x14ac:dyDescent="0.2">
      <c r="A88" s="25" t="s">
        <v>3324</v>
      </c>
      <c r="B88" s="26" t="s">
        <v>3325</v>
      </c>
      <c r="C88" s="24" t="s">
        <v>36</v>
      </c>
      <c r="D88" s="24" t="s">
        <v>255</v>
      </c>
      <c r="E88" s="24" t="s">
        <v>36</v>
      </c>
    </row>
    <row r="89" spans="1:5" ht="15" x14ac:dyDescent="0.2">
      <c r="A89" s="25" t="s">
        <v>3326</v>
      </c>
      <c r="B89" s="26" t="s">
        <v>3327</v>
      </c>
      <c r="C89" s="24" t="s">
        <v>3157</v>
      </c>
      <c r="D89" s="24" t="s">
        <v>3157</v>
      </c>
      <c r="E89" s="24" t="s">
        <v>36</v>
      </c>
    </row>
    <row r="90" spans="1:5" ht="15" x14ac:dyDescent="0.2">
      <c r="A90" s="25" t="s">
        <v>3328</v>
      </c>
      <c r="B90" s="26" t="s">
        <v>3329</v>
      </c>
      <c r="C90" s="24" t="s">
        <v>36</v>
      </c>
      <c r="D90" s="24" t="s">
        <v>255</v>
      </c>
      <c r="E90" s="24" t="s">
        <v>36</v>
      </c>
    </row>
    <row r="91" spans="1:5" ht="15" x14ac:dyDescent="0.2">
      <c r="A91" s="25" t="s">
        <v>3330</v>
      </c>
      <c r="B91" s="26" t="s">
        <v>3331</v>
      </c>
      <c r="C91" s="24" t="s">
        <v>36</v>
      </c>
      <c r="D91" s="24" t="s">
        <v>255</v>
      </c>
      <c r="E91" s="24" t="s">
        <v>36</v>
      </c>
    </row>
    <row r="92" spans="1:5" ht="15" x14ac:dyDescent="0.2">
      <c r="A92" s="25" t="s">
        <v>3332</v>
      </c>
      <c r="B92" s="26" t="s">
        <v>3333</v>
      </c>
      <c r="C92" s="24" t="s">
        <v>36</v>
      </c>
      <c r="D92" s="24" t="s">
        <v>255</v>
      </c>
      <c r="E92" s="24" t="s">
        <v>3157</v>
      </c>
    </row>
    <row r="93" spans="1:5" ht="15" x14ac:dyDescent="0.2">
      <c r="A93" s="25" t="s">
        <v>3334</v>
      </c>
      <c r="B93" s="26" t="s">
        <v>3335</v>
      </c>
      <c r="C93" s="24" t="s">
        <v>36</v>
      </c>
      <c r="D93" s="24" t="s">
        <v>255</v>
      </c>
      <c r="E93" s="24" t="s">
        <v>36</v>
      </c>
    </row>
    <row r="94" spans="1:5" ht="15" x14ac:dyDescent="0.2">
      <c r="A94" s="25" t="s">
        <v>3336</v>
      </c>
      <c r="B94" s="26" t="s">
        <v>3337</v>
      </c>
      <c r="C94" s="24" t="s">
        <v>36</v>
      </c>
      <c r="D94" s="24" t="s">
        <v>255</v>
      </c>
      <c r="E94" s="24" t="s">
        <v>36</v>
      </c>
    </row>
    <row r="95" spans="1:5" ht="15" x14ac:dyDescent="0.2">
      <c r="A95" s="25" t="s">
        <v>3338</v>
      </c>
      <c r="B95" s="26" t="s">
        <v>3339</v>
      </c>
      <c r="C95" s="24" t="s">
        <v>36</v>
      </c>
      <c r="D95" s="24" t="s">
        <v>255</v>
      </c>
      <c r="E95" s="24" t="s">
        <v>36</v>
      </c>
    </row>
    <row r="96" spans="1:5" ht="15" x14ac:dyDescent="0.2">
      <c r="A96" s="25" t="s">
        <v>3340</v>
      </c>
      <c r="B96" s="26" t="s">
        <v>3341</v>
      </c>
      <c r="C96" s="24" t="s">
        <v>36</v>
      </c>
      <c r="D96" s="24" t="s">
        <v>255</v>
      </c>
      <c r="E96" s="24" t="s">
        <v>36</v>
      </c>
    </row>
    <row r="97" spans="1:5" ht="15" x14ac:dyDescent="0.2">
      <c r="A97" s="25" t="s">
        <v>3342</v>
      </c>
      <c r="B97" s="26" t="s">
        <v>3343</v>
      </c>
      <c r="C97" s="24" t="s">
        <v>36</v>
      </c>
      <c r="D97" s="24" t="s">
        <v>255</v>
      </c>
      <c r="E97" s="24" t="s">
        <v>36</v>
      </c>
    </row>
    <row r="98" spans="1:5" ht="15" x14ac:dyDescent="0.2">
      <c r="A98" s="25" t="s">
        <v>3344</v>
      </c>
      <c r="B98" s="26" t="s">
        <v>3345</v>
      </c>
      <c r="C98" s="24" t="s">
        <v>36</v>
      </c>
      <c r="D98" s="24" t="s">
        <v>255</v>
      </c>
      <c r="E98" s="24" t="s">
        <v>36</v>
      </c>
    </row>
    <row r="99" spans="1:5" ht="15" x14ac:dyDescent="0.2">
      <c r="A99" s="25" t="s">
        <v>3346</v>
      </c>
      <c r="B99" s="26" t="s">
        <v>3347</v>
      </c>
      <c r="C99" s="24" t="s">
        <v>36</v>
      </c>
      <c r="D99" s="24" t="s">
        <v>255</v>
      </c>
      <c r="E99" s="24" t="s">
        <v>36</v>
      </c>
    </row>
    <row r="100" spans="1:5" ht="15" x14ac:dyDescent="0.2">
      <c r="A100" s="25" t="s">
        <v>3348</v>
      </c>
      <c r="B100" s="26" t="s">
        <v>3349</v>
      </c>
      <c r="C100" s="24" t="s">
        <v>36</v>
      </c>
      <c r="D100" s="24" t="s">
        <v>255</v>
      </c>
      <c r="E100" s="24" t="s">
        <v>36</v>
      </c>
    </row>
    <row r="101" spans="1:5" ht="15" x14ac:dyDescent="0.2">
      <c r="A101" s="25" t="s">
        <v>3350</v>
      </c>
      <c r="B101" s="26" t="s">
        <v>3351</v>
      </c>
      <c r="C101" s="24" t="s">
        <v>36</v>
      </c>
      <c r="D101" s="24" t="s">
        <v>255</v>
      </c>
      <c r="E101" s="24" t="s">
        <v>36</v>
      </c>
    </row>
    <row r="102" spans="1:5" ht="15" x14ac:dyDescent="0.2">
      <c r="A102" s="25" t="s">
        <v>3352</v>
      </c>
      <c r="B102" s="26" t="s">
        <v>3353</v>
      </c>
      <c r="C102" s="24" t="s">
        <v>36</v>
      </c>
      <c r="D102" s="24" t="s">
        <v>255</v>
      </c>
      <c r="E102" s="24" t="s">
        <v>36</v>
      </c>
    </row>
    <row r="103" spans="1:5" ht="15" x14ac:dyDescent="0.2">
      <c r="A103" s="25" t="s">
        <v>3354</v>
      </c>
      <c r="B103" s="26" t="s">
        <v>3355</v>
      </c>
      <c r="C103" s="24" t="s">
        <v>36</v>
      </c>
      <c r="D103" s="24" t="s">
        <v>255</v>
      </c>
      <c r="E103" s="24" t="s">
        <v>36</v>
      </c>
    </row>
    <row r="104" spans="1:5" ht="15" x14ac:dyDescent="0.2">
      <c r="A104" s="25" t="s">
        <v>3356</v>
      </c>
      <c r="B104" s="26" t="s">
        <v>3357</v>
      </c>
      <c r="C104" s="24" t="s">
        <v>36</v>
      </c>
      <c r="D104" s="24" t="s">
        <v>255</v>
      </c>
      <c r="E104" s="24" t="s">
        <v>36</v>
      </c>
    </row>
    <row r="105" spans="1:5" ht="15" x14ac:dyDescent="0.2">
      <c r="A105" s="25" t="s">
        <v>3358</v>
      </c>
      <c r="B105" s="26" t="s">
        <v>3359</v>
      </c>
      <c r="C105" s="24" t="s">
        <v>36</v>
      </c>
      <c r="D105" s="24" t="s">
        <v>255</v>
      </c>
      <c r="E105" s="24" t="s">
        <v>36</v>
      </c>
    </row>
    <row r="106" spans="1:5" ht="15" x14ac:dyDescent="0.2">
      <c r="A106" s="25" t="s">
        <v>3360</v>
      </c>
      <c r="B106" s="26" t="s">
        <v>3361</v>
      </c>
      <c r="C106" s="24" t="s">
        <v>36</v>
      </c>
      <c r="D106" s="24" t="s">
        <v>255</v>
      </c>
      <c r="E106" s="24" t="s">
        <v>36</v>
      </c>
    </row>
    <row r="107" spans="1:5" ht="15" x14ac:dyDescent="0.2">
      <c r="A107" s="25" t="s">
        <v>3362</v>
      </c>
      <c r="B107" s="26" t="s">
        <v>3363</v>
      </c>
      <c r="C107" s="24" t="s">
        <v>36</v>
      </c>
      <c r="D107" s="24" t="s">
        <v>255</v>
      </c>
      <c r="E107" s="24" t="s">
        <v>36</v>
      </c>
    </row>
    <row r="108" spans="1:5" ht="15" x14ac:dyDescent="0.2">
      <c r="A108" s="25" t="s">
        <v>3364</v>
      </c>
      <c r="B108" s="26" t="s">
        <v>3365</v>
      </c>
      <c r="C108" s="24" t="s">
        <v>36</v>
      </c>
      <c r="D108" s="24" t="s">
        <v>255</v>
      </c>
      <c r="E108" s="24" t="s">
        <v>36</v>
      </c>
    </row>
    <row r="109" spans="1:5" ht="15" x14ac:dyDescent="0.2">
      <c r="A109" s="25" t="s">
        <v>3366</v>
      </c>
      <c r="B109" s="26" t="s">
        <v>3367</v>
      </c>
      <c r="C109" s="24" t="s">
        <v>36</v>
      </c>
      <c r="D109" s="24" t="s">
        <v>3157</v>
      </c>
      <c r="E109" s="24" t="s">
        <v>36</v>
      </c>
    </row>
    <row r="110" spans="1:5" ht="15" x14ac:dyDescent="0.2">
      <c r="A110" s="25" t="s">
        <v>3368</v>
      </c>
      <c r="B110" s="26" t="s">
        <v>3369</v>
      </c>
      <c r="C110" s="24" t="s">
        <v>36</v>
      </c>
      <c r="D110" s="24" t="s">
        <v>255</v>
      </c>
      <c r="E110" s="24" t="s">
        <v>36</v>
      </c>
    </row>
    <row r="111" spans="1:5" ht="15" x14ac:dyDescent="0.2">
      <c r="A111" s="25" t="s">
        <v>3370</v>
      </c>
      <c r="B111" s="26" t="s">
        <v>3371</v>
      </c>
      <c r="C111" s="24" t="s">
        <v>36</v>
      </c>
      <c r="D111" s="24" t="s">
        <v>3157</v>
      </c>
      <c r="E111" s="24" t="s">
        <v>36</v>
      </c>
    </row>
    <row r="112" spans="1:5" ht="15" x14ac:dyDescent="0.2">
      <c r="A112" s="25" t="s">
        <v>3372</v>
      </c>
      <c r="B112" s="26" t="s">
        <v>3373</v>
      </c>
      <c r="C112" s="24" t="s">
        <v>36</v>
      </c>
      <c r="D112" s="24" t="s">
        <v>255</v>
      </c>
      <c r="E112" s="24" t="s">
        <v>36</v>
      </c>
    </row>
    <row r="113" spans="1:5" ht="15" x14ac:dyDescent="0.2">
      <c r="A113" s="25" t="s">
        <v>3374</v>
      </c>
      <c r="B113" s="26" t="s">
        <v>3375</v>
      </c>
      <c r="C113" s="24" t="s">
        <v>36</v>
      </c>
      <c r="D113" s="24" t="s">
        <v>255</v>
      </c>
      <c r="E113" s="24" t="s">
        <v>36</v>
      </c>
    </row>
    <row r="114" spans="1:5" ht="15" x14ac:dyDescent="0.2">
      <c r="A114" s="25" t="s">
        <v>3376</v>
      </c>
      <c r="B114" s="26" t="s">
        <v>3377</v>
      </c>
      <c r="C114" s="24" t="s">
        <v>36</v>
      </c>
      <c r="D114" s="24" t="s">
        <v>255</v>
      </c>
      <c r="E114" s="24" t="s">
        <v>36</v>
      </c>
    </row>
    <row r="115" spans="1:5" ht="15" x14ac:dyDescent="0.2">
      <c r="A115" s="25" t="s">
        <v>3378</v>
      </c>
      <c r="B115" s="26" t="s">
        <v>3379</v>
      </c>
      <c r="C115" s="24" t="s">
        <v>36</v>
      </c>
      <c r="D115" s="24" t="s">
        <v>255</v>
      </c>
      <c r="E115" s="24" t="s">
        <v>36</v>
      </c>
    </row>
    <row r="116" spans="1:5" ht="15" x14ac:dyDescent="0.2">
      <c r="A116" s="25" t="s">
        <v>3380</v>
      </c>
      <c r="B116" s="26" t="s">
        <v>3381</v>
      </c>
      <c r="C116" s="24" t="s">
        <v>36</v>
      </c>
      <c r="D116" s="24" t="s">
        <v>255</v>
      </c>
      <c r="E116" s="24" t="s">
        <v>36</v>
      </c>
    </row>
    <row r="117" spans="1:5" ht="15" x14ac:dyDescent="0.2">
      <c r="A117" s="25" t="s">
        <v>3382</v>
      </c>
      <c r="B117" s="26" t="s">
        <v>3383</v>
      </c>
      <c r="C117" s="24" t="s">
        <v>36</v>
      </c>
      <c r="D117" s="24" t="s">
        <v>255</v>
      </c>
      <c r="E117" s="24" t="s">
        <v>36</v>
      </c>
    </row>
    <row r="118" spans="1:5" ht="15" x14ac:dyDescent="0.2">
      <c r="A118" s="25" t="s">
        <v>3384</v>
      </c>
      <c r="B118" s="26" t="s">
        <v>3385</v>
      </c>
      <c r="C118" s="24" t="s">
        <v>36</v>
      </c>
      <c r="D118" s="24" t="s">
        <v>255</v>
      </c>
      <c r="E118" s="24" t="s">
        <v>36</v>
      </c>
    </row>
    <row r="119" spans="1:5" ht="15" x14ac:dyDescent="0.2">
      <c r="A119" s="25" t="s">
        <v>3386</v>
      </c>
      <c r="B119" s="26" t="s">
        <v>3387</v>
      </c>
      <c r="C119" s="24" t="s">
        <v>36</v>
      </c>
      <c r="D119" s="24" t="s">
        <v>255</v>
      </c>
      <c r="E119" s="24" t="s">
        <v>3157</v>
      </c>
    </row>
    <row r="120" spans="1:5" ht="15" x14ac:dyDescent="0.2">
      <c r="A120" s="25" t="s">
        <v>3388</v>
      </c>
      <c r="B120" s="26" t="s">
        <v>3389</v>
      </c>
      <c r="C120" s="24" t="s">
        <v>36</v>
      </c>
      <c r="D120" s="24" t="s">
        <v>255</v>
      </c>
      <c r="E120" s="24" t="s">
        <v>36</v>
      </c>
    </row>
    <row r="121" spans="1:5" ht="15" x14ac:dyDescent="0.2">
      <c r="A121" s="25" t="s">
        <v>3390</v>
      </c>
      <c r="B121" s="26" t="s">
        <v>3391</v>
      </c>
      <c r="C121" s="24" t="s">
        <v>36</v>
      </c>
      <c r="D121" s="24" t="s">
        <v>255</v>
      </c>
      <c r="E121" s="24" t="s">
        <v>36</v>
      </c>
    </row>
    <row r="122" spans="1:5" ht="15" x14ac:dyDescent="0.2">
      <c r="A122" s="25" t="s">
        <v>3392</v>
      </c>
      <c r="B122" s="26" t="s">
        <v>3393</v>
      </c>
      <c r="C122" s="24" t="s">
        <v>36</v>
      </c>
      <c r="D122" s="24" t="s">
        <v>255</v>
      </c>
      <c r="E122" s="24" t="s">
        <v>36</v>
      </c>
    </row>
    <row r="123" spans="1:5" ht="15" x14ac:dyDescent="0.2">
      <c r="A123" s="25" t="s">
        <v>3394</v>
      </c>
      <c r="B123" s="26" t="s">
        <v>3395</v>
      </c>
      <c r="C123" s="24" t="s">
        <v>36</v>
      </c>
      <c r="D123" s="24" t="s">
        <v>255</v>
      </c>
      <c r="E123" s="24" t="s">
        <v>36</v>
      </c>
    </row>
    <row r="124" spans="1:5" ht="15" x14ac:dyDescent="0.2">
      <c r="A124" s="25" t="s">
        <v>3396</v>
      </c>
      <c r="B124" s="26" t="s">
        <v>3397</v>
      </c>
      <c r="C124" s="24" t="s">
        <v>36</v>
      </c>
      <c r="D124" s="24" t="s">
        <v>255</v>
      </c>
      <c r="E124" s="24" t="s">
        <v>36</v>
      </c>
    </row>
    <row r="125" spans="1:5" ht="15" x14ac:dyDescent="0.2">
      <c r="A125" s="25" t="s">
        <v>3398</v>
      </c>
      <c r="B125" s="26" t="s">
        <v>3399</v>
      </c>
      <c r="C125" s="24" t="s">
        <v>36</v>
      </c>
      <c r="D125" s="24" t="s">
        <v>255</v>
      </c>
      <c r="E125" s="24" t="s">
        <v>36</v>
      </c>
    </row>
    <row r="126" spans="1:5" ht="15" x14ac:dyDescent="0.2">
      <c r="A126" s="25" t="s">
        <v>3400</v>
      </c>
      <c r="B126" s="26" t="s">
        <v>3401</v>
      </c>
      <c r="C126" s="24" t="s">
        <v>36</v>
      </c>
      <c r="D126" s="24" t="s">
        <v>255</v>
      </c>
      <c r="E126" s="24" t="s">
        <v>36</v>
      </c>
    </row>
    <row r="127" spans="1:5" ht="15" x14ac:dyDescent="0.2">
      <c r="A127" s="25" t="s">
        <v>3402</v>
      </c>
      <c r="B127" s="26" t="s">
        <v>3403</v>
      </c>
      <c r="C127" s="24" t="s">
        <v>36</v>
      </c>
      <c r="D127" s="24" t="s">
        <v>3157</v>
      </c>
      <c r="E127" s="24" t="s">
        <v>36</v>
      </c>
    </row>
    <row r="128" spans="1:5" ht="15" x14ac:dyDescent="0.2">
      <c r="A128" s="25" t="s">
        <v>3404</v>
      </c>
      <c r="B128" s="26" t="s">
        <v>3405</v>
      </c>
      <c r="C128" s="24" t="s">
        <v>36</v>
      </c>
      <c r="D128" s="24" t="s">
        <v>255</v>
      </c>
      <c r="E128" s="24" t="s">
        <v>36</v>
      </c>
    </row>
    <row r="129" spans="1:5" ht="15" x14ac:dyDescent="0.2">
      <c r="A129" s="25" t="s">
        <v>3406</v>
      </c>
      <c r="B129" s="26" t="s">
        <v>3407</v>
      </c>
      <c r="C129" s="24" t="s">
        <v>36</v>
      </c>
      <c r="D129" s="24" t="s">
        <v>255</v>
      </c>
      <c r="E129" s="24" t="s">
        <v>36</v>
      </c>
    </row>
    <row r="130" spans="1:5" ht="15" x14ac:dyDescent="0.2">
      <c r="A130" s="25" t="s">
        <v>3408</v>
      </c>
      <c r="B130" s="26" t="s">
        <v>3409</v>
      </c>
      <c r="C130" s="24" t="s">
        <v>36</v>
      </c>
      <c r="D130" s="24" t="s">
        <v>255</v>
      </c>
      <c r="E130" s="24" t="s">
        <v>36</v>
      </c>
    </row>
    <row r="131" spans="1:5" ht="15" x14ac:dyDescent="0.2">
      <c r="A131" s="25" t="s">
        <v>3410</v>
      </c>
      <c r="B131" s="26" t="s">
        <v>3411</v>
      </c>
      <c r="C131" s="24" t="s">
        <v>36</v>
      </c>
      <c r="D131" s="24" t="s">
        <v>255</v>
      </c>
      <c r="E131" s="24" t="s">
        <v>36</v>
      </c>
    </row>
    <row r="132" spans="1:5" ht="15" x14ac:dyDescent="0.2">
      <c r="A132" s="25" t="s">
        <v>3412</v>
      </c>
      <c r="B132" s="26" t="s">
        <v>3413</v>
      </c>
      <c r="C132" s="24" t="s">
        <v>36</v>
      </c>
      <c r="D132" s="24" t="s">
        <v>255</v>
      </c>
      <c r="E132" s="24" t="s">
        <v>36</v>
      </c>
    </row>
    <row r="133" spans="1:5" ht="15" x14ac:dyDescent="0.2">
      <c r="A133" s="25" t="s">
        <v>3414</v>
      </c>
      <c r="B133" s="26" t="s">
        <v>3415</v>
      </c>
      <c r="C133" s="24" t="s">
        <v>36</v>
      </c>
      <c r="D133" s="24" t="s">
        <v>3157</v>
      </c>
      <c r="E133" s="24" t="s">
        <v>36</v>
      </c>
    </row>
    <row r="134" spans="1:5" ht="15" x14ac:dyDescent="0.2">
      <c r="A134" s="25" t="s">
        <v>3416</v>
      </c>
      <c r="B134" s="26" t="s">
        <v>3417</v>
      </c>
      <c r="C134" s="24" t="s">
        <v>36</v>
      </c>
      <c r="D134" s="24" t="s">
        <v>255</v>
      </c>
      <c r="E134" s="24" t="s">
        <v>36</v>
      </c>
    </row>
    <row r="135" spans="1:5" ht="15" x14ac:dyDescent="0.2">
      <c r="A135" s="25" t="s">
        <v>3418</v>
      </c>
      <c r="B135" s="26" t="s">
        <v>3419</v>
      </c>
      <c r="C135" s="24" t="s">
        <v>36</v>
      </c>
      <c r="D135" s="24" t="s">
        <v>3157</v>
      </c>
      <c r="E135" s="24" t="s">
        <v>36</v>
      </c>
    </row>
    <row r="136" spans="1:5" ht="15" x14ac:dyDescent="0.2">
      <c r="A136" s="25" t="s">
        <v>3420</v>
      </c>
      <c r="B136" s="26" t="s">
        <v>3421</v>
      </c>
      <c r="C136" s="24" t="s">
        <v>36</v>
      </c>
      <c r="D136" s="24" t="s">
        <v>255</v>
      </c>
      <c r="E136" s="24" t="s">
        <v>36</v>
      </c>
    </row>
    <row r="137" spans="1:5" ht="15" x14ac:dyDescent="0.2">
      <c r="A137" s="25" t="s">
        <v>3422</v>
      </c>
      <c r="B137" s="26" t="s">
        <v>3423</v>
      </c>
      <c r="C137" s="24" t="s">
        <v>36</v>
      </c>
      <c r="D137" s="24" t="s">
        <v>3157</v>
      </c>
      <c r="E137" s="24" t="s">
        <v>36</v>
      </c>
    </row>
    <row r="138" spans="1:5" ht="15" x14ac:dyDescent="0.2">
      <c r="A138" s="25" t="s">
        <v>3424</v>
      </c>
      <c r="B138" s="26" t="s">
        <v>3425</v>
      </c>
      <c r="C138" s="24" t="s">
        <v>36</v>
      </c>
      <c r="D138" s="24" t="s">
        <v>255</v>
      </c>
      <c r="E138" s="24" t="s">
        <v>36</v>
      </c>
    </row>
    <row r="139" spans="1:5" ht="15" x14ac:dyDescent="0.2">
      <c r="A139" s="25" t="s">
        <v>3426</v>
      </c>
      <c r="B139" s="26" t="s">
        <v>3427</v>
      </c>
      <c r="C139" s="24" t="s">
        <v>36</v>
      </c>
      <c r="D139" s="24" t="s">
        <v>255</v>
      </c>
      <c r="E139" s="24" t="s">
        <v>36</v>
      </c>
    </row>
    <row r="140" spans="1:5" ht="15" x14ac:dyDescent="0.2">
      <c r="A140" s="25" t="s">
        <v>3428</v>
      </c>
      <c r="B140" s="26" t="s">
        <v>3429</v>
      </c>
      <c r="C140" s="24" t="s">
        <v>36</v>
      </c>
      <c r="D140" s="24" t="s">
        <v>255</v>
      </c>
      <c r="E140" s="24" t="s">
        <v>36</v>
      </c>
    </row>
    <row r="141" spans="1:5" ht="15" x14ac:dyDescent="0.2">
      <c r="A141" s="25" t="s">
        <v>3430</v>
      </c>
      <c r="B141" s="26" t="s">
        <v>3431</v>
      </c>
      <c r="C141" s="24" t="s">
        <v>36</v>
      </c>
      <c r="D141" s="24" t="s">
        <v>3157</v>
      </c>
      <c r="E141" s="24" t="s">
        <v>3157</v>
      </c>
    </row>
    <row r="142" spans="1:5" ht="15" x14ac:dyDescent="0.2">
      <c r="A142" s="25" t="s">
        <v>3432</v>
      </c>
      <c r="B142" s="26" t="s">
        <v>3433</v>
      </c>
      <c r="C142" s="24" t="s">
        <v>36</v>
      </c>
      <c r="D142" s="24" t="s">
        <v>255</v>
      </c>
      <c r="E142" s="24" t="s">
        <v>36</v>
      </c>
    </row>
    <row r="143" spans="1:5" ht="15" x14ac:dyDescent="0.2">
      <c r="A143" s="25" t="s">
        <v>3434</v>
      </c>
      <c r="B143" s="26" t="s">
        <v>3435</v>
      </c>
      <c r="C143" s="24" t="s">
        <v>36</v>
      </c>
      <c r="D143" s="24" t="s">
        <v>255</v>
      </c>
      <c r="E143" s="24" t="s">
        <v>36</v>
      </c>
    </row>
    <row r="144" spans="1:5" ht="15" x14ac:dyDescent="0.2">
      <c r="A144" s="25" t="s">
        <v>3436</v>
      </c>
      <c r="B144" s="26" t="s">
        <v>3437</v>
      </c>
      <c r="C144" s="24" t="s">
        <v>36</v>
      </c>
      <c r="D144" s="24" t="s">
        <v>255</v>
      </c>
      <c r="E144" s="24" t="s">
        <v>36</v>
      </c>
    </row>
    <row r="145" spans="1:5" ht="15" x14ac:dyDescent="0.2">
      <c r="A145" s="25" t="s">
        <v>3438</v>
      </c>
      <c r="B145" s="26" t="s">
        <v>3439</v>
      </c>
      <c r="C145" s="24" t="s">
        <v>36</v>
      </c>
      <c r="D145" s="24" t="s">
        <v>255</v>
      </c>
      <c r="E145" s="24" t="s">
        <v>36</v>
      </c>
    </row>
    <row r="146" spans="1:5" ht="15" x14ac:dyDescent="0.2">
      <c r="A146" s="25" t="s">
        <v>3440</v>
      </c>
      <c r="B146" s="26" t="s">
        <v>3441</v>
      </c>
      <c r="C146" s="24" t="s">
        <v>36</v>
      </c>
      <c r="D146" s="24" t="s">
        <v>255</v>
      </c>
      <c r="E146" s="24" t="s">
        <v>36</v>
      </c>
    </row>
    <row r="147" spans="1:5" ht="15" x14ac:dyDescent="0.2">
      <c r="A147" s="25" t="s">
        <v>3442</v>
      </c>
      <c r="B147" s="26" t="s">
        <v>3443</v>
      </c>
      <c r="C147" s="24" t="s">
        <v>36</v>
      </c>
      <c r="D147" s="24" t="s">
        <v>255</v>
      </c>
      <c r="E147" s="24" t="s">
        <v>36</v>
      </c>
    </row>
    <row r="148" spans="1:5" ht="15" x14ac:dyDescent="0.2">
      <c r="A148" s="25" t="s">
        <v>3444</v>
      </c>
      <c r="B148" s="26" t="s">
        <v>3445</v>
      </c>
      <c r="C148" s="24" t="s">
        <v>36</v>
      </c>
      <c r="D148" s="24" t="s">
        <v>255</v>
      </c>
      <c r="E148" s="24" t="s">
        <v>36</v>
      </c>
    </row>
    <row r="149" spans="1:5" ht="15" x14ac:dyDescent="0.2">
      <c r="A149" s="25" t="s">
        <v>3446</v>
      </c>
      <c r="B149" s="26" t="s">
        <v>3447</v>
      </c>
      <c r="C149" s="24" t="s">
        <v>36</v>
      </c>
      <c r="D149" s="24" t="s">
        <v>255</v>
      </c>
      <c r="E149" s="24" t="s">
        <v>36</v>
      </c>
    </row>
    <row r="150" spans="1:5" ht="15" x14ac:dyDescent="0.2">
      <c r="A150" s="25" t="s">
        <v>3448</v>
      </c>
      <c r="B150" s="26" t="s">
        <v>3449</v>
      </c>
      <c r="C150" s="24" t="s">
        <v>36</v>
      </c>
      <c r="D150" s="24" t="s">
        <v>255</v>
      </c>
      <c r="E150" s="24" t="s">
        <v>36</v>
      </c>
    </row>
    <row r="151" spans="1:5" ht="15" x14ac:dyDescent="0.2">
      <c r="A151" s="25" t="s">
        <v>3450</v>
      </c>
      <c r="B151" s="26" t="s">
        <v>3451</v>
      </c>
      <c r="C151" s="24" t="s">
        <v>36</v>
      </c>
      <c r="D151" s="24" t="s">
        <v>255</v>
      </c>
      <c r="E151" s="24" t="s">
        <v>36</v>
      </c>
    </row>
    <row r="152" spans="1:5" ht="15" x14ac:dyDescent="0.2">
      <c r="A152" s="25" t="s">
        <v>3452</v>
      </c>
      <c r="B152" s="26" t="s">
        <v>3453</v>
      </c>
      <c r="C152" s="24" t="s">
        <v>36</v>
      </c>
      <c r="D152" s="24" t="s">
        <v>255</v>
      </c>
      <c r="E152" s="24" t="s">
        <v>36</v>
      </c>
    </row>
    <row r="153" spans="1:5" ht="15" x14ac:dyDescent="0.2">
      <c r="A153" s="25" t="s">
        <v>3454</v>
      </c>
      <c r="B153" s="26" t="s">
        <v>3455</v>
      </c>
      <c r="C153" s="24" t="s">
        <v>36</v>
      </c>
      <c r="D153" s="24" t="s">
        <v>3157</v>
      </c>
      <c r="E153" s="24" t="s">
        <v>36</v>
      </c>
    </row>
    <row r="154" spans="1:5" ht="15" x14ac:dyDescent="0.2">
      <c r="A154" s="25" t="s">
        <v>3456</v>
      </c>
      <c r="B154" s="26" t="s">
        <v>3457</v>
      </c>
      <c r="C154" s="24" t="s">
        <v>36</v>
      </c>
      <c r="D154" s="24" t="s">
        <v>255</v>
      </c>
      <c r="E154" s="24" t="s">
        <v>36</v>
      </c>
    </row>
    <row r="155" spans="1:5" ht="15" x14ac:dyDescent="0.2">
      <c r="A155" s="25" t="s">
        <v>3458</v>
      </c>
      <c r="B155" s="26" t="s">
        <v>3459</v>
      </c>
      <c r="C155" s="24" t="s">
        <v>36</v>
      </c>
      <c r="D155" s="24" t="s">
        <v>255</v>
      </c>
      <c r="E155" s="24" t="s">
        <v>36</v>
      </c>
    </row>
    <row r="156" spans="1:5" ht="15" x14ac:dyDescent="0.2">
      <c r="A156" s="25" t="s">
        <v>3460</v>
      </c>
      <c r="B156" s="26" t="s">
        <v>3461</v>
      </c>
      <c r="C156" s="24" t="s">
        <v>36</v>
      </c>
      <c r="D156" s="24" t="s">
        <v>255</v>
      </c>
      <c r="E156" s="24" t="s">
        <v>36</v>
      </c>
    </row>
    <row r="157" spans="1:5" ht="15" x14ac:dyDescent="0.2">
      <c r="A157" s="25" t="s">
        <v>3462</v>
      </c>
      <c r="B157" s="26" t="s">
        <v>3463</v>
      </c>
      <c r="C157" s="24" t="s">
        <v>36</v>
      </c>
      <c r="D157" s="24" t="s">
        <v>255</v>
      </c>
      <c r="E157" s="24" t="s">
        <v>36</v>
      </c>
    </row>
    <row r="158" spans="1:5" ht="15" x14ac:dyDescent="0.2">
      <c r="A158" s="25" t="s">
        <v>3464</v>
      </c>
      <c r="B158" s="26" t="s">
        <v>3465</v>
      </c>
      <c r="C158" s="24" t="s">
        <v>36</v>
      </c>
      <c r="D158" s="24" t="s">
        <v>255</v>
      </c>
      <c r="E158" s="24" t="s">
        <v>36</v>
      </c>
    </row>
    <row r="159" spans="1:5" ht="15" x14ac:dyDescent="0.2">
      <c r="A159" s="25" t="s">
        <v>3466</v>
      </c>
      <c r="B159" s="26" t="s">
        <v>3467</v>
      </c>
      <c r="C159" s="24" t="s">
        <v>36</v>
      </c>
      <c r="D159" s="24" t="s">
        <v>255</v>
      </c>
      <c r="E159" s="24" t="s">
        <v>36</v>
      </c>
    </row>
    <row r="160" spans="1:5" ht="15" x14ac:dyDescent="0.2">
      <c r="A160" s="25" t="s">
        <v>3468</v>
      </c>
      <c r="B160" s="26" t="s">
        <v>3469</v>
      </c>
      <c r="C160" s="24" t="s">
        <v>36</v>
      </c>
      <c r="D160" s="24" t="s">
        <v>255</v>
      </c>
      <c r="E160" s="24" t="s">
        <v>36</v>
      </c>
    </row>
    <row r="161" spans="1:5" ht="15" x14ac:dyDescent="0.2">
      <c r="A161" s="25" t="s">
        <v>3470</v>
      </c>
      <c r="B161" s="26" t="s">
        <v>3471</v>
      </c>
      <c r="C161" s="24" t="s">
        <v>36</v>
      </c>
      <c r="D161" s="24" t="s">
        <v>255</v>
      </c>
      <c r="E161" s="24" t="s">
        <v>36</v>
      </c>
    </row>
    <row r="162" spans="1:5" ht="15" x14ac:dyDescent="0.2">
      <c r="A162" s="25" t="s">
        <v>3472</v>
      </c>
      <c r="B162" s="26" t="s">
        <v>3473</v>
      </c>
      <c r="C162" s="24" t="s">
        <v>36</v>
      </c>
      <c r="D162" s="24" t="s">
        <v>255</v>
      </c>
      <c r="E162" s="24" t="s">
        <v>36</v>
      </c>
    </row>
    <row r="163" spans="1:5" ht="15" x14ac:dyDescent="0.2">
      <c r="A163" s="25" t="s">
        <v>3474</v>
      </c>
      <c r="B163" s="26" t="s">
        <v>3475</v>
      </c>
      <c r="C163" s="24" t="s">
        <v>36</v>
      </c>
      <c r="D163" s="24" t="s">
        <v>255</v>
      </c>
      <c r="E163" s="24" t="s">
        <v>36</v>
      </c>
    </row>
    <row r="164" spans="1:5" ht="15" x14ac:dyDescent="0.2">
      <c r="A164" s="25" t="s">
        <v>3476</v>
      </c>
      <c r="B164" s="26" t="s">
        <v>3477</v>
      </c>
      <c r="C164" s="24" t="s">
        <v>36</v>
      </c>
      <c r="D164" s="24" t="s">
        <v>255</v>
      </c>
      <c r="E164" s="24" t="s">
        <v>36</v>
      </c>
    </row>
    <row r="165" spans="1:5" ht="15" x14ac:dyDescent="0.2">
      <c r="A165" s="25" t="s">
        <v>3478</v>
      </c>
      <c r="B165" s="26" t="s">
        <v>3479</v>
      </c>
      <c r="C165" s="24" t="s">
        <v>36</v>
      </c>
      <c r="D165" s="24" t="s">
        <v>255</v>
      </c>
      <c r="E165" s="24" t="s">
        <v>36</v>
      </c>
    </row>
    <row r="166" spans="1:5" ht="15" x14ac:dyDescent="0.2">
      <c r="A166" s="25" t="s">
        <v>3480</v>
      </c>
      <c r="B166" s="26" t="s">
        <v>3481</v>
      </c>
      <c r="C166" s="24" t="s">
        <v>36</v>
      </c>
      <c r="D166" s="24" t="s">
        <v>3157</v>
      </c>
      <c r="E166" s="24" t="s">
        <v>36</v>
      </c>
    </row>
    <row r="167" spans="1:5" ht="15" x14ac:dyDescent="0.2">
      <c r="A167" s="25" t="s">
        <v>3482</v>
      </c>
      <c r="B167" s="26" t="s">
        <v>3483</v>
      </c>
      <c r="C167" s="24" t="s">
        <v>36</v>
      </c>
      <c r="D167" s="24" t="s">
        <v>255</v>
      </c>
      <c r="E167" s="24" t="s">
        <v>36</v>
      </c>
    </row>
    <row r="168" spans="1:5" ht="15" x14ac:dyDescent="0.2">
      <c r="A168" s="25" t="s">
        <v>3484</v>
      </c>
      <c r="B168" s="26" t="s">
        <v>3485</v>
      </c>
      <c r="C168" s="24" t="s">
        <v>36</v>
      </c>
      <c r="D168" s="24" t="s">
        <v>255</v>
      </c>
      <c r="E168" s="24" t="s">
        <v>36</v>
      </c>
    </row>
    <row r="169" spans="1:5" ht="15" x14ac:dyDescent="0.2">
      <c r="A169" s="25" t="s">
        <v>3486</v>
      </c>
      <c r="B169" s="26" t="s">
        <v>3487</v>
      </c>
      <c r="C169" s="24" t="s">
        <v>36</v>
      </c>
      <c r="D169" s="24" t="s">
        <v>255</v>
      </c>
      <c r="E169" s="24" t="s">
        <v>36</v>
      </c>
    </row>
    <row r="170" spans="1:5" ht="15" x14ac:dyDescent="0.2">
      <c r="A170" s="25" t="s">
        <v>3488</v>
      </c>
      <c r="B170" s="26" t="s">
        <v>3489</v>
      </c>
      <c r="C170" s="24" t="s">
        <v>36</v>
      </c>
      <c r="D170" s="24" t="s">
        <v>3157</v>
      </c>
      <c r="E170" s="24" t="s">
        <v>36</v>
      </c>
    </row>
    <row r="171" spans="1:5" ht="15" x14ac:dyDescent="0.2">
      <c r="A171" s="25" t="s">
        <v>3490</v>
      </c>
      <c r="B171" s="26" t="s">
        <v>3491</v>
      </c>
      <c r="C171" s="24" t="s">
        <v>36</v>
      </c>
      <c r="D171" s="24" t="s">
        <v>255</v>
      </c>
      <c r="E171" s="24" t="s">
        <v>36</v>
      </c>
    </row>
    <row r="172" spans="1:5" ht="15" x14ac:dyDescent="0.2">
      <c r="A172" s="25" t="s">
        <v>3492</v>
      </c>
      <c r="B172" s="26" t="s">
        <v>3493</v>
      </c>
      <c r="C172" s="24" t="s">
        <v>36</v>
      </c>
      <c r="D172" s="24" t="s">
        <v>255</v>
      </c>
      <c r="E172" s="24" t="s">
        <v>36</v>
      </c>
    </row>
    <row r="173" spans="1:5" ht="15" x14ac:dyDescent="0.2">
      <c r="A173" s="25" t="s">
        <v>3494</v>
      </c>
      <c r="B173" s="26" t="s">
        <v>3495</v>
      </c>
      <c r="C173" s="24" t="s">
        <v>36</v>
      </c>
      <c r="D173" s="24" t="s">
        <v>255</v>
      </c>
      <c r="E173" s="24" t="s">
        <v>36</v>
      </c>
    </row>
    <row r="174" spans="1:5" ht="15" x14ac:dyDescent="0.2">
      <c r="A174" s="25" t="s">
        <v>3496</v>
      </c>
      <c r="B174" s="26" t="s">
        <v>3497</v>
      </c>
      <c r="C174" s="24" t="s">
        <v>36</v>
      </c>
      <c r="D174" s="24" t="s">
        <v>3157</v>
      </c>
      <c r="E174" s="24" t="s">
        <v>36</v>
      </c>
    </row>
    <row r="175" spans="1:5" ht="15" x14ac:dyDescent="0.2">
      <c r="A175" s="25" t="s">
        <v>3498</v>
      </c>
      <c r="B175" s="26" t="s">
        <v>3499</v>
      </c>
      <c r="C175" s="24" t="s">
        <v>36</v>
      </c>
      <c r="D175" s="24" t="s">
        <v>255</v>
      </c>
      <c r="E175" s="24" t="s">
        <v>36</v>
      </c>
    </row>
    <row r="176" spans="1:5" ht="15" x14ac:dyDescent="0.2">
      <c r="A176" s="25" t="s">
        <v>3500</v>
      </c>
      <c r="B176" s="26" t="s">
        <v>3501</v>
      </c>
      <c r="C176" s="24" t="s">
        <v>36</v>
      </c>
      <c r="D176" s="24" t="s">
        <v>255</v>
      </c>
      <c r="E176" s="24" t="s">
        <v>36</v>
      </c>
    </row>
    <row r="177" spans="1:5" ht="15" x14ac:dyDescent="0.2">
      <c r="A177" s="25" t="s">
        <v>3502</v>
      </c>
      <c r="B177" s="26" t="s">
        <v>3503</v>
      </c>
      <c r="C177" s="24" t="s">
        <v>36</v>
      </c>
      <c r="D177" s="24" t="s">
        <v>255</v>
      </c>
      <c r="E177" s="24" t="s">
        <v>36</v>
      </c>
    </row>
    <row r="178" spans="1:5" ht="15" x14ac:dyDescent="0.2">
      <c r="A178" s="25" t="s">
        <v>3504</v>
      </c>
      <c r="B178" s="26" t="s">
        <v>3505</v>
      </c>
      <c r="C178" s="24" t="s">
        <v>36</v>
      </c>
      <c r="D178" s="24" t="s">
        <v>3157</v>
      </c>
      <c r="E178" s="24" t="s">
        <v>36</v>
      </c>
    </row>
    <row r="179" spans="1:5" ht="15" x14ac:dyDescent="0.2">
      <c r="A179" s="25" t="s">
        <v>3506</v>
      </c>
      <c r="B179" s="26" t="s">
        <v>3507</v>
      </c>
      <c r="C179" s="24" t="s">
        <v>36</v>
      </c>
      <c r="D179" s="24" t="s">
        <v>255</v>
      </c>
      <c r="E179" s="24" t="s">
        <v>36</v>
      </c>
    </row>
    <row r="180" spans="1:5" ht="15" x14ac:dyDescent="0.2">
      <c r="A180" s="25" t="s">
        <v>3508</v>
      </c>
      <c r="B180" s="26" t="s">
        <v>3509</v>
      </c>
      <c r="C180" s="24" t="s">
        <v>36</v>
      </c>
      <c r="D180" s="24" t="s">
        <v>255</v>
      </c>
      <c r="E180" s="24" t="s">
        <v>36</v>
      </c>
    </row>
    <row r="181" spans="1:5" ht="15" x14ac:dyDescent="0.2">
      <c r="A181" s="25" t="s">
        <v>3510</v>
      </c>
      <c r="B181" s="26" t="s">
        <v>3511</v>
      </c>
      <c r="C181" s="24" t="s">
        <v>3157</v>
      </c>
      <c r="D181" s="24" t="s">
        <v>3157</v>
      </c>
      <c r="E181" s="24" t="s">
        <v>3157</v>
      </c>
    </row>
    <row r="182" spans="1:5" ht="15" x14ac:dyDescent="0.2">
      <c r="A182" s="25" t="s">
        <v>3512</v>
      </c>
      <c r="B182" s="26" t="s">
        <v>3513</v>
      </c>
      <c r="C182" s="24" t="s">
        <v>36</v>
      </c>
      <c r="D182" s="24" t="s">
        <v>255</v>
      </c>
      <c r="E182" s="24" t="s">
        <v>36</v>
      </c>
    </row>
    <row r="183" spans="1:5" ht="15" x14ac:dyDescent="0.2">
      <c r="A183" s="25" t="s">
        <v>3514</v>
      </c>
      <c r="B183" s="26" t="s">
        <v>3515</v>
      </c>
      <c r="C183" s="24" t="s">
        <v>36</v>
      </c>
      <c r="D183" s="24" t="s">
        <v>255</v>
      </c>
      <c r="E183" s="24" t="s">
        <v>36</v>
      </c>
    </row>
    <row r="184" spans="1:5" ht="15" x14ac:dyDescent="0.2">
      <c r="A184" s="25" t="s">
        <v>3516</v>
      </c>
      <c r="B184" s="26" t="s">
        <v>3517</v>
      </c>
      <c r="C184" s="24" t="s">
        <v>36</v>
      </c>
      <c r="D184" s="24" t="s">
        <v>255</v>
      </c>
      <c r="E184" s="24" t="s">
        <v>36</v>
      </c>
    </row>
    <row r="185" spans="1:5" ht="15" x14ac:dyDescent="0.2">
      <c r="A185" s="25" t="s">
        <v>3518</v>
      </c>
      <c r="B185" s="26" t="s">
        <v>3519</v>
      </c>
      <c r="C185" s="24" t="s">
        <v>36</v>
      </c>
      <c r="D185" s="24" t="s">
        <v>255</v>
      </c>
      <c r="E185" s="24" t="s">
        <v>36</v>
      </c>
    </row>
    <row r="186" spans="1:5" ht="15" x14ac:dyDescent="0.2">
      <c r="A186" s="25" t="s">
        <v>3520</v>
      </c>
      <c r="B186" s="26" t="s">
        <v>3521</v>
      </c>
      <c r="C186" s="24" t="s">
        <v>36</v>
      </c>
      <c r="D186" s="24" t="s">
        <v>255</v>
      </c>
      <c r="E186" s="24" t="s">
        <v>36</v>
      </c>
    </row>
    <row r="187" spans="1:5" ht="15" x14ac:dyDescent="0.2">
      <c r="A187" s="25" t="s">
        <v>3522</v>
      </c>
      <c r="B187" s="26" t="s">
        <v>3523</v>
      </c>
      <c r="C187" s="24" t="s">
        <v>36</v>
      </c>
      <c r="D187" s="24" t="s">
        <v>255</v>
      </c>
      <c r="E187" s="24" t="s">
        <v>36</v>
      </c>
    </row>
    <row r="188" spans="1:5" ht="15" x14ac:dyDescent="0.2">
      <c r="A188" s="25" t="s">
        <v>3524</v>
      </c>
      <c r="B188" s="26" t="s">
        <v>3525</v>
      </c>
      <c r="C188" s="24" t="s">
        <v>36</v>
      </c>
      <c r="D188" s="24" t="s">
        <v>255</v>
      </c>
      <c r="E188" s="24" t="s">
        <v>36</v>
      </c>
    </row>
    <row r="189" spans="1:5" ht="15" x14ac:dyDescent="0.2">
      <c r="A189" s="25" t="s">
        <v>3526</v>
      </c>
      <c r="B189" s="26" t="s">
        <v>3527</v>
      </c>
      <c r="C189" s="24" t="s">
        <v>36</v>
      </c>
      <c r="D189" s="24" t="s">
        <v>255</v>
      </c>
      <c r="E189" s="24" t="s">
        <v>36</v>
      </c>
    </row>
    <row r="190" spans="1:5" ht="15" x14ac:dyDescent="0.2">
      <c r="A190" s="25" t="s">
        <v>3528</v>
      </c>
      <c r="B190" s="26" t="s">
        <v>3527</v>
      </c>
      <c r="C190" s="24" t="s">
        <v>36</v>
      </c>
      <c r="D190" s="24" t="s">
        <v>255</v>
      </c>
      <c r="E190" s="24" t="s">
        <v>36</v>
      </c>
    </row>
    <row r="191" spans="1:5" ht="15" x14ac:dyDescent="0.2">
      <c r="A191" s="25" t="s">
        <v>3529</v>
      </c>
      <c r="B191" s="26" t="s">
        <v>3527</v>
      </c>
      <c r="C191" s="24" t="s">
        <v>36</v>
      </c>
      <c r="D191" s="24" t="s">
        <v>255</v>
      </c>
      <c r="E191" s="24" t="s">
        <v>36</v>
      </c>
    </row>
    <row r="192" spans="1:5" ht="15" x14ac:dyDescent="0.2">
      <c r="A192" s="25" t="s">
        <v>3530</v>
      </c>
      <c r="B192" s="26" t="s">
        <v>3527</v>
      </c>
      <c r="C192" s="24" t="s">
        <v>36</v>
      </c>
      <c r="D192" s="24" t="s">
        <v>255</v>
      </c>
      <c r="E192" s="24" t="s">
        <v>36</v>
      </c>
    </row>
    <row r="193" spans="1:5" ht="15" x14ac:dyDescent="0.2">
      <c r="A193" s="25" t="s">
        <v>3531</v>
      </c>
      <c r="B193" s="26" t="s">
        <v>3527</v>
      </c>
      <c r="C193" s="24" t="s">
        <v>36</v>
      </c>
      <c r="D193" s="24" t="s">
        <v>255</v>
      </c>
      <c r="E193" s="24" t="s">
        <v>36</v>
      </c>
    </row>
    <row r="194" spans="1:5" ht="15" x14ac:dyDescent="0.2">
      <c r="A194" s="25" t="s">
        <v>3532</v>
      </c>
      <c r="B194" s="26" t="s">
        <v>3527</v>
      </c>
      <c r="C194" s="24" t="s">
        <v>36</v>
      </c>
      <c r="D194" s="210" t="s">
        <v>255</v>
      </c>
      <c r="E194" s="24" t="s">
        <v>36</v>
      </c>
    </row>
    <row r="195" spans="1:5" ht="15" x14ac:dyDescent="0.2">
      <c r="A195" s="27" t="s">
        <v>3533</v>
      </c>
      <c r="B195" s="28" t="s">
        <v>3527</v>
      </c>
      <c r="C195" s="28" t="s">
        <v>36</v>
      </c>
      <c r="D195" s="28" t="s">
        <v>255</v>
      </c>
      <c r="E195" s="28" t="s">
        <v>36</v>
      </c>
    </row>
    <row r="196" spans="1:5" ht="18" x14ac:dyDescent="0.2">
      <c r="A196" s="29" t="s">
        <v>3534</v>
      </c>
    </row>
  </sheetData>
  <mergeCells count="3">
    <mergeCell ref="C2:E2"/>
    <mergeCell ref="A2:A3"/>
    <mergeCell ref="B2:B3"/>
  </mergeCells>
  <phoneticPr fontId="32" type="noConversion"/>
  <conditionalFormatting sqref="C12">
    <cfRule type="cellIs" dxfId="7" priority="5" operator="equal">
      <formula>"N"</formula>
    </cfRule>
    <cfRule type="cellIs" dxfId="6" priority="6" operator="equal">
      <formula>"Y"</formula>
    </cfRule>
  </conditionalFormatting>
  <conditionalFormatting sqref="C21">
    <cfRule type="cellIs" dxfId="5" priority="3" operator="equal">
      <formula>"N"</formula>
    </cfRule>
    <cfRule type="cellIs" dxfId="4" priority="4" operator="equal">
      <formula>"Y"</formula>
    </cfRule>
  </conditionalFormatting>
  <conditionalFormatting sqref="E5:E195">
    <cfRule type="cellIs" dxfId="3" priority="1" operator="equal">
      <formula>"N"</formula>
    </cfRule>
    <cfRule type="cellIs" dxfId="2" priority="2" operator="equal">
      <formula>"Y"</formula>
    </cfRule>
  </conditionalFormatting>
  <conditionalFormatting sqref="C13:C20 D13:D21 C5:D11 C22:D145 C3:E4">
    <cfRule type="cellIs" dxfId="1" priority="7" operator="equal">
      <formula>"N"</formula>
    </cfRule>
    <cfRule type="cellIs" dxfId="0" priority="8" operator="equal">
      <formula>"Y"</formula>
    </cfRule>
  </conditionalFormatting>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D10"/>
  <sheetViews>
    <sheetView workbookViewId="0">
      <selection activeCell="L23" sqref="L23"/>
    </sheetView>
  </sheetViews>
  <sheetFormatPr defaultColWidth="9" defaultRowHeight="14.25" x14ac:dyDescent="0.2"/>
  <cols>
    <col min="1" max="1" width="11.625" customWidth="1"/>
    <col min="2" max="4" width="20.625" customWidth="1"/>
  </cols>
  <sheetData>
    <row r="1" spans="1:4" ht="15" x14ac:dyDescent="0.2">
      <c r="A1" s="16" t="s">
        <v>5191</v>
      </c>
      <c r="B1" s="16"/>
      <c r="C1" s="16"/>
      <c r="D1" s="16"/>
    </row>
    <row r="2" spans="1:4" ht="15" x14ac:dyDescent="0.2">
      <c r="A2" s="17" t="s">
        <v>19</v>
      </c>
      <c r="B2" s="18" t="s">
        <v>3535</v>
      </c>
      <c r="C2" s="18" t="s">
        <v>3536</v>
      </c>
      <c r="D2" s="18" t="s">
        <v>3537</v>
      </c>
    </row>
    <row r="3" spans="1:4" ht="30" x14ac:dyDescent="0.2">
      <c r="A3" s="19" t="s">
        <v>10</v>
      </c>
      <c r="B3" s="19" t="s">
        <v>3538</v>
      </c>
      <c r="C3" s="19" t="s">
        <v>3539</v>
      </c>
      <c r="D3" s="19" t="s">
        <v>3539</v>
      </c>
    </row>
    <row r="4" spans="1:4" ht="30" x14ac:dyDescent="0.2">
      <c r="A4" s="19" t="s">
        <v>11</v>
      </c>
      <c r="B4" s="19" t="s">
        <v>3540</v>
      </c>
      <c r="C4" s="19" t="s">
        <v>3541</v>
      </c>
      <c r="D4" s="19" t="s">
        <v>3539</v>
      </c>
    </row>
    <row r="5" spans="1:4" ht="30" x14ac:dyDescent="0.2">
      <c r="A5" s="19" t="s">
        <v>12</v>
      </c>
      <c r="B5" s="19" t="s">
        <v>3540</v>
      </c>
      <c r="C5" s="19" t="s">
        <v>3541</v>
      </c>
      <c r="D5" s="211" t="s">
        <v>3542</v>
      </c>
    </row>
    <row r="6" spans="1:4" ht="30" x14ac:dyDescent="0.2">
      <c r="A6" s="19" t="s">
        <v>14</v>
      </c>
      <c r="B6" s="19" t="s">
        <v>3538</v>
      </c>
      <c r="C6" s="19" t="s">
        <v>3543</v>
      </c>
      <c r="D6" s="211" t="s">
        <v>3542</v>
      </c>
    </row>
    <row r="7" spans="1:4" ht="30" x14ac:dyDescent="0.2">
      <c r="A7" s="19" t="s">
        <v>13</v>
      </c>
      <c r="B7" s="19" t="s">
        <v>3544</v>
      </c>
      <c r="C7" s="19" t="s">
        <v>3545</v>
      </c>
      <c r="D7" s="211" t="s">
        <v>3546</v>
      </c>
    </row>
    <row r="8" spans="1:4" ht="30" x14ac:dyDescent="0.2">
      <c r="A8" s="19" t="s">
        <v>15</v>
      </c>
      <c r="B8" s="19" t="s">
        <v>3544</v>
      </c>
      <c r="C8" s="19" t="s">
        <v>3545</v>
      </c>
      <c r="D8" s="211" t="s">
        <v>3546</v>
      </c>
    </row>
    <row r="9" spans="1:4" ht="30" x14ac:dyDescent="0.2">
      <c r="A9" s="19" t="s">
        <v>16</v>
      </c>
      <c r="B9" s="19" t="s">
        <v>3547</v>
      </c>
      <c r="C9" s="19" t="s">
        <v>3545</v>
      </c>
      <c r="D9" s="211" t="s">
        <v>3546</v>
      </c>
    </row>
    <row r="10" spans="1:4" ht="30" x14ac:dyDescent="0.2">
      <c r="A10" s="20" t="s">
        <v>17</v>
      </c>
      <c r="B10" s="20" t="s">
        <v>3547</v>
      </c>
      <c r="C10" s="20" t="s">
        <v>3539</v>
      </c>
      <c r="D10" s="20" t="s">
        <v>3539</v>
      </c>
    </row>
  </sheetData>
  <phoneticPr fontId="32" type="noConversion"/>
  <pageMargins left="0.7" right="0.7" top="0.75" bottom="0.75" header="0.3" footer="0.3"/>
  <pageSetup paperSize="9" orientation="portrait" horizontalDpi="300" verticalDpi="30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F1206"/>
  <sheetViews>
    <sheetView workbookViewId="0">
      <selection activeCell="J11" sqref="J11"/>
    </sheetView>
  </sheetViews>
  <sheetFormatPr defaultColWidth="9" defaultRowHeight="14.25" x14ac:dyDescent="0.2"/>
  <cols>
    <col min="1" max="1" width="18.75" style="1" customWidth="1"/>
    <col min="2" max="2" width="10.875" customWidth="1"/>
    <col min="3" max="3" width="11.125" customWidth="1"/>
    <col min="4" max="4" width="11.25" customWidth="1"/>
    <col min="5" max="5" width="11.5" customWidth="1"/>
    <col min="6" max="6" width="11.375" customWidth="1"/>
  </cols>
  <sheetData>
    <row r="1" spans="1:6" ht="15" x14ac:dyDescent="0.2">
      <c r="A1" s="2" t="s">
        <v>5201</v>
      </c>
      <c r="B1" s="3"/>
      <c r="C1" s="4"/>
      <c r="D1" s="4"/>
      <c r="E1" s="3"/>
      <c r="F1" s="3"/>
    </row>
    <row r="2" spans="1:6" ht="30" x14ac:dyDescent="0.2">
      <c r="A2" s="5" t="s">
        <v>2508</v>
      </c>
      <c r="B2" s="6" t="s">
        <v>336</v>
      </c>
      <c r="C2" s="7" t="s">
        <v>337</v>
      </c>
      <c r="D2" s="7" t="s">
        <v>338</v>
      </c>
      <c r="E2" s="6" t="s">
        <v>3548</v>
      </c>
      <c r="F2" s="6" t="s">
        <v>3549</v>
      </c>
    </row>
    <row r="3" spans="1:6" ht="15" x14ac:dyDescent="0.25">
      <c r="A3" s="8" t="s">
        <v>3550</v>
      </c>
      <c r="B3" s="9" t="s">
        <v>3551</v>
      </c>
      <c r="C3" s="10">
        <v>1030240</v>
      </c>
      <c r="D3" s="11">
        <v>1032380</v>
      </c>
      <c r="E3" s="9" t="s">
        <v>3552</v>
      </c>
      <c r="F3" s="9" t="s">
        <v>3553</v>
      </c>
    </row>
    <row r="4" spans="1:6" ht="15" x14ac:dyDescent="0.25">
      <c r="A4" s="8" t="s">
        <v>3554</v>
      </c>
      <c r="B4" s="9" t="s">
        <v>3551</v>
      </c>
      <c r="C4" s="10">
        <v>1519559</v>
      </c>
      <c r="D4" s="11">
        <v>1520347</v>
      </c>
      <c r="E4" s="9" t="s">
        <v>3555</v>
      </c>
      <c r="F4" s="9" t="s">
        <v>3556</v>
      </c>
    </row>
    <row r="5" spans="1:6" ht="15" x14ac:dyDescent="0.25">
      <c r="A5" s="8" t="s">
        <v>3557</v>
      </c>
      <c r="B5" s="9" t="s">
        <v>3551</v>
      </c>
      <c r="C5" s="10">
        <v>2038882</v>
      </c>
      <c r="D5" s="11">
        <v>2040312</v>
      </c>
      <c r="E5" s="9" t="s">
        <v>3558</v>
      </c>
      <c r="F5" s="9" t="s">
        <v>3559</v>
      </c>
    </row>
    <row r="6" spans="1:6" ht="15" x14ac:dyDescent="0.25">
      <c r="A6" s="8" t="s">
        <v>1341</v>
      </c>
      <c r="B6" s="9" t="s">
        <v>3551</v>
      </c>
      <c r="C6" s="10">
        <v>2159952</v>
      </c>
      <c r="D6" s="11">
        <v>2163527</v>
      </c>
      <c r="E6" s="9" t="s">
        <v>3560</v>
      </c>
      <c r="F6" s="9" t="s">
        <v>3561</v>
      </c>
    </row>
    <row r="7" spans="1:6" ht="15" x14ac:dyDescent="0.25">
      <c r="A7" s="8" t="s">
        <v>3562</v>
      </c>
      <c r="B7" s="9" t="s">
        <v>3551</v>
      </c>
      <c r="C7" s="10">
        <v>2239091</v>
      </c>
      <c r="D7" s="11">
        <v>2241029</v>
      </c>
      <c r="E7" s="9" t="s">
        <v>3563</v>
      </c>
      <c r="F7" s="9" t="s">
        <v>3564</v>
      </c>
    </row>
    <row r="8" spans="1:6" ht="15" x14ac:dyDescent="0.25">
      <c r="A8" s="8" t="s">
        <v>3565</v>
      </c>
      <c r="B8" s="9" t="s">
        <v>3551</v>
      </c>
      <c r="C8" s="10">
        <v>2592961</v>
      </c>
      <c r="D8" s="11">
        <v>2594639</v>
      </c>
      <c r="E8" s="9" t="s">
        <v>3566</v>
      </c>
      <c r="F8" s="9" t="s">
        <v>3567</v>
      </c>
    </row>
    <row r="9" spans="1:6" ht="15" x14ac:dyDescent="0.25">
      <c r="A9" s="8" t="s">
        <v>3568</v>
      </c>
      <c r="B9" s="9" t="s">
        <v>3551</v>
      </c>
      <c r="C9" s="10">
        <v>3930382</v>
      </c>
      <c r="D9" s="11">
        <v>3934152</v>
      </c>
      <c r="E9" s="9" t="s">
        <v>3569</v>
      </c>
      <c r="F9" s="9" t="s">
        <v>3570</v>
      </c>
    </row>
    <row r="10" spans="1:6" ht="15" x14ac:dyDescent="0.25">
      <c r="A10" s="8" t="s">
        <v>3571</v>
      </c>
      <c r="B10" s="9" t="s">
        <v>3551</v>
      </c>
      <c r="C10" s="10">
        <v>4191042</v>
      </c>
      <c r="D10" s="11">
        <v>4192189</v>
      </c>
      <c r="E10" s="9" t="s">
        <v>3572</v>
      </c>
      <c r="F10" s="9" t="s">
        <v>3573</v>
      </c>
    </row>
    <row r="11" spans="1:6" ht="15" x14ac:dyDescent="0.25">
      <c r="A11" s="8" t="s">
        <v>3574</v>
      </c>
      <c r="B11" s="9" t="s">
        <v>3551</v>
      </c>
      <c r="C11" s="10">
        <v>4946643</v>
      </c>
      <c r="D11" s="11">
        <v>4948530</v>
      </c>
      <c r="E11" s="9" t="s">
        <v>3575</v>
      </c>
      <c r="F11" s="9" t="s">
        <v>3576</v>
      </c>
    </row>
    <row r="12" spans="1:6" ht="15" x14ac:dyDescent="0.25">
      <c r="A12" s="8" t="s">
        <v>3577</v>
      </c>
      <c r="B12" s="9" t="s">
        <v>3551</v>
      </c>
      <c r="C12" s="10">
        <v>5215267</v>
      </c>
      <c r="D12" s="11">
        <v>5219079</v>
      </c>
      <c r="E12" s="9" t="s">
        <v>3578</v>
      </c>
      <c r="F12" s="9" t="s">
        <v>3579</v>
      </c>
    </row>
    <row r="13" spans="1:6" ht="15" x14ac:dyDescent="0.25">
      <c r="A13" s="8" t="s">
        <v>3580</v>
      </c>
      <c r="B13" s="9" t="s">
        <v>3551</v>
      </c>
      <c r="C13" s="10">
        <v>6364846</v>
      </c>
      <c r="D13" s="11">
        <v>6370077</v>
      </c>
      <c r="E13" s="9" t="s">
        <v>3581</v>
      </c>
      <c r="F13" s="9" t="s">
        <v>3582</v>
      </c>
    </row>
    <row r="14" spans="1:6" ht="15" x14ac:dyDescent="0.25">
      <c r="A14" s="8" t="s">
        <v>3583</v>
      </c>
      <c r="B14" s="9" t="s">
        <v>3551</v>
      </c>
      <c r="C14" s="10">
        <v>7096273</v>
      </c>
      <c r="D14" s="11">
        <v>7097835</v>
      </c>
      <c r="E14" s="9" t="s">
        <v>3584</v>
      </c>
      <c r="F14" s="9" t="s">
        <v>3585</v>
      </c>
    </row>
    <row r="15" spans="1:6" ht="15" x14ac:dyDescent="0.25">
      <c r="A15" s="8" t="s">
        <v>1392</v>
      </c>
      <c r="B15" s="9" t="s">
        <v>3551</v>
      </c>
      <c r="C15" s="10">
        <v>7475806</v>
      </c>
      <c r="D15" s="11">
        <v>7478937</v>
      </c>
      <c r="E15" s="9" t="s">
        <v>3586</v>
      </c>
      <c r="F15" s="9" t="s">
        <v>3587</v>
      </c>
    </row>
    <row r="16" spans="1:6" ht="15" x14ac:dyDescent="0.25">
      <c r="A16" s="8" t="s">
        <v>3588</v>
      </c>
      <c r="B16" s="9" t="s">
        <v>3551</v>
      </c>
      <c r="C16" s="10">
        <v>8274958</v>
      </c>
      <c r="D16" s="11">
        <v>8275398</v>
      </c>
      <c r="E16" s="9" t="s">
        <v>3589</v>
      </c>
      <c r="F16" s="9" t="s">
        <v>3590</v>
      </c>
    </row>
    <row r="17" spans="1:6" ht="15" x14ac:dyDescent="0.25">
      <c r="A17" s="8" t="s">
        <v>3591</v>
      </c>
      <c r="B17" s="9" t="s">
        <v>3551</v>
      </c>
      <c r="C17" s="10">
        <v>8829038</v>
      </c>
      <c r="D17" s="11">
        <v>8830476</v>
      </c>
      <c r="E17" s="9" t="s">
        <v>3592</v>
      </c>
      <c r="F17" s="9" t="s">
        <v>3593</v>
      </c>
    </row>
    <row r="18" spans="1:6" ht="15" x14ac:dyDescent="0.25">
      <c r="A18" s="8" t="s">
        <v>3594</v>
      </c>
      <c r="B18" s="9" t="s">
        <v>3551</v>
      </c>
      <c r="C18" s="10">
        <v>8850188</v>
      </c>
      <c r="D18" s="11">
        <v>8851083</v>
      </c>
      <c r="E18" s="9" t="s">
        <v>3595</v>
      </c>
      <c r="F18" s="9" t="s">
        <v>3596</v>
      </c>
    </row>
    <row r="19" spans="1:6" ht="15" x14ac:dyDescent="0.25">
      <c r="A19" s="8" t="s">
        <v>3597</v>
      </c>
      <c r="B19" s="9" t="s">
        <v>3551</v>
      </c>
      <c r="C19" s="10">
        <v>8854309</v>
      </c>
      <c r="D19" s="11">
        <v>8854589</v>
      </c>
      <c r="E19" s="9" t="s">
        <v>3595</v>
      </c>
      <c r="F19" s="9" t="s">
        <v>3596</v>
      </c>
    </row>
    <row r="20" spans="1:6" ht="15" x14ac:dyDescent="0.25">
      <c r="A20" s="8" t="s">
        <v>3598</v>
      </c>
      <c r="B20" s="9" t="s">
        <v>3551</v>
      </c>
      <c r="C20" s="10">
        <v>8913339</v>
      </c>
      <c r="D20" s="11">
        <v>8916032</v>
      </c>
      <c r="E20" s="9" t="s">
        <v>3599</v>
      </c>
      <c r="F20" s="9" t="s">
        <v>3600</v>
      </c>
    </row>
    <row r="21" spans="1:6" ht="15" x14ac:dyDescent="0.25">
      <c r="A21" s="8" t="s">
        <v>3601</v>
      </c>
      <c r="B21" s="9" t="s">
        <v>3551</v>
      </c>
      <c r="C21" s="10">
        <v>9141705</v>
      </c>
      <c r="D21" s="11">
        <v>9143840</v>
      </c>
      <c r="E21" s="9" t="s">
        <v>3602</v>
      </c>
      <c r="F21" s="9" t="s">
        <v>3603</v>
      </c>
    </row>
    <row r="22" spans="1:6" ht="15" x14ac:dyDescent="0.25">
      <c r="A22" s="8" t="s">
        <v>3604</v>
      </c>
      <c r="B22" s="9" t="s">
        <v>3551</v>
      </c>
      <c r="C22" s="10">
        <v>9259481</v>
      </c>
      <c r="D22" s="11">
        <v>9261535</v>
      </c>
      <c r="E22" s="9" t="s">
        <v>3605</v>
      </c>
      <c r="F22" s="9" t="s">
        <v>3606</v>
      </c>
    </row>
    <row r="23" spans="1:6" ht="15" x14ac:dyDescent="0.25">
      <c r="A23" s="8" t="s">
        <v>3607</v>
      </c>
      <c r="B23" s="9" t="s">
        <v>3551</v>
      </c>
      <c r="C23" s="10">
        <v>10829196</v>
      </c>
      <c r="D23" s="11">
        <v>10832131</v>
      </c>
      <c r="E23" s="9" t="s">
        <v>2650</v>
      </c>
      <c r="F23" s="9" t="s">
        <v>2320</v>
      </c>
    </row>
    <row r="24" spans="1:6" ht="15" x14ac:dyDescent="0.25">
      <c r="A24" s="8" t="s">
        <v>3608</v>
      </c>
      <c r="B24" s="9" t="s">
        <v>3551</v>
      </c>
      <c r="C24" s="10">
        <v>11332574</v>
      </c>
      <c r="D24" s="11">
        <v>11340132</v>
      </c>
      <c r="E24" s="9" t="s">
        <v>3609</v>
      </c>
      <c r="F24" s="9" t="s">
        <v>3610</v>
      </c>
    </row>
    <row r="25" spans="1:6" ht="15" x14ac:dyDescent="0.25">
      <c r="A25" s="8" t="s">
        <v>3611</v>
      </c>
      <c r="B25" s="9" t="s">
        <v>3551</v>
      </c>
      <c r="C25" s="10">
        <v>12456917</v>
      </c>
      <c r="D25" s="11">
        <v>12458680</v>
      </c>
      <c r="E25" s="9" t="s">
        <v>3612</v>
      </c>
      <c r="F25" s="9" t="s">
        <v>3613</v>
      </c>
    </row>
    <row r="26" spans="1:6" ht="15" x14ac:dyDescent="0.25">
      <c r="A26" s="8" t="s">
        <v>3614</v>
      </c>
      <c r="B26" s="9" t="s">
        <v>3551</v>
      </c>
      <c r="C26" s="10">
        <v>13707828</v>
      </c>
      <c r="D26" s="11">
        <v>13710059</v>
      </c>
      <c r="E26" s="9" t="s">
        <v>3612</v>
      </c>
      <c r="F26" s="9" t="s">
        <v>3613</v>
      </c>
    </row>
    <row r="27" spans="1:6" ht="15" x14ac:dyDescent="0.25">
      <c r="A27" s="8" t="s">
        <v>3615</v>
      </c>
      <c r="B27" s="9" t="s">
        <v>3551</v>
      </c>
      <c r="C27" s="10">
        <v>14566057</v>
      </c>
      <c r="D27" s="11">
        <v>14567144</v>
      </c>
      <c r="E27" s="9" t="s">
        <v>3616</v>
      </c>
      <c r="F27" s="9" t="s">
        <v>3617</v>
      </c>
    </row>
    <row r="28" spans="1:6" ht="15" x14ac:dyDescent="0.25">
      <c r="A28" s="8" t="s">
        <v>3618</v>
      </c>
      <c r="B28" s="9" t="s">
        <v>3551</v>
      </c>
      <c r="C28" s="10">
        <v>15236822</v>
      </c>
      <c r="D28" s="11">
        <v>15237189</v>
      </c>
      <c r="E28" s="9" t="s">
        <v>3619</v>
      </c>
      <c r="F28" s="9" t="s">
        <v>3620</v>
      </c>
    </row>
    <row r="29" spans="1:6" ht="15" x14ac:dyDescent="0.25">
      <c r="A29" s="8" t="s">
        <v>3621</v>
      </c>
      <c r="B29" s="9" t="s">
        <v>3551</v>
      </c>
      <c r="C29" s="10">
        <v>15265468</v>
      </c>
      <c r="D29" s="11">
        <v>15266327</v>
      </c>
      <c r="E29" s="9" t="s">
        <v>3619</v>
      </c>
      <c r="F29" s="9" t="s">
        <v>3620</v>
      </c>
    </row>
    <row r="30" spans="1:6" ht="15" x14ac:dyDescent="0.25">
      <c r="A30" s="8" t="s">
        <v>3622</v>
      </c>
      <c r="B30" s="9" t="s">
        <v>3551</v>
      </c>
      <c r="C30" s="10">
        <v>15633984</v>
      </c>
      <c r="D30" s="11">
        <v>15634325</v>
      </c>
      <c r="E30" s="9" t="s">
        <v>3623</v>
      </c>
      <c r="F30" s="9" t="s">
        <v>3624</v>
      </c>
    </row>
    <row r="31" spans="1:6" ht="15" x14ac:dyDescent="0.25">
      <c r="A31" s="8" t="s">
        <v>3625</v>
      </c>
      <c r="B31" s="9" t="s">
        <v>3551</v>
      </c>
      <c r="C31" s="10">
        <v>28134443</v>
      </c>
      <c r="D31" s="11">
        <v>28140559</v>
      </c>
      <c r="E31" s="9" t="s">
        <v>3626</v>
      </c>
      <c r="F31" s="9" t="s">
        <v>3627</v>
      </c>
    </row>
    <row r="32" spans="1:6" ht="15" x14ac:dyDescent="0.25">
      <c r="A32" s="8" t="s">
        <v>3628</v>
      </c>
      <c r="B32" s="9" t="s">
        <v>3551</v>
      </c>
      <c r="C32" s="10">
        <v>28306555</v>
      </c>
      <c r="D32" s="11">
        <v>28306887</v>
      </c>
      <c r="E32" s="9" t="s">
        <v>3629</v>
      </c>
      <c r="F32" s="9" t="s">
        <v>3630</v>
      </c>
    </row>
    <row r="33" spans="1:6" ht="15" x14ac:dyDescent="0.25">
      <c r="A33" s="8" t="s">
        <v>3631</v>
      </c>
      <c r="B33" s="9" t="s">
        <v>3551</v>
      </c>
      <c r="C33" s="10">
        <v>28727948</v>
      </c>
      <c r="D33" s="11">
        <v>28729830</v>
      </c>
      <c r="E33" s="9" t="s">
        <v>3632</v>
      </c>
      <c r="F33" s="9" t="s">
        <v>3633</v>
      </c>
    </row>
    <row r="34" spans="1:6" ht="15" x14ac:dyDescent="0.25">
      <c r="A34" s="8" t="s">
        <v>3634</v>
      </c>
      <c r="B34" s="9" t="s">
        <v>3551</v>
      </c>
      <c r="C34" s="10">
        <v>28908049</v>
      </c>
      <c r="D34" s="11">
        <v>28908946</v>
      </c>
      <c r="E34" s="9" t="s">
        <v>3635</v>
      </c>
      <c r="F34" s="9" t="s">
        <v>3636</v>
      </c>
    </row>
    <row r="35" spans="1:6" ht="15" x14ac:dyDescent="0.25">
      <c r="A35" s="8" t="s">
        <v>3637</v>
      </c>
      <c r="B35" s="9" t="s">
        <v>3551</v>
      </c>
      <c r="C35" s="10">
        <v>29068363</v>
      </c>
      <c r="D35" s="11">
        <v>29070758</v>
      </c>
      <c r="E35" s="9" t="s">
        <v>3638</v>
      </c>
      <c r="F35" s="9" t="s">
        <v>3639</v>
      </c>
    </row>
    <row r="36" spans="1:6" ht="15" x14ac:dyDescent="0.25">
      <c r="A36" s="8" t="s">
        <v>3640</v>
      </c>
      <c r="B36" s="9" t="s">
        <v>3551</v>
      </c>
      <c r="C36" s="10">
        <v>29945208</v>
      </c>
      <c r="D36" s="11">
        <v>29948131</v>
      </c>
      <c r="E36" s="9" t="s">
        <v>3641</v>
      </c>
      <c r="F36" s="9" t="s">
        <v>3642</v>
      </c>
    </row>
    <row r="37" spans="1:6" ht="15" x14ac:dyDescent="0.25">
      <c r="A37" s="8" t="s">
        <v>3643</v>
      </c>
      <c r="B37" s="9" t="s">
        <v>3551</v>
      </c>
      <c r="C37" s="10">
        <v>31530107</v>
      </c>
      <c r="D37" s="11">
        <v>31531093</v>
      </c>
      <c r="E37" s="9" t="s">
        <v>3644</v>
      </c>
      <c r="F37" s="9" t="s">
        <v>3645</v>
      </c>
    </row>
    <row r="38" spans="1:6" ht="15" x14ac:dyDescent="0.25">
      <c r="A38" s="8" t="s">
        <v>3646</v>
      </c>
      <c r="B38" s="9" t="s">
        <v>3551</v>
      </c>
      <c r="C38" s="10">
        <v>31740435</v>
      </c>
      <c r="D38" s="11">
        <v>31744370</v>
      </c>
      <c r="E38" s="9" t="s">
        <v>3647</v>
      </c>
      <c r="F38" s="9" t="s">
        <v>3648</v>
      </c>
    </row>
    <row r="39" spans="1:6" ht="15" x14ac:dyDescent="0.25">
      <c r="A39" s="8" t="s">
        <v>3649</v>
      </c>
      <c r="B39" s="9" t="s">
        <v>3551</v>
      </c>
      <c r="C39" s="10">
        <v>31781985</v>
      </c>
      <c r="D39" s="11">
        <v>31782607</v>
      </c>
      <c r="E39" s="9" t="s">
        <v>3650</v>
      </c>
      <c r="F39" s="9" t="s">
        <v>3651</v>
      </c>
    </row>
    <row r="40" spans="1:6" ht="15" x14ac:dyDescent="0.25">
      <c r="A40" s="8" t="s">
        <v>3652</v>
      </c>
      <c r="B40" s="9" t="s">
        <v>3551</v>
      </c>
      <c r="C40" s="10">
        <v>32351502</v>
      </c>
      <c r="D40" s="11">
        <v>32354245</v>
      </c>
      <c r="E40" s="9" t="s">
        <v>3653</v>
      </c>
      <c r="F40" s="9" t="s">
        <v>3654</v>
      </c>
    </row>
    <row r="41" spans="1:6" ht="15" x14ac:dyDescent="0.25">
      <c r="A41" s="8" t="s">
        <v>3655</v>
      </c>
      <c r="B41" s="9" t="s">
        <v>3551</v>
      </c>
      <c r="C41" s="10">
        <v>32907844</v>
      </c>
      <c r="D41" s="11">
        <v>32909593</v>
      </c>
      <c r="E41" s="9" t="s">
        <v>2629</v>
      </c>
      <c r="F41" s="9" t="s">
        <v>2630</v>
      </c>
    </row>
    <row r="42" spans="1:6" ht="15" x14ac:dyDescent="0.25">
      <c r="A42" s="8" t="s">
        <v>3656</v>
      </c>
      <c r="B42" s="9" t="s">
        <v>3551</v>
      </c>
      <c r="C42" s="10">
        <v>34573431</v>
      </c>
      <c r="D42" s="11">
        <v>34575293</v>
      </c>
      <c r="E42" s="9" t="s">
        <v>3657</v>
      </c>
      <c r="F42" s="9" t="s">
        <v>3658</v>
      </c>
    </row>
    <row r="43" spans="1:6" ht="15" x14ac:dyDescent="0.25">
      <c r="A43" s="8" t="s">
        <v>3659</v>
      </c>
      <c r="B43" s="9" t="s">
        <v>3551</v>
      </c>
      <c r="C43" s="10">
        <v>34939167</v>
      </c>
      <c r="D43" s="11">
        <v>34940873</v>
      </c>
      <c r="E43" s="9" t="s">
        <v>3660</v>
      </c>
      <c r="F43" s="9" t="s">
        <v>3661</v>
      </c>
    </row>
    <row r="44" spans="1:6" ht="15" x14ac:dyDescent="0.25">
      <c r="A44" s="8" t="s">
        <v>3662</v>
      </c>
      <c r="B44" s="9" t="s">
        <v>3551</v>
      </c>
      <c r="C44" s="10">
        <v>35373200</v>
      </c>
      <c r="D44" s="11">
        <v>35374699</v>
      </c>
      <c r="E44" s="9" t="s">
        <v>3663</v>
      </c>
      <c r="F44" s="9" t="s">
        <v>3664</v>
      </c>
    </row>
    <row r="45" spans="1:6" ht="15" x14ac:dyDescent="0.25">
      <c r="A45" s="8" t="s">
        <v>3665</v>
      </c>
      <c r="B45" s="9" t="s">
        <v>3551</v>
      </c>
      <c r="C45" s="10">
        <v>36609361</v>
      </c>
      <c r="D45" s="11">
        <v>36610687</v>
      </c>
      <c r="E45" s="9" t="s">
        <v>3666</v>
      </c>
      <c r="F45" s="9" t="s">
        <v>3667</v>
      </c>
    </row>
    <row r="46" spans="1:6" ht="15" x14ac:dyDescent="0.25">
      <c r="A46" s="8" t="s">
        <v>3668</v>
      </c>
      <c r="B46" s="9" t="s">
        <v>3551</v>
      </c>
      <c r="C46" s="10">
        <v>36950508</v>
      </c>
      <c r="D46" s="11">
        <v>36951440</v>
      </c>
      <c r="E46" s="9" t="s">
        <v>3669</v>
      </c>
      <c r="F46" s="9" t="s">
        <v>3670</v>
      </c>
    </row>
    <row r="47" spans="1:6" ht="15" x14ac:dyDescent="0.25">
      <c r="A47" s="8" t="s">
        <v>3671</v>
      </c>
      <c r="B47" s="9" t="s">
        <v>3551</v>
      </c>
      <c r="C47" s="10">
        <v>37255262</v>
      </c>
      <c r="D47" s="11">
        <v>37260396</v>
      </c>
      <c r="E47" s="9" t="s">
        <v>3672</v>
      </c>
      <c r="F47" s="9" t="s">
        <v>3673</v>
      </c>
    </row>
    <row r="48" spans="1:6" ht="15" x14ac:dyDescent="0.25">
      <c r="A48" s="8" t="s">
        <v>3674</v>
      </c>
      <c r="B48" s="9" t="s">
        <v>3551</v>
      </c>
      <c r="C48" s="10">
        <v>37260916</v>
      </c>
      <c r="D48" s="11">
        <v>37263751</v>
      </c>
      <c r="E48" s="9" t="s">
        <v>3672</v>
      </c>
      <c r="F48" s="9" t="s">
        <v>3673</v>
      </c>
    </row>
    <row r="49" spans="1:6" ht="15" x14ac:dyDescent="0.25">
      <c r="A49" s="8" t="s">
        <v>3675</v>
      </c>
      <c r="B49" s="9" t="s">
        <v>3551</v>
      </c>
      <c r="C49" s="10">
        <v>37877380</v>
      </c>
      <c r="D49" s="11">
        <v>37878930</v>
      </c>
      <c r="E49" s="9" t="s">
        <v>3676</v>
      </c>
      <c r="F49" s="9" t="s">
        <v>3677</v>
      </c>
    </row>
    <row r="50" spans="1:6" ht="15" x14ac:dyDescent="0.25">
      <c r="A50" s="8" t="s">
        <v>2511</v>
      </c>
      <c r="B50" s="9" t="s">
        <v>3678</v>
      </c>
      <c r="C50" s="10">
        <v>585311</v>
      </c>
      <c r="D50" s="11">
        <v>593782</v>
      </c>
      <c r="E50" s="9" t="s">
        <v>2512</v>
      </c>
      <c r="F50" s="9" t="s">
        <v>2186</v>
      </c>
    </row>
    <row r="51" spans="1:6" ht="15" x14ac:dyDescent="0.25">
      <c r="A51" s="8" t="s">
        <v>2513</v>
      </c>
      <c r="B51" s="9" t="s">
        <v>3678</v>
      </c>
      <c r="C51" s="10">
        <v>805817</v>
      </c>
      <c r="D51" s="11">
        <v>808977</v>
      </c>
      <c r="E51" s="9" t="s">
        <v>2514</v>
      </c>
      <c r="F51" s="9" t="s">
        <v>2189</v>
      </c>
    </row>
    <row r="52" spans="1:6" ht="15" x14ac:dyDescent="0.25">
      <c r="A52" s="8" t="s">
        <v>2515</v>
      </c>
      <c r="B52" s="9" t="s">
        <v>3678</v>
      </c>
      <c r="C52" s="10">
        <v>1037220</v>
      </c>
      <c r="D52" s="11">
        <v>1038340</v>
      </c>
      <c r="E52" s="9" t="s">
        <v>2516</v>
      </c>
      <c r="F52" s="9" t="s">
        <v>2192</v>
      </c>
    </row>
    <row r="53" spans="1:6" ht="15" x14ac:dyDescent="0.25">
      <c r="A53" s="8" t="s">
        <v>2517</v>
      </c>
      <c r="B53" s="9" t="s">
        <v>3678</v>
      </c>
      <c r="C53" s="10">
        <v>1726046</v>
      </c>
      <c r="D53" s="11">
        <v>1727987</v>
      </c>
      <c r="E53" s="9" t="s">
        <v>2518</v>
      </c>
      <c r="F53" s="9" t="s">
        <v>2197</v>
      </c>
    </row>
    <row r="54" spans="1:6" ht="15" x14ac:dyDescent="0.25">
      <c r="A54" s="8" t="s">
        <v>2519</v>
      </c>
      <c r="B54" s="9" t="s">
        <v>3678</v>
      </c>
      <c r="C54" s="10">
        <v>1746997</v>
      </c>
      <c r="D54" s="11">
        <v>1747686</v>
      </c>
      <c r="E54" s="9" t="s">
        <v>2520</v>
      </c>
      <c r="F54" s="9" t="s">
        <v>2491</v>
      </c>
    </row>
    <row r="55" spans="1:6" ht="15" x14ac:dyDescent="0.25">
      <c r="A55" s="8" t="s">
        <v>2521</v>
      </c>
      <c r="B55" s="9" t="s">
        <v>3678</v>
      </c>
      <c r="C55" s="10">
        <v>1748979</v>
      </c>
      <c r="D55" s="11">
        <v>1751265</v>
      </c>
      <c r="E55" s="9" t="s">
        <v>2522</v>
      </c>
      <c r="F55" s="9" t="s">
        <v>2523</v>
      </c>
    </row>
    <row r="56" spans="1:6" ht="15" x14ac:dyDescent="0.25">
      <c r="A56" s="8" t="s">
        <v>2524</v>
      </c>
      <c r="B56" s="9" t="s">
        <v>3678</v>
      </c>
      <c r="C56" s="10">
        <v>1823258</v>
      </c>
      <c r="D56" s="11">
        <v>1824935</v>
      </c>
      <c r="E56" s="9" t="s">
        <v>2525</v>
      </c>
      <c r="F56" s="9" t="s">
        <v>2526</v>
      </c>
    </row>
    <row r="57" spans="1:6" ht="15" x14ac:dyDescent="0.25">
      <c r="A57" s="8" t="s">
        <v>1309</v>
      </c>
      <c r="B57" s="9" t="s">
        <v>3678</v>
      </c>
      <c r="C57" s="10">
        <v>2018429</v>
      </c>
      <c r="D57" s="11">
        <v>2021949</v>
      </c>
      <c r="E57" s="9" t="s">
        <v>2527</v>
      </c>
      <c r="F57" s="9" t="s">
        <v>2203</v>
      </c>
    </row>
    <row r="58" spans="1:6" ht="15" x14ac:dyDescent="0.25">
      <c r="A58" s="8" t="s">
        <v>2528</v>
      </c>
      <c r="B58" s="9" t="s">
        <v>3678</v>
      </c>
      <c r="C58" s="10">
        <v>2310791</v>
      </c>
      <c r="D58" s="11">
        <v>2311419</v>
      </c>
      <c r="E58" s="9" t="s">
        <v>2529</v>
      </c>
      <c r="F58" s="9" t="s">
        <v>2299</v>
      </c>
    </row>
    <row r="59" spans="1:6" ht="15" x14ac:dyDescent="0.25">
      <c r="A59" s="8" t="s">
        <v>2530</v>
      </c>
      <c r="B59" s="9" t="s">
        <v>3678</v>
      </c>
      <c r="C59" s="10">
        <v>2317551</v>
      </c>
      <c r="D59" s="11">
        <v>2322334</v>
      </c>
      <c r="E59" s="9" t="s">
        <v>2529</v>
      </c>
      <c r="F59" s="9" t="s">
        <v>2299</v>
      </c>
    </row>
    <row r="60" spans="1:6" ht="15" x14ac:dyDescent="0.25">
      <c r="A60" s="8" t="s">
        <v>2531</v>
      </c>
      <c r="B60" s="9" t="s">
        <v>3678</v>
      </c>
      <c r="C60" s="10">
        <v>2534760</v>
      </c>
      <c r="D60" s="11">
        <v>2535826</v>
      </c>
      <c r="E60" s="9" t="s">
        <v>2532</v>
      </c>
      <c r="F60" s="9" t="s">
        <v>2351</v>
      </c>
    </row>
    <row r="61" spans="1:6" ht="15" x14ac:dyDescent="0.25">
      <c r="A61" s="8" t="s">
        <v>2533</v>
      </c>
      <c r="B61" s="9" t="s">
        <v>3678</v>
      </c>
      <c r="C61" s="10">
        <v>2718918</v>
      </c>
      <c r="D61" s="11">
        <v>2723217</v>
      </c>
      <c r="E61" s="9" t="s">
        <v>2534</v>
      </c>
      <c r="F61" s="9" t="s">
        <v>2354</v>
      </c>
    </row>
    <row r="62" spans="1:6" ht="15" x14ac:dyDescent="0.25">
      <c r="A62" s="8" t="s">
        <v>2535</v>
      </c>
      <c r="B62" s="9" t="s">
        <v>3678</v>
      </c>
      <c r="C62" s="10">
        <v>3005332</v>
      </c>
      <c r="D62" s="11">
        <v>3006484</v>
      </c>
      <c r="E62" s="9" t="s">
        <v>2536</v>
      </c>
      <c r="F62" s="9" t="s">
        <v>2218</v>
      </c>
    </row>
    <row r="63" spans="1:6" ht="15" x14ac:dyDescent="0.25">
      <c r="A63" s="8" t="s">
        <v>2537</v>
      </c>
      <c r="B63" s="9" t="s">
        <v>3678</v>
      </c>
      <c r="C63" s="10">
        <v>3266686</v>
      </c>
      <c r="D63" s="11">
        <v>3267639</v>
      </c>
      <c r="E63" s="9" t="s">
        <v>2538</v>
      </c>
      <c r="F63" s="9" t="s">
        <v>2221</v>
      </c>
    </row>
    <row r="64" spans="1:6" ht="15" x14ac:dyDescent="0.25">
      <c r="A64" s="8" t="s">
        <v>2539</v>
      </c>
      <c r="B64" s="9" t="s">
        <v>3678</v>
      </c>
      <c r="C64" s="10">
        <v>3691135</v>
      </c>
      <c r="D64" s="11">
        <v>3692781</v>
      </c>
      <c r="E64" s="9" t="s">
        <v>2540</v>
      </c>
      <c r="F64" s="9" t="s">
        <v>2541</v>
      </c>
    </row>
    <row r="65" spans="1:6" ht="15" x14ac:dyDescent="0.25">
      <c r="A65" s="8" t="s">
        <v>3679</v>
      </c>
      <c r="B65" s="9" t="s">
        <v>3678</v>
      </c>
      <c r="C65" s="10">
        <v>4510197</v>
      </c>
      <c r="D65" s="11">
        <v>4511085</v>
      </c>
      <c r="E65" s="9" t="s">
        <v>3680</v>
      </c>
      <c r="F65" s="9" t="s">
        <v>3681</v>
      </c>
    </row>
    <row r="66" spans="1:6" ht="15" x14ac:dyDescent="0.25">
      <c r="A66" s="8" t="s">
        <v>2542</v>
      </c>
      <c r="B66" s="9" t="s">
        <v>3678</v>
      </c>
      <c r="C66" s="10">
        <v>5251657</v>
      </c>
      <c r="D66" s="11">
        <v>5257400</v>
      </c>
      <c r="E66" s="9" t="s">
        <v>2543</v>
      </c>
      <c r="F66" s="9" t="s">
        <v>2544</v>
      </c>
    </row>
    <row r="67" spans="1:6" ht="15" x14ac:dyDescent="0.25">
      <c r="A67" s="8" t="s">
        <v>2545</v>
      </c>
      <c r="B67" s="9" t="s">
        <v>3678</v>
      </c>
      <c r="C67" s="10">
        <v>5304868</v>
      </c>
      <c r="D67" s="11">
        <v>5306941</v>
      </c>
      <c r="E67" s="9" t="s">
        <v>2546</v>
      </c>
      <c r="F67" s="9" t="s">
        <v>2547</v>
      </c>
    </row>
    <row r="68" spans="1:6" ht="15" x14ac:dyDescent="0.25">
      <c r="A68" s="8" t="s">
        <v>2548</v>
      </c>
      <c r="B68" s="9" t="s">
        <v>3678</v>
      </c>
      <c r="C68" s="10">
        <v>5310970</v>
      </c>
      <c r="D68" s="11">
        <v>5311701</v>
      </c>
      <c r="E68" s="9" t="s">
        <v>2549</v>
      </c>
      <c r="F68" s="9" t="s">
        <v>2550</v>
      </c>
    </row>
    <row r="69" spans="1:6" ht="15" x14ac:dyDescent="0.25">
      <c r="A69" s="8" t="s">
        <v>2551</v>
      </c>
      <c r="B69" s="9" t="s">
        <v>3678</v>
      </c>
      <c r="C69" s="10">
        <v>5541908</v>
      </c>
      <c r="D69" s="11">
        <v>5542732</v>
      </c>
      <c r="E69" s="9" t="s">
        <v>2552</v>
      </c>
      <c r="F69" s="9" t="s">
        <v>2234</v>
      </c>
    </row>
    <row r="70" spans="1:6" ht="15" x14ac:dyDescent="0.25">
      <c r="A70" s="8" t="s">
        <v>2553</v>
      </c>
      <c r="B70" s="9" t="s">
        <v>3678</v>
      </c>
      <c r="C70" s="10">
        <v>5789782</v>
      </c>
      <c r="D70" s="11">
        <v>5792578</v>
      </c>
      <c r="E70" s="9" t="s">
        <v>2554</v>
      </c>
      <c r="F70" s="9" t="s">
        <v>2555</v>
      </c>
    </row>
    <row r="71" spans="1:6" ht="15" x14ac:dyDescent="0.25">
      <c r="A71" s="8" t="s">
        <v>2556</v>
      </c>
      <c r="B71" s="9" t="s">
        <v>3678</v>
      </c>
      <c r="C71" s="10">
        <v>5890243</v>
      </c>
      <c r="D71" s="11">
        <v>5892443</v>
      </c>
      <c r="E71" s="9" t="s">
        <v>2557</v>
      </c>
      <c r="F71" s="9" t="s">
        <v>2558</v>
      </c>
    </row>
    <row r="72" spans="1:6" ht="15" x14ac:dyDescent="0.25">
      <c r="A72" s="8" t="s">
        <v>2559</v>
      </c>
      <c r="B72" s="9" t="s">
        <v>3678</v>
      </c>
      <c r="C72" s="10">
        <v>6119846</v>
      </c>
      <c r="D72" s="11">
        <v>6121295</v>
      </c>
      <c r="E72" s="9" t="s">
        <v>2560</v>
      </c>
      <c r="F72" s="9" t="s">
        <v>2561</v>
      </c>
    </row>
    <row r="73" spans="1:6" ht="15" x14ac:dyDescent="0.25">
      <c r="A73" s="8" t="s">
        <v>2562</v>
      </c>
      <c r="B73" s="9" t="s">
        <v>3678</v>
      </c>
      <c r="C73" s="10">
        <v>6253387</v>
      </c>
      <c r="D73" s="11">
        <v>6255965</v>
      </c>
      <c r="E73" s="9" t="s">
        <v>2563</v>
      </c>
      <c r="F73" s="9" t="s">
        <v>2564</v>
      </c>
    </row>
    <row r="74" spans="1:6" ht="15" x14ac:dyDescent="0.25">
      <c r="A74" s="8" t="s">
        <v>2565</v>
      </c>
      <c r="B74" s="9" t="s">
        <v>3678</v>
      </c>
      <c r="C74" s="10">
        <v>6542642</v>
      </c>
      <c r="D74" s="11">
        <v>6544261</v>
      </c>
      <c r="E74" s="9" t="s">
        <v>2566</v>
      </c>
      <c r="F74" s="9" t="s">
        <v>2364</v>
      </c>
    </row>
    <row r="75" spans="1:6" ht="15" x14ac:dyDescent="0.25">
      <c r="A75" s="8" t="s">
        <v>2567</v>
      </c>
      <c r="B75" s="9" t="s">
        <v>3678</v>
      </c>
      <c r="C75" s="10">
        <v>6900274</v>
      </c>
      <c r="D75" s="11">
        <v>6907857</v>
      </c>
      <c r="E75" s="9" t="s">
        <v>2568</v>
      </c>
      <c r="F75" s="9" t="s">
        <v>2240</v>
      </c>
    </row>
    <row r="76" spans="1:6" ht="15" x14ac:dyDescent="0.25">
      <c r="A76" s="8" t="s">
        <v>2569</v>
      </c>
      <c r="B76" s="9" t="s">
        <v>3678</v>
      </c>
      <c r="C76" s="10">
        <v>7361887</v>
      </c>
      <c r="D76" s="11">
        <v>7362482</v>
      </c>
      <c r="E76" s="9" t="s">
        <v>2570</v>
      </c>
      <c r="F76" s="9" t="s">
        <v>2243</v>
      </c>
    </row>
    <row r="77" spans="1:6" ht="15" x14ac:dyDescent="0.25">
      <c r="A77" s="8" t="s">
        <v>2571</v>
      </c>
      <c r="B77" s="9" t="s">
        <v>3678</v>
      </c>
      <c r="C77" s="10">
        <v>8371034</v>
      </c>
      <c r="D77" s="11">
        <v>8372446</v>
      </c>
      <c r="E77" s="9" t="s">
        <v>2572</v>
      </c>
      <c r="F77" s="9" t="s">
        <v>2250</v>
      </c>
    </row>
    <row r="78" spans="1:6" ht="15" x14ac:dyDescent="0.25">
      <c r="A78" s="8" t="s">
        <v>2573</v>
      </c>
      <c r="B78" s="9" t="s">
        <v>3678</v>
      </c>
      <c r="C78" s="10">
        <v>8664599</v>
      </c>
      <c r="D78" s="11">
        <v>8668414</v>
      </c>
      <c r="E78" s="9" t="s">
        <v>2574</v>
      </c>
      <c r="F78" s="9" t="s">
        <v>2253</v>
      </c>
    </row>
    <row r="79" spans="1:6" ht="15" x14ac:dyDescent="0.25">
      <c r="A79" s="8" t="s">
        <v>2575</v>
      </c>
      <c r="B79" s="9" t="s">
        <v>3678</v>
      </c>
      <c r="C79" s="10">
        <v>9104462</v>
      </c>
      <c r="D79" s="11">
        <v>9107270</v>
      </c>
      <c r="E79" s="9" t="s">
        <v>2576</v>
      </c>
      <c r="F79" s="9" t="s">
        <v>2258</v>
      </c>
    </row>
    <row r="80" spans="1:6" ht="15" x14ac:dyDescent="0.25">
      <c r="A80" s="8" t="s">
        <v>2577</v>
      </c>
      <c r="B80" s="9" t="s">
        <v>3678</v>
      </c>
      <c r="C80" s="10">
        <v>9204404</v>
      </c>
      <c r="D80" s="11">
        <v>9204991</v>
      </c>
      <c r="E80" s="9" t="s">
        <v>2578</v>
      </c>
      <c r="F80" s="9" t="s">
        <v>2403</v>
      </c>
    </row>
    <row r="81" spans="1:6" ht="15" x14ac:dyDescent="0.25">
      <c r="A81" s="8" t="s">
        <v>2579</v>
      </c>
      <c r="B81" s="9" t="s">
        <v>3678</v>
      </c>
      <c r="C81" s="10">
        <v>9357771</v>
      </c>
      <c r="D81" s="11">
        <v>9367517</v>
      </c>
      <c r="E81" s="9" t="s">
        <v>2580</v>
      </c>
      <c r="F81" s="9" t="s">
        <v>2408</v>
      </c>
    </row>
    <row r="82" spans="1:6" ht="15" x14ac:dyDescent="0.25">
      <c r="A82" s="8" t="s">
        <v>2581</v>
      </c>
      <c r="B82" s="9" t="s">
        <v>3678</v>
      </c>
      <c r="C82" s="10">
        <v>10785774</v>
      </c>
      <c r="D82" s="11">
        <v>10786814</v>
      </c>
      <c r="E82" s="9" t="s">
        <v>2582</v>
      </c>
      <c r="F82" s="9" t="s">
        <v>2583</v>
      </c>
    </row>
    <row r="83" spans="1:6" ht="15" x14ac:dyDescent="0.25">
      <c r="A83" s="8" t="s">
        <v>1240</v>
      </c>
      <c r="B83" s="9" t="s">
        <v>3678</v>
      </c>
      <c r="C83" s="10">
        <v>10919217</v>
      </c>
      <c r="D83" s="11">
        <v>10922804</v>
      </c>
      <c r="E83" s="9" t="s">
        <v>2584</v>
      </c>
      <c r="F83" s="9" t="s">
        <v>2585</v>
      </c>
    </row>
    <row r="84" spans="1:6" ht="15" x14ac:dyDescent="0.25">
      <c r="A84" s="8" t="s">
        <v>2586</v>
      </c>
      <c r="B84" s="9" t="s">
        <v>3678</v>
      </c>
      <c r="C84" s="10">
        <v>12648690</v>
      </c>
      <c r="D84" s="11">
        <v>12649049</v>
      </c>
      <c r="E84" s="9" t="s">
        <v>2587</v>
      </c>
      <c r="F84" s="9" t="s">
        <v>2588</v>
      </c>
    </row>
    <row r="85" spans="1:6" ht="15" x14ac:dyDescent="0.25">
      <c r="A85" s="8" t="s">
        <v>2589</v>
      </c>
      <c r="B85" s="9" t="s">
        <v>3678</v>
      </c>
      <c r="C85" s="10">
        <v>12754751</v>
      </c>
      <c r="D85" s="11">
        <v>12756049</v>
      </c>
      <c r="E85" s="9" t="s">
        <v>2590</v>
      </c>
      <c r="F85" s="9" t="s">
        <v>2591</v>
      </c>
    </row>
    <row r="86" spans="1:6" ht="15" x14ac:dyDescent="0.25">
      <c r="A86" s="8" t="s">
        <v>2592</v>
      </c>
      <c r="B86" s="9" t="s">
        <v>3678</v>
      </c>
      <c r="C86" s="10">
        <v>14989506</v>
      </c>
      <c r="D86" s="11">
        <v>14990918</v>
      </c>
      <c r="E86" s="9" t="s">
        <v>2593</v>
      </c>
      <c r="F86" s="9" t="s">
        <v>2594</v>
      </c>
    </row>
    <row r="87" spans="1:6" ht="15" x14ac:dyDescent="0.25">
      <c r="A87" s="8" t="s">
        <v>2595</v>
      </c>
      <c r="B87" s="9" t="s">
        <v>3678</v>
      </c>
      <c r="C87" s="10">
        <v>15084674</v>
      </c>
      <c r="D87" s="11">
        <v>15093934</v>
      </c>
      <c r="E87" s="9" t="s">
        <v>2596</v>
      </c>
      <c r="F87" s="9" t="s">
        <v>2597</v>
      </c>
    </row>
    <row r="88" spans="1:6" ht="15" x14ac:dyDescent="0.25">
      <c r="A88" s="8" t="s">
        <v>2598</v>
      </c>
      <c r="B88" s="9" t="s">
        <v>3678</v>
      </c>
      <c r="C88" s="10">
        <v>16943247</v>
      </c>
      <c r="D88" s="11">
        <v>16948020</v>
      </c>
      <c r="E88" s="9" t="s">
        <v>2599</v>
      </c>
      <c r="F88" s="9" t="s">
        <v>2457</v>
      </c>
    </row>
    <row r="89" spans="1:6" ht="15" x14ac:dyDescent="0.25">
      <c r="A89" s="8" t="s">
        <v>2600</v>
      </c>
      <c r="B89" s="9" t="s">
        <v>3678</v>
      </c>
      <c r="C89" s="10">
        <v>24536435</v>
      </c>
      <c r="D89" s="11">
        <v>24537862</v>
      </c>
      <c r="E89" s="9" t="s">
        <v>2601</v>
      </c>
      <c r="F89" s="9" t="s">
        <v>2474</v>
      </c>
    </row>
    <row r="90" spans="1:6" ht="15" x14ac:dyDescent="0.25">
      <c r="A90" s="8" t="s">
        <v>2602</v>
      </c>
      <c r="B90" s="9" t="s">
        <v>3678</v>
      </c>
      <c r="C90" s="10">
        <v>25366346</v>
      </c>
      <c r="D90" s="11">
        <v>25367182</v>
      </c>
      <c r="E90" s="9" t="s">
        <v>2603</v>
      </c>
      <c r="F90" s="9" t="s">
        <v>2282</v>
      </c>
    </row>
    <row r="91" spans="1:6" ht="15" x14ac:dyDescent="0.25">
      <c r="A91" s="8" t="s">
        <v>3682</v>
      </c>
      <c r="B91" s="9" t="s">
        <v>3678</v>
      </c>
      <c r="C91" s="10">
        <v>26740570</v>
      </c>
      <c r="D91" s="11">
        <v>26745717</v>
      </c>
      <c r="E91" s="9" t="s">
        <v>3683</v>
      </c>
      <c r="F91" s="9" t="s">
        <v>3684</v>
      </c>
    </row>
    <row r="92" spans="1:6" ht="15" x14ac:dyDescent="0.25">
      <c r="A92" s="8" t="s">
        <v>2604</v>
      </c>
      <c r="B92" s="9" t="s">
        <v>3678</v>
      </c>
      <c r="C92" s="10">
        <v>27239266</v>
      </c>
      <c r="D92" s="11">
        <v>27240856</v>
      </c>
      <c r="E92" s="9" t="s">
        <v>2605</v>
      </c>
      <c r="F92" s="9" t="s">
        <v>2606</v>
      </c>
    </row>
    <row r="93" spans="1:6" ht="15" x14ac:dyDescent="0.25">
      <c r="A93" s="8" t="s">
        <v>2607</v>
      </c>
      <c r="B93" s="9" t="s">
        <v>3678</v>
      </c>
      <c r="C93" s="10">
        <v>27264356</v>
      </c>
      <c r="D93" s="11">
        <v>27268991</v>
      </c>
      <c r="E93" s="9" t="s">
        <v>2608</v>
      </c>
      <c r="F93" s="9" t="s">
        <v>2609</v>
      </c>
    </row>
    <row r="94" spans="1:6" ht="15" x14ac:dyDescent="0.25">
      <c r="A94" s="8" t="s">
        <v>2610</v>
      </c>
      <c r="B94" s="9" t="s">
        <v>3678</v>
      </c>
      <c r="C94" s="10">
        <v>27542430</v>
      </c>
      <c r="D94" s="11">
        <v>27543861</v>
      </c>
      <c r="E94" s="9" t="s">
        <v>2611</v>
      </c>
      <c r="F94" s="9" t="s">
        <v>2484</v>
      </c>
    </row>
    <row r="95" spans="1:6" ht="15" x14ac:dyDescent="0.25">
      <c r="A95" s="8" t="s">
        <v>3685</v>
      </c>
      <c r="B95" s="9" t="s">
        <v>3678</v>
      </c>
      <c r="C95" s="10">
        <v>28122925</v>
      </c>
      <c r="D95" s="11">
        <v>28123485</v>
      </c>
      <c r="E95" s="9" t="s">
        <v>3686</v>
      </c>
      <c r="F95" s="9" t="s">
        <v>3687</v>
      </c>
    </row>
    <row r="96" spans="1:6" ht="15" x14ac:dyDescent="0.25">
      <c r="A96" s="8" t="s">
        <v>3688</v>
      </c>
      <c r="B96" s="9" t="s">
        <v>3678</v>
      </c>
      <c r="C96" s="10">
        <v>29469730</v>
      </c>
      <c r="D96" s="11">
        <v>29476436</v>
      </c>
      <c r="E96" s="9" t="s">
        <v>3689</v>
      </c>
      <c r="F96" s="9" t="s">
        <v>3690</v>
      </c>
    </row>
    <row r="97" spans="1:6" ht="15" x14ac:dyDescent="0.25">
      <c r="A97" s="8" t="s">
        <v>3691</v>
      </c>
      <c r="B97" s="9" t="s">
        <v>3678</v>
      </c>
      <c r="C97" s="10">
        <v>30023309</v>
      </c>
      <c r="D97" s="11">
        <v>30024289</v>
      </c>
      <c r="E97" s="9" t="s">
        <v>3692</v>
      </c>
      <c r="F97" s="9" t="s">
        <v>3693</v>
      </c>
    </row>
    <row r="98" spans="1:6" ht="15" x14ac:dyDescent="0.25">
      <c r="A98" s="8" t="s">
        <v>3694</v>
      </c>
      <c r="B98" s="9" t="s">
        <v>3678</v>
      </c>
      <c r="C98" s="10">
        <v>31840289</v>
      </c>
      <c r="D98" s="11">
        <v>31840759</v>
      </c>
      <c r="E98" s="9" t="s">
        <v>3695</v>
      </c>
      <c r="F98" s="9" t="s">
        <v>3696</v>
      </c>
    </row>
    <row r="99" spans="1:6" ht="15" x14ac:dyDescent="0.25">
      <c r="A99" s="8" t="s">
        <v>1523</v>
      </c>
      <c r="B99" s="9" t="s">
        <v>3678</v>
      </c>
      <c r="C99" s="10">
        <v>32600853</v>
      </c>
      <c r="D99" s="11">
        <v>32601644</v>
      </c>
      <c r="E99" s="9" t="s">
        <v>3697</v>
      </c>
      <c r="F99" s="9" t="s">
        <v>3698</v>
      </c>
    </row>
    <row r="100" spans="1:6" ht="15" x14ac:dyDescent="0.25">
      <c r="A100" s="8" t="s">
        <v>3699</v>
      </c>
      <c r="B100" s="9" t="s">
        <v>3678</v>
      </c>
      <c r="C100" s="10">
        <v>32623578</v>
      </c>
      <c r="D100" s="11">
        <v>32626612</v>
      </c>
      <c r="E100" s="9" t="s">
        <v>3700</v>
      </c>
      <c r="F100" s="9" t="s">
        <v>3701</v>
      </c>
    </row>
    <row r="101" spans="1:6" ht="15" x14ac:dyDescent="0.25">
      <c r="A101" s="8" t="s">
        <v>3702</v>
      </c>
      <c r="B101" s="9" t="s">
        <v>3678</v>
      </c>
      <c r="C101" s="10">
        <v>33699596</v>
      </c>
      <c r="D101" s="11">
        <v>33701634</v>
      </c>
      <c r="E101" s="9" t="s">
        <v>3703</v>
      </c>
      <c r="F101" s="9" t="s">
        <v>3704</v>
      </c>
    </row>
    <row r="102" spans="1:6" ht="15" x14ac:dyDescent="0.25">
      <c r="A102" s="8" t="s">
        <v>3705</v>
      </c>
      <c r="B102" s="9" t="s">
        <v>3678</v>
      </c>
      <c r="C102" s="10">
        <v>33996251</v>
      </c>
      <c r="D102" s="11">
        <v>34002507</v>
      </c>
      <c r="E102" s="9" t="s">
        <v>3706</v>
      </c>
      <c r="F102" s="9" t="s">
        <v>3707</v>
      </c>
    </row>
    <row r="103" spans="1:6" ht="15" x14ac:dyDescent="0.25">
      <c r="A103" s="8" t="s">
        <v>1228</v>
      </c>
      <c r="B103" s="9" t="s">
        <v>3678</v>
      </c>
      <c r="C103" s="10">
        <v>34122780</v>
      </c>
      <c r="D103" s="11">
        <v>34126158</v>
      </c>
      <c r="E103" s="9" t="s">
        <v>3708</v>
      </c>
      <c r="F103" s="9" t="s">
        <v>3709</v>
      </c>
    </row>
    <row r="104" spans="1:6" ht="15" x14ac:dyDescent="0.25">
      <c r="A104" s="8" t="s">
        <v>3710</v>
      </c>
      <c r="B104" s="9" t="s">
        <v>3678</v>
      </c>
      <c r="C104" s="10">
        <v>34194623</v>
      </c>
      <c r="D104" s="11">
        <v>34198406</v>
      </c>
      <c r="E104" s="9" t="s">
        <v>3711</v>
      </c>
      <c r="F104" s="9" t="s">
        <v>3712</v>
      </c>
    </row>
    <row r="105" spans="1:6" ht="15" x14ac:dyDescent="0.25">
      <c r="A105" s="8" t="s">
        <v>1345</v>
      </c>
      <c r="B105" s="9" t="s">
        <v>3678</v>
      </c>
      <c r="C105" s="10">
        <v>34265955</v>
      </c>
      <c r="D105" s="11">
        <v>34268865</v>
      </c>
      <c r="E105" s="9" t="s">
        <v>3595</v>
      </c>
      <c r="F105" s="9" t="s">
        <v>3596</v>
      </c>
    </row>
    <row r="106" spans="1:6" ht="15" x14ac:dyDescent="0.25">
      <c r="A106" s="8" t="s">
        <v>3713</v>
      </c>
      <c r="B106" s="9" t="s">
        <v>3678</v>
      </c>
      <c r="C106" s="10">
        <v>34585463</v>
      </c>
      <c r="D106" s="11">
        <v>34587440</v>
      </c>
      <c r="E106" s="9" t="s">
        <v>3714</v>
      </c>
      <c r="F106" s="9" t="s">
        <v>3715</v>
      </c>
    </row>
    <row r="107" spans="1:6" ht="15" x14ac:dyDescent="0.25">
      <c r="A107" s="8" t="s">
        <v>1373</v>
      </c>
      <c r="B107" s="9" t="s">
        <v>3678</v>
      </c>
      <c r="C107" s="10">
        <v>34600311</v>
      </c>
      <c r="D107" s="11">
        <v>34603091</v>
      </c>
      <c r="E107" s="9" t="s">
        <v>3714</v>
      </c>
      <c r="F107" s="9" t="s">
        <v>3715</v>
      </c>
    </row>
    <row r="108" spans="1:6" ht="15" x14ac:dyDescent="0.25">
      <c r="A108" s="8" t="s">
        <v>3716</v>
      </c>
      <c r="B108" s="9" t="s">
        <v>3678</v>
      </c>
      <c r="C108" s="10">
        <v>34733691</v>
      </c>
      <c r="D108" s="11">
        <v>34735217</v>
      </c>
      <c r="E108" s="9" t="s">
        <v>3717</v>
      </c>
      <c r="F108" s="9" t="s">
        <v>3718</v>
      </c>
    </row>
    <row r="109" spans="1:6" ht="15" x14ac:dyDescent="0.25">
      <c r="A109" s="8" t="s">
        <v>1321</v>
      </c>
      <c r="B109" s="9" t="s">
        <v>3678</v>
      </c>
      <c r="C109" s="10">
        <v>35370795</v>
      </c>
      <c r="D109" s="11">
        <v>35372997</v>
      </c>
      <c r="E109" s="9" t="s">
        <v>3719</v>
      </c>
      <c r="F109" s="9" t="s">
        <v>3720</v>
      </c>
    </row>
    <row r="110" spans="1:6" ht="15" x14ac:dyDescent="0.25">
      <c r="A110" s="8" t="s">
        <v>2612</v>
      </c>
      <c r="B110" s="9" t="s">
        <v>3678</v>
      </c>
      <c r="C110" s="10">
        <v>35722054</v>
      </c>
      <c r="D110" s="11">
        <v>35722716</v>
      </c>
      <c r="E110" s="9" t="s">
        <v>2613</v>
      </c>
      <c r="F110" s="9" t="s">
        <v>2285</v>
      </c>
    </row>
    <row r="111" spans="1:6" ht="15" x14ac:dyDescent="0.25">
      <c r="A111" s="8" t="s">
        <v>3721</v>
      </c>
      <c r="B111" s="9" t="s">
        <v>3722</v>
      </c>
      <c r="C111" s="10">
        <v>588562</v>
      </c>
      <c r="D111" s="11">
        <v>589627</v>
      </c>
      <c r="E111" s="9" t="s">
        <v>2516</v>
      </c>
      <c r="F111" s="9" t="s">
        <v>2192</v>
      </c>
    </row>
    <row r="112" spans="1:6" ht="15" x14ac:dyDescent="0.25">
      <c r="A112" s="8" t="s">
        <v>3723</v>
      </c>
      <c r="B112" s="9" t="s">
        <v>3722</v>
      </c>
      <c r="C112" s="10">
        <v>1501650</v>
      </c>
      <c r="D112" s="11">
        <v>1502354</v>
      </c>
      <c r="E112" s="9" t="s">
        <v>2520</v>
      </c>
      <c r="F112" s="9" t="s">
        <v>2491</v>
      </c>
    </row>
    <row r="113" spans="1:6" ht="15" x14ac:dyDescent="0.25">
      <c r="A113" s="8" t="s">
        <v>3724</v>
      </c>
      <c r="B113" s="9" t="s">
        <v>3722</v>
      </c>
      <c r="C113" s="10">
        <v>1509814</v>
      </c>
      <c r="D113" s="11">
        <v>1519996</v>
      </c>
      <c r="E113" s="9" t="s">
        <v>2522</v>
      </c>
      <c r="F113" s="9" t="s">
        <v>2523</v>
      </c>
    </row>
    <row r="114" spans="1:6" ht="15" x14ac:dyDescent="0.25">
      <c r="A114" s="8" t="s">
        <v>1308</v>
      </c>
      <c r="B114" s="9" t="s">
        <v>3722</v>
      </c>
      <c r="C114" s="10">
        <v>1803374</v>
      </c>
      <c r="D114" s="11">
        <v>1806468</v>
      </c>
      <c r="E114" s="9" t="s">
        <v>2527</v>
      </c>
      <c r="F114" s="9" t="s">
        <v>2203</v>
      </c>
    </row>
    <row r="115" spans="1:6" ht="15" x14ac:dyDescent="0.25">
      <c r="A115" s="8" t="s">
        <v>3725</v>
      </c>
      <c r="B115" s="9" t="s">
        <v>3722</v>
      </c>
      <c r="C115" s="10">
        <v>1854228</v>
      </c>
      <c r="D115" s="11">
        <v>1855164</v>
      </c>
      <c r="E115" s="9" t="s">
        <v>2621</v>
      </c>
      <c r="F115" s="9" t="s">
        <v>2622</v>
      </c>
    </row>
    <row r="116" spans="1:6" ht="15" x14ac:dyDescent="0.25">
      <c r="A116" s="8" t="s">
        <v>3726</v>
      </c>
      <c r="B116" s="9" t="s">
        <v>3722</v>
      </c>
      <c r="C116" s="10">
        <v>2137821</v>
      </c>
      <c r="D116" s="11">
        <v>2141465</v>
      </c>
      <c r="E116" s="9" t="s">
        <v>2529</v>
      </c>
      <c r="F116" s="9" t="s">
        <v>2299</v>
      </c>
    </row>
    <row r="117" spans="1:6" ht="15" x14ac:dyDescent="0.25">
      <c r="A117" s="8" t="s">
        <v>3727</v>
      </c>
      <c r="B117" s="9" t="s">
        <v>3722</v>
      </c>
      <c r="C117" s="10">
        <v>2402519</v>
      </c>
      <c r="D117" s="11">
        <v>2406103</v>
      </c>
      <c r="E117" s="9" t="s">
        <v>2532</v>
      </c>
      <c r="F117" s="9" t="s">
        <v>2351</v>
      </c>
    </row>
    <row r="118" spans="1:6" ht="15" x14ac:dyDescent="0.25">
      <c r="A118" s="8" t="s">
        <v>3728</v>
      </c>
      <c r="B118" s="9" t="s">
        <v>3722</v>
      </c>
      <c r="C118" s="10">
        <v>2590870</v>
      </c>
      <c r="D118" s="11">
        <v>2595349</v>
      </c>
      <c r="E118" s="9" t="s">
        <v>2534</v>
      </c>
      <c r="F118" s="9" t="s">
        <v>2354</v>
      </c>
    </row>
    <row r="119" spans="1:6" ht="15" x14ac:dyDescent="0.25">
      <c r="A119" s="8" t="s">
        <v>3729</v>
      </c>
      <c r="B119" s="9" t="s">
        <v>3722</v>
      </c>
      <c r="C119" s="10">
        <v>3633984</v>
      </c>
      <c r="D119" s="11">
        <v>3635629</v>
      </c>
      <c r="E119" s="9" t="s">
        <v>2540</v>
      </c>
      <c r="F119" s="9" t="s">
        <v>2541</v>
      </c>
    </row>
    <row r="120" spans="1:6" ht="15" x14ac:dyDescent="0.25">
      <c r="A120" s="8" t="s">
        <v>3730</v>
      </c>
      <c r="B120" s="9" t="s">
        <v>3722</v>
      </c>
      <c r="C120" s="10">
        <v>4313924</v>
      </c>
      <c r="D120" s="11">
        <v>4315038</v>
      </c>
      <c r="E120" s="9" t="s">
        <v>3680</v>
      </c>
      <c r="F120" s="9" t="s">
        <v>3681</v>
      </c>
    </row>
    <row r="121" spans="1:6" ht="15" x14ac:dyDescent="0.25">
      <c r="A121" s="8" t="s">
        <v>3731</v>
      </c>
      <c r="B121" s="9" t="s">
        <v>3722</v>
      </c>
      <c r="C121" s="10">
        <v>5182178</v>
      </c>
      <c r="D121" s="11">
        <v>5183364</v>
      </c>
      <c r="E121" s="9" t="s">
        <v>3732</v>
      </c>
      <c r="F121" s="9" t="s">
        <v>3733</v>
      </c>
    </row>
    <row r="122" spans="1:6" ht="15" x14ac:dyDescent="0.25">
      <c r="A122" s="8" t="s">
        <v>3734</v>
      </c>
      <c r="B122" s="9" t="s">
        <v>3722</v>
      </c>
      <c r="C122" s="10">
        <v>5240559</v>
      </c>
      <c r="D122" s="11">
        <v>5243584</v>
      </c>
      <c r="E122" s="9" t="s">
        <v>2557</v>
      </c>
      <c r="F122" s="9" t="s">
        <v>2558</v>
      </c>
    </row>
    <row r="123" spans="1:6" ht="15" x14ac:dyDescent="0.25">
      <c r="A123" s="8" t="s">
        <v>3735</v>
      </c>
      <c r="B123" s="9" t="s">
        <v>3722</v>
      </c>
      <c r="C123" s="10">
        <v>5443486</v>
      </c>
      <c r="D123" s="11">
        <v>5445879</v>
      </c>
      <c r="E123" s="9" t="s">
        <v>2563</v>
      </c>
      <c r="F123" s="9" t="s">
        <v>2564</v>
      </c>
    </row>
    <row r="124" spans="1:6" ht="15" x14ac:dyDescent="0.25">
      <c r="A124" s="8" t="s">
        <v>3736</v>
      </c>
      <c r="B124" s="9" t="s">
        <v>3722</v>
      </c>
      <c r="C124" s="10">
        <v>5569921</v>
      </c>
      <c r="D124" s="11">
        <v>5571654</v>
      </c>
      <c r="E124" s="9" t="s">
        <v>2566</v>
      </c>
      <c r="F124" s="9" t="s">
        <v>2364</v>
      </c>
    </row>
    <row r="125" spans="1:6" ht="15" x14ac:dyDescent="0.25">
      <c r="A125" s="8" t="s">
        <v>1362</v>
      </c>
      <c r="B125" s="9" t="s">
        <v>3722</v>
      </c>
      <c r="C125" s="10">
        <v>7020153</v>
      </c>
      <c r="D125" s="11">
        <v>7023131</v>
      </c>
      <c r="E125" s="9" t="s">
        <v>3737</v>
      </c>
      <c r="F125" s="9" t="s">
        <v>3738</v>
      </c>
    </row>
    <row r="126" spans="1:6" ht="15" x14ac:dyDescent="0.25">
      <c r="A126" s="8" t="s">
        <v>1359</v>
      </c>
      <c r="B126" s="9" t="s">
        <v>3722</v>
      </c>
      <c r="C126" s="10">
        <v>7033538</v>
      </c>
      <c r="D126" s="11">
        <v>7035694</v>
      </c>
      <c r="E126" s="9" t="s">
        <v>3595</v>
      </c>
      <c r="F126" s="9" t="s">
        <v>3596</v>
      </c>
    </row>
    <row r="127" spans="1:6" ht="15" x14ac:dyDescent="0.25">
      <c r="A127" s="8" t="s">
        <v>3739</v>
      </c>
      <c r="B127" s="9" t="s">
        <v>3722</v>
      </c>
      <c r="C127" s="10">
        <v>7151931</v>
      </c>
      <c r="D127" s="11">
        <v>7152877</v>
      </c>
      <c r="E127" s="9" t="s">
        <v>2574</v>
      </c>
      <c r="F127" s="9" t="s">
        <v>2253</v>
      </c>
    </row>
    <row r="128" spans="1:6" ht="15" x14ac:dyDescent="0.25">
      <c r="A128" s="8" t="s">
        <v>3740</v>
      </c>
      <c r="B128" s="9" t="s">
        <v>3722</v>
      </c>
      <c r="C128" s="10">
        <v>7190561</v>
      </c>
      <c r="D128" s="11">
        <v>7192925</v>
      </c>
      <c r="E128" s="9" t="s">
        <v>3741</v>
      </c>
      <c r="F128" s="9" t="s">
        <v>3742</v>
      </c>
    </row>
    <row r="129" spans="1:6" ht="15" x14ac:dyDescent="0.25">
      <c r="A129" s="8" t="s">
        <v>1305</v>
      </c>
      <c r="B129" s="9" t="s">
        <v>3722</v>
      </c>
      <c r="C129" s="10">
        <v>7353724</v>
      </c>
      <c r="D129" s="11">
        <v>7358603</v>
      </c>
      <c r="E129" s="9" t="s">
        <v>2527</v>
      </c>
      <c r="F129" s="9" t="s">
        <v>2203</v>
      </c>
    </row>
    <row r="130" spans="1:6" ht="15" x14ac:dyDescent="0.25">
      <c r="A130" s="8" t="s">
        <v>3743</v>
      </c>
      <c r="B130" s="9" t="s">
        <v>3722</v>
      </c>
      <c r="C130" s="10">
        <v>8325256</v>
      </c>
      <c r="D130" s="11">
        <v>8325945</v>
      </c>
      <c r="E130" s="9" t="s">
        <v>3744</v>
      </c>
      <c r="F130" s="9" t="s">
        <v>3745</v>
      </c>
    </row>
    <row r="131" spans="1:6" ht="15" x14ac:dyDescent="0.25">
      <c r="A131" s="8" t="s">
        <v>3746</v>
      </c>
      <c r="B131" s="9" t="s">
        <v>3722</v>
      </c>
      <c r="C131" s="10">
        <v>8330767</v>
      </c>
      <c r="D131" s="11">
        <v>8331726</v>
      </c>
      <c r="E131" s="9" t="s">
        <v>3747</v>
      </c>
      <c r="F131" s="9" t="s">
        <v>3748</v>
      </c>
    </row>
    <row r="132" spans="1:6" ht="15" x14ac:dyDescent="0.25">
      <c r="A132" s="8" t="s">
        <v>3749</v>
      </c>
      <c r="B132" s="9" t="s">
        <v>3722</v>
      </c>
      <c r="C132" s="10">
        <v>8332005</v>
      </c>
      <c r="D132" s="11">
        <v>8332764</v>
      </c>
      <c r="E132" s="9" t="s">
        <v>3747</v>
      </c>
      <c r="F132" s="9" t="s">
        <v>3748</v>
      </c>
    </row>
    <row r="133" spans="1:6" ht="15" x14ac:dyDescent="0.25">
      <c r="A133" s="8" t="s">
        <v>3750</v>
      </c>
      <c r="B133" s="9" t="s">
        <v>3722</v>
      </c>
      <c r="C133" s="10">
        <v>9105930</v>
      </c>
      <c r="D133" s="11">
        <v>9107558</v>
      </c>
      <c r="E133" s="9" t="s">
        <v>3751</v>
      </c>
      <c r="F133" s="9" t="s">
        <v>3752</v>
      </c>
    </row>
    <row r="134" spans="1:6" ht="15" x14ac:dyDescent="0.25">
      <c r="A134" s="8" t="s">
        <v>3753</v>
      </c>
      <c r="B134" s="9" t="s">
        <v>3722</v>
      </c>
      <c r="C134" s="10">
        <v>9781007</v>
      </c>
      <c r="D134" s="11">
        <v>9782139</v>
      </c>
      <c r="E134" s="9" t="s">
        <v>3754</v>
      </c>
      <c r="F134" s="9" t="s">
        <v>3755</v>
      </c>
    </row>
    <row r="135" spans="1:6" ht="15" x14ac:dyDescent="0.25">
      <c r="A135" s="8" t="s">
        <v>3756</v>
      </c>
      <c r="B135" s="9" t="s">
        <v>3722</v>
      </c>
      <c r="C135" s="10">
        <v>10102376</v>
      </c>
      <c r="D135" s="11">
        <v>10103323</v>
      </c>
      <c r="E135" s="9" t="s">
        <v>3757</v>
      </c>
      <c r="F135" s="9" t="s">
        <v>3758</v>
      </c>
    </row>
    <row r="136" spans="1:6" ht="15" x14ac:dyDescent="0.25">
      <c r="A136" s="8" t="s">
        <v>3759</v>
      </c>
      <c r="B136" s="9" t="s">
        <v>3722</v>
      </c>
      <c r="C136" s="10">
        <v>10808510</v>
      </c>
      <c r="D136" s="11">
        <v>10810092</v>
      </c>
      <c r="E136" s="9" t="s">
        <v>3666</v>
      </c>
      <c r="F136" s="9" t="s">
        <v>3667</v>
      </c>
    </row>
    <row r="137" spans="1:6" ht="15" x14ac:dyDescent="0.25">
      <c r="A137" s="8" t="s">
        <v>3760</v>
      </c>
      <c r="B137" s="9" t="s">
        <v>3722</v>
      </c>
      <c r="C137" s="10">
        <v>10903509</v>
      </c>
      <c r="D137" s="11">
        <v>10905020</v>
      </c>
      <c r="E137" s="9" t="s">
        <v>3761</v>
      </c>
      <c r="F137" s="9" t="s">
        <v>3762</v>
      </c>
    </row>
    <row r="138" spans="1:6" ht="15" x14ac:dyDescent="0.25">
      <c r="A138" s="8" t="s">
        <v>3763</v>
      </c>
      <c r="B138" s="9" t="s">
        <v>3722</v>
      </c>
      <c r="C138" s="10">
        <v>11302518</v>
      </c>
      <c r="D138" s="11">
        <v>11304478</v>
      </c>
      <c r="E138" s="9" t="s">
        <v>3764</v>
      </c>
      <c r="F138" s="9" t="s">
        <v>3765</v>
      </c>
    </row>
    <row r="139" spans="1:6" ht="15" x14ac:dyDescent="0.25">
      <c r="A139" s="8" t="s">
        <v>1277</v>
      </c>
      <c r="B139" s="9" t="s">
        <v>3722</v>
      </c>
      <c r="C139" s="10">
        <v>11489870</v>
      </c>
      <c r="D139" s="11">
        <v>11491646</v>
      </c>
      <c r="E139" s="9" t="s">
        <v>3766</v>
      </c>
      <c r="F139" s="9" t="s">
        <v>3767</v>
      </c>
    </row>
    <row r="140" spans="1:6" ht="15" x14ac:dyDescent="0.25">
      <c r="A140" s="8" t="s">
        <v>1376</v>
      </c>
      <c r="B140" s="9" t="s">
        <v>3722</v>
      </c>
      <c r="C140" s="10">
        <v>11493218</v>
      </c>
      <c r="D140" s="11">
        <v>11495603</v>
      </c>
      <c r="E140" s="9" t="s">
        <v>3768</v>
      </c>
      <c r="F140" s="9" t="s">
        <v>3769</v>
      </c>
    </row>
    <row r="141" spans="1:6" ht="15" x14ac:dyDescent="0.25">
      <c r="A141" s="8" t="s">
        <v>3770</v>
      </c>
      <c r="B141" s="9" t="s">
        <v>3722</v>
      </c>
      <c r="C141" s="10">
        <v>11558557</v>
      </c>
      <c r="D141" s="11">
        <v>11567328</v>
      </c>
      <c r="E141" s="9" t="s">
        <v>3771</v>
      </c>
      <c r="F141" s="9" t="s">
        <v>3772</v>
      </c>
    </row>
    <row r="142" spans="1:6" ht="15" x14ac:dyDescent="0.25">
      <c r="A142" s="8" t="s">
        <v>3773</v>
      </c>
      <c r="B142" s="9" t="s">
        <v>3722</v>
      </c>
      <c r="C142" s="10">
        <v>11613571</v>
      </c>
      <c r="D142" s="11">
        <v>11614794</v>
      </c>
      <c r="E142" s="9" t="s">
        <v>3774</v>
      </c>
      <c r="F142" s="9" t="s">
        <v>3775</v>
      </c>
    </row>
    <row r="143" spans="1:6" ht="15" x14ac:dyDescent="0.25">
      <c r="A143" s="8" t="s">
        <v>3776</v>
      </c>
      <c r="B143" s="9" t="s">
        <v>3722</v>
      </c>
      <c r="C143" s="10">
        <v>11616311</v>
      </c>
      <c r="D143" s="11">
        <v>11617890</v>
      </c>
      <c r="E143" s="9" t="s">
        <v>3774</v>
      </c>
      <c r="F143" s="9" t="s">
        <v>3775</v>
      </c>
    </row>
    <row r="144" spans="1:6" ht="15" x14ac:dyDescent="0.25">
      <c r="A144" s="8" t="s">
        <v>3777</v>
      </c>
      <c r="B144" s="9" t="s">
        <v>3722</v>
      </c>
      <c r="C144" s="10">
        <v>11802559</v>
      </c>
      <c r="D144" s="11">
        <v>11814647</v>
      </c>
      <c r="E144" s="9" t="s">
        <v>3778</v>
      </c>
      <c r="F144" s="9" t="s">
        <v>3779</v>
      </c>
    </row>
    <row r="145" spans="1:6" ht="15" x14ac:dyDescent="0.25">
      <c r="A145" s="8" t="s">
        <v>3780</v>
      </c>
      <c r="B145" s="9" t="s">
        <v>3722</v>
      </c>
      <c r="C145" s="10">
        <v>11851818</v>
      </c>
      <c r="D145" s="11">
        <v>11852288</v>
      </c>
      <c r="E145" s="9" t="s">
        <v>3781</v>
      </c>
      <c r="F145" s="9" t="s">
        <v>3782</v>
      </c>
    </row>
    <row r="146" spans="1:6" ht="15" x14ac:dyDescent="0.25">
      <c r="A146" s="8" t="s">
        <v>3783</v>
      </c>
      <c r="B146" s="9" t="s">
        <v>3722</v>
      </c>
      <c r="C146" s="10">
        <v>11883337</v>
      </c>
      <c r="D146" s="11">
        <v>11883753</v>
      </c>
      <c r="E146" s="9" t="s">
        <v>3784</v>
      </c>
      <c r="F146" s="9" t="s">
        <v>3785</v>
      </c>
    </row>
    <row r="147" spans="1:6" ht="15" x14ac:dyDescent="0.25">
      <c r="A147" s="8" t="s">
        <v>3786</v>
      </c>
      <c r="B147" s="9" t="s">
        <v>3722</v>
      </c>
      <c r="C147" s="10">
        <v>12006289</v>
      </c>
      <c r="D147" s="11">
        <v>12008412</v>
      </c>
      <c r="E147" s="9" t="s">
        <v>3787</v>
      </c>
      <c r="F147" s="9" t="s">
        <v>3788</v>
      </c>
    </row>
    <row r="148" spans="1:6" ht="15" x14ac:dyDescent="0.25">
      <c r="A148" s="8" t="s">
        <v>3789</v>
      </c>
      <c r="B148" s="9" t="s">
        <v>3722</v>
      </c>
      <c r="C148" s="10">
        <v>12179465</v>
      </c>
      <c r="D148" s="11">
        <v>12181287</v>
      </c>
      <c r="E148" s="9" t="s">
        <v>3790</v>
      </c>
      <c r="F148" s="9" t="s">
        <v>3791</v>
      </c>
    </row>
    <row r="149" spans="1:6" ht="15" x14ac:dyDescent="0.25">
      <c r="A149" s="8" t="s">
        <v>3792</v>
      </c>
      <c r="B149" s="9" t="s">
        <v>3722</v>
      </c>
      <c r="C149" s="10">
        <v>13291754</v>
      </c>
      <c r="D149" s="11">
        <v>13294234</v>
      </c>
      <c r="E149" s="9" t="s">
        <v>3793</v>
      </c>
      <c r="F149" s="9" t="s">
        <v>3794</v>
      </c>
    </row>
    <row r="150" spans="1:6" ht="15" x14ac:dyDescent="0.25">
      <c r="A150" s="8" t="s">
        <v>3795</v>
      </c>
      <c r="B150" s="9" t="s">
        <v>3722</v>
      </c>
      <c r="C150" s="10">
        <v>14928883</v>
      </c>
      <c r="D150" s="11">
        <v>14938439</v>
      </c>
      <c r="E150" s="9" t="s">
        <v>3796</v>
      </c>
      <c r="F150" s="9" t="s">
        <v>3797</v>
      </c>
    </row>
    <row r="151" spans="1:6" ht="15" x14ac:dyDescent="0.25">
      <c r="A151" s="8" t="s">
        <v>3798</v>
      </c>
      <c r="B151" s="9" t="s">
        <v>3722</v>
      </c>
      <c r="C151" s="10">
        <v>15253376</v>
      </c>
      <c r="D151" s="11">
        <v>15254158</v>
      </c>
      <c r="E151" s="9" t="s">
        <v>3669</v>
      </c>
      <c r="F151" s="9" t="s">
        <v>3670</v>
      </c>
    </row>
    <row r="152" spans="1:6" ht="15" x14ac:dyDescent="0.25">
      <c r="A152" s="8" t="s">
        <v>3799</v>
      </c>
      <c r="B152" s="9" t="s">
        <v>3722</v>
      </c>
      <c r="C152" s="10">
        <v>15284066</v>
      </c>
      <c r="D152" s="11">
        <v>15285120</v>
      </c>
      <c r="E152" s="9" t="s">
        <v>3616</v>
      </c>
      <c r="F152" s="9" t="s">
        <v>3617</v>
      </c>
    </row>
    <row r="153" spans="1:6" ht="15" x14ac:dyDescent="0.25">
      <c r="A153" s="8" t="s">
        <v>3800</v>
      </c>
      <c r="B153" s="9" t="s">
        <v>3722</v>
      </c>
      <c r="C153" s="10">
        <v>15540455</v>
      </c>
      <c r="D153" s="11">
        <v>15544428</v>
      </c>
      <c r="E153" s="9" t="s">
        <v>3801</v>
      </c>
      <c r="F153" s="9" t="s">
        <v>3802</v>
      </c>
    </row>
    <row r="154" spans="1:6" ht="15" x14ac:dyDescent="0.25">
      <c r="A154" s="8" t="s">
        <v>3803</v>
      </c>
      <c r="B154" s="9" t="s">
        <v>3722</v>
      </c>
      <c r="C154" s="10">
        <v>15853101</v>
      </c>
      <c r="D154" s="11">
        <v>15854431</v>
      </c>
      <c r="E154" s="9" t="s">
        <v>3663</v>
      </c>
      <c r="F154" s="9" t="s">
        <v>3664</v>
      </c>
    </row>
    <row r="155" spans="1:6" ht="15" x14ac:dyDescent="0.25">
      <c r="A155" s="8" t="s">
        <v>3804</v>
      </c>
      <c r="B155" s="9" t="s">
        <v>3722</v>
      </c>
      <c r="C155" s="10">
        <v>16166217</v>
      </c>
      <c r="D155" s="11">
        <v>16167883</v>
      </c>
      <c r="E155" s="9" t="s">
        <v>3660</v>
      </c>
      <c r="F155" s="9" t="s">
        <v>3661</v>
      </c>
    </row>
    <row r="156" spans="1:6" ht="15" x14ac:dyDescent="0.25">
      <c r="A156" s="8" t="s">
        <v>3805</v>
      </c>
      <c r="B156" s="9" t="s">
        <v>3722</v>
      </c>
      <c r="C156" s="10">
        <v>16378230</v>
      </c>
      <c r="D156" s="11">
        <v>16380815</v>
      </c>
      <c r="E156" s="9" t="s">
        <v>3676</v>
      </c>
      <c r="F156" s="9" t="s">
        <v>3677</v>
      </c>
    </row>
    <row r="157" spans="1:6" ht="15" x14ac:dyDescent="0.25">
      <c r="A157" s="8" t="s">
        <v>3806</v>
      </c>
      <c r="B157" s="9" t="s">
        <v>3722</v>
      </c>
      <c r="C157" s="10">
        <v>16707414</v>
      </c>
      <c r="D157" s="11">
        <v>16708451</v>
      </c>
      <c r="E157" s="9" t="s">
        <v>3807</v>
      </c>
      <c r="F157" s="9" t="s">
        <v>3808</v>
      </c>
    </row>
    <row r="158" spans="1:6" ht="15" x14ac:dyDescent="0.25">
      <c r="A158" s="8" t="s">
        <v>3809</v>
      </c>
      <c r="B158" s="9" t="s">
        <v>3722</v>
      </c>
      <c r="C158" s="10">
        <v>16822664</v>
      </c>
      <c r="D158" s="11">
        <v>16826162</v>
      </c>
      <c r="E158" s="9" t="s">
        <v>3810</v>
      </c>
      <c r="F158" s="9" t="s">
        <v>3811</v>
      </c>
    </row>
    <row r="159" spans="1:6" ht="15" x14ac:dyDescent="0.25">
      <c r="A159" s="8" t="s">
        <v>3812</v>
      </c>
      <c r="B159" s="9" t="s">
        <v>3722</v>
      </c>
      <c r="C159" s="10">
        <v>17058633</v>
      </c>
      <c r="D159" s="11">
        <v>17063304</v>
      </c>
      <c r="E159" s="9" t="s">
        <v>3813</v>
      </c>
      <c r="F159" s="9" t="s">
        <v>3814</v>
      </c>
    </row>
    <row r="160" spans="1:6" ht="15" x14ac:dyDescent="0.25">
      <c r="A160" s="8" t="s">
        <v>3815</v>
      </c>
      <c r="B160" s="9" t="s">
        <v>3722</v>
      </c>
      <c r="C160" s="10">
        <v>17267763</v>
      </c>
      <c r="D160" s="11">
        <v>17269785</v>
      </c>
      <c r="E160" s="9" t="s">
        <v>2629</v>
      </c>
      <c r="F160" s="9" t="s">
        <v>2630</v>
      </c>
    </row>
    <row r="161" spans="1:6" ht="15" x14ac:dyDescent="0.25">
      <c r="A161" s="8" t="s">
        <v>3816</v>
      </c>
      <c r="B161" s="9" t="s">
        <v>3722</v>
      </c>
      <c r="C161" s="10">
        <v>18269307</v>
      </c>
      <c r="D161" s="11">
        <v>18269876</v>
      </c>
      <c r="E161" s="9" t="s">
        <v>3644</v>
      </c>
      <c r="F161" s="9" t="s">
        <v>3645</v>
      </c>
    </row>
    <row r="162" spans="1:6" ht="15" x14ac:dyDescent="0.25">
      <c r="A162" s="8" t="s">
        <v>3817</v>
      </c>
      <c r="B162" s="9" t="s">
        <v>3722</v>
      </c>
      <c r="C162" s="10">
        <v>18511569</v>
      </c>
      <c r="D162" s="11">
        <v>18512402</v>
      </c>
      <c r="E162" s="9" t="s">
        <v>3818</v>
      </c>
      <c r="F162" s="9" t="s">
        <v>3819</v>
      </c>
    </row>
    <row r="163" spans="1:6" ht="15" x14ac:dyDescent="0.25">
      <c r="A163" s="8" t="s">
        <v>3820</v>
      </c>
      <c r="B163" s="9" t="s">
        <v>3722</v>
      </c>
      <c r="C163" s="10">
        <v>18732899</v>
      </c>
      <c r="D163" s="11">
        <v>18736874</v>
      </c>
      <c r="E163" s="9" t="s">
        <v>2557</v>
      </c>
      <c r="F163" s="9" t="s">
        <v>2558</v>
      </c>
    </row>
    <row r="164" spans="1:6" ht="15" x14ac:dyDescent="0.25">
      <c r="A164" s="8" t="s">
        <v>3821</v>
      </c>
      <c r="B164" s="9" t="s">
        <v>3722</v>
      </c>
      <c r="C164" s="10">
        <v>18935024</v>
      </c>
      <c r="D164" s="11">
        <v>18937069</v>
      </c>
      <c r="E164" s="9" t="s">
        <v>3641</v>
      </c>
      <c r="F164" s="9" t="s">
        <v>3642</v>
      </c>
    </row>
    <row r="165" spans="1:6" ht="15" x14ac:dyDescent="0.25">
      <c r="A165" s="8" t="s">
        <v>3822</v>
      </c>
      <c r="B165" s="9" t="s">
        <v>3722</v>
      </c>
      <c r="C165" s="10">
        <v>19433254</v>
      </c>
      <c r="D165" s="11">
        <v>19434512</v>
      </c>
      <c r="E165" s="9" t="s">
        <v>3635</v>
      </c>
      <c r="F165" s="9" t="s">
        <v>3636</v>
      </c>
    </row>
    <row r="166" spans="1:6" ht="15" x14ac:dyDescent="0.25">
      <c r="A166" s="8" t="s">
        <v>3823</v>
      </c>
      <c r="B166" s="9" t="s">
        <v>3722</v>
      </c>
      <c r="C166" s="10">
        <v>19464323</v>
      </c>
      <c r="D166" s="11">
        <v>19465015</v>
      </c>
      <c r="E166" s="9" t="s">
        <v>3824</v>
      </c>
      <c r="F166" s="9" t="s">
        <v>3825</v>
      </c>
    </row>
    <row r="167" spans="1:6" ht="15" x14ac:dyDescent="0.25">
      <c r="A167" s="8" t="s">
        <v>3826</v>
      </c>
      <c r="B167" s="9" t="s">
        <v>3722</v>
      </c>
      <c r="C167" s="10">
        <v>19531791</v>
      </c>
      <c r="D167" s="11">
        <v>19532297</v>
      </c>
      <c r="E167" s="9" t="s">
        <v>3632</v>
      </c>
      <c r="F167" s="9" t="s">
        <v>3633</v>
      </c>
    </row>
    <row r="168" spans="1:6" ht="15" x14ac:dyDescent="0.25">
      <c r="A168" s="8" t="s">
        <v>3827</v>
      </c>
      <c r="B168" s="9" t="s">
        <v>3722</v>
      </c>
      <c r="C168" s="10">
        <v>19532419</v>
      </c>
      <c r="D168" s="11">
        <v>19533688</v>
      </c>
      <c r="E168" s="9" t="s">
        <v>3632</v>
      </c>
      <c r="F168" s="9" t="s">
        <v>3633</v>
      </c>
    </row>
    <row r="169" spans="1:6" ht="15" x14ac:dyDescent="0.25">
      <c r="A169" s="8" t="s">
        <v>3828</v>
      </c>
      <c r="B169" s="9" t="s">
        <v>3722</v>
      </c>
      <c r="C169" s="10">
        <v>19826069</v>
      </c>
      <c r="D169" s="11">
        <v>19831840</v>
      </c>
      <c r="E169" s="9" t="s">
        <v>3626</v>
      </c>
      <c r="F169" s="9" t="s">
        <v>3627</v>
      </c>
    </row>
    <row r="170" spans="1:6" ht="15" x14ac:dyDescent="0.25">
      <c r="A170" s="8" t="s">
        <v>3829</v>
      </c>
      <c r="B170" s="9" t="s">
        <v>3722</v>
      </c>
      <c r="C170" s="10">
        <v>20937985</v>
      </c>
      <c r="D170" s="11">
        <v>20944590</v>
      </c>
      <c r="E170" s="9" t="s">
        <v>3830</v>
      </c>
      <c r="F170" s="9" t="s">
        <v>3831</v>
      </c>
    </row>
    <row r="171" spans="1:6" ht="15" x14ac:dyDescent="0.25">
      <c r="A171" s="8" t="s">
        <v>3832</v>
      </c>
      <c r="B171" s="9" t="s">
        <v>3722</v>
      </c>
      <c r="C171" s="10">
        <v>21018719</v>
      </c>
      <c r="D171" s="11">
        <v>21024737</v>
      </c>
      <c r="E171" s="9" t="s">
        <v>3833</v>
      </c>
      <c r="F171" s="9" t="s">
        <v>3834</v>
      </c>
    </row>
    <row r="172" spans="1:6" ht="15" x14ac:dyDescent="0.25">
      <c r="A172" s="8" t="s">
        <v>3835</v>
      </c>
      <c r="B172" s="9" t="s">
        <v>3722</v>
      </c>
      <c r="C172" s="10">
        <v>21039422</v>
      </c>
      <c r="D172" s="11">
        <v>21040051</v>
      </c>
      <c r="E172" s="9" t="s">
        <v>3836</v>
      </c>
      <c r="F172" s="9" t="s">
        <v>3837</v>
      </c>
    </row>
    <row r="173" spans="1:6" ht="15" x14ac:dyDescent="0.25">
      <c r="A173" s="8" t="s">
        <v>3838</v>
      </c>
      <c r="B173" s="9" t="s">
        <v>3722</v>
      </c>
      <c r="C173" s="10">
        <v>21729073</v>
      </c>
      <c r="D173" s="11">
        <v>21736764</v>
      </c>
      <c r="E173" s="9" t="s">
        <v>3706</v>
      </c>
      <c r="F173" s="9" t="s">
        <v>3707</v>
      </c>
    </row>
    <row r="174" spans="1:6" ht="15" x14ac:dyDescent="0.25">
      <c r="A174" s="8" t="s">
        <v>1223</v>
      </c>
      <c r="B174" s="9" t="s">
        <v>3722</v>
      </c>
      <c r="C174" s="10">
        <v>21902047</v>
      </c>
      <c r="D174" s="11">
        <v>21905508</v>
      </c>
      <c r="E174" s="9" t="s">
        <v>3708</v>
      </c>
      <c r="F174" s="9" t="s">
        <v>3709</v>
      </c>
    </row>
    <row r="175" spans="1:6" ht="15" x14ac:dyDescent="0.25">
      <c r="A175" s="8" t="s">
        <v>3839</v>
      </c>
      <c r="B175" s="9" t="s">
        <v>3722</v>
      </c>
      <c r="C175" s="10">
        <v>22038507</v>
      </c>
      <c r="D175" s="11">
        <v>22044888</v>
      </c>
      <c r="E175" s="9" t="s">
        <v>3840</v>
      </c>
      <c r="F175" s="9" t="s">
        <v>3841</v>
      </c>
    </row>
    <row r="176" spans="1:6" ht="15" x14ac:dyDescent="0.25">
      <c r="A176" s="8" t="s">
        <v>3842</v>
      </c>
      <c r="B176" s="9" t="s">
        <v>3722</v>
      </c>
      <c r="C176" s="10">
        <v>22073156</v>
      </c>
      <c r="D176" s="11">
        <v>22073915</v>
      </c>
      <c r="E176" s="9" t="s">
        <v>3843</v>
      </c>
      <c r="F176" s="9" t="s">
        <v>3844</v>
      </c>
    </row>
    <row r="177" spans="1:6" ht="15" x14ac:dyDescent="0.25">
      <c r="A177" s="8" t="s">
        <v>3845</v>
      </c>
      <c r="B177" s="9" t="s">
        <v>3722</v>
      </c>
      <c r="C177" s="10">
        <v>22077194</v>
      </c>
      <c r="D177" s="11">
        <v>22080341</v>
      </c>
      <c r="E177" s="9" t="s">
        <v>3843</v>
      </c>
      <c r="F177" s="9" t="s">
        <v>3844</v>
      </c>
    </row>
    <row r="178" spans="1:6" ht="15" x14ac:dyDescent="0.25">
      <c r="A178" s="8" t="s">
        <v>1348</v>
      </c>
      <c r="B178" s="9" t="s">
        <v>3722</v>
      </c>
      <c r="C178" s="10">
        <v>22170332</v>
      </c>
      <c r="D178" s="11">
        <v>22173102</v>
      </c>
      <c r="E178" s="9" t="s">
        <v>3595</v>
      </c>
      <c r="F178" s="9" t="s">
        <v>3596</v>
      </c>
    </row>
    <row r="179" spans="1:6" ht="15" x14ac:dyDescent="0.25">
      <c r="A179" s="8" t="s">
        <v>3846</v>
      </c>
      <c r="B179" s="9" t="s">
        <v>3722</v>
      </c>
      <c r="C179" s="10">
        <v>23308546</v>
      </c>
      <c r="D179" s="11">
        <v>23312804</v>
      </c>
      <c r="E179" s="9" t="s">
        <v>3847</v>
      </c>
      <c r="F179" s="9" t="s">
        <v>3848</v>
      </c>
    </row>
    <row r="180" spans="1:6" ht="15" x14ac:dyDescent="0.25">
      <c r="A180" s="8" t="s">
        <v>3849</v>
      </c>
      <c r="B180" s="9" t="s">
        <v>3722</v>
      </c>
      <c r="C180" s="10">
        <v>23872703</v>
      </c>
      <c r="D180" s="11">
        <v>23874195</v>
      </c>
      <c r="E180" s="9" t="s">
        <v>3575</v>
      </c>
      <c r="F180" s="9" t="s">
        <v>3576</v>
      </c>
    </row>
    <row r="181" spans="1:6" ht="15" x14ac:dyDescent="0.25">
      <c r="A181" s="8" t="s">
        <v>3850</v>
      </c>
      <c r="B181" s="9" t="s">
        <v>3722</v>
      </c>
      <c r="C181" s="10">
        <v>25503456</v>
      </c>
      <c r="D181" s="11">
        <v>25505363</v>
      </c>
      <c r="E181" s="9" t="s">
        <v>3584</v>
      </c>
      <c r="F181" s="9" t="s">
        <v>3585</v>
      </c>
    </row>
    <row r="182" spans="1:6" ht="15" x14ac:dyDescent="0.25">
      <c r="A182" s="8" t="s">
        <v>1389</v>
      </c>
      <c r="B182" s="9" t="s">
        <v>3722</v>
      </c>
      <c r="C182" s="10">
        <v>25813258</v>
      </c>
      <c r="D182" s="11">
        <v>25817459</v>
      </c>
      <c r="E182" s="9" t="s">
        <v>3586</v>
      </c>
      <c r="F182" s="9" t="s">
        <v>3587</v>
      </c>
    </row>
    <row r="183" spans="1:6" ht="15" x14ac:dyDescent="0.25">
      <c r="A183" s="8" t="s">
        <v>1331</v>
      </c>
      <c r="B183" s="9" t="s">
        <v>3722</v>
      </c>
      <c r="C183" s="10">
        <v>26625768</v>
      </c>
      <c r="D183" s="11">
        <v>26627764</v>
      </c>
      <c r="E183" s="9" t="s">
        <v>3851</v>
      </c>
      <c r="F183" s="9" t="s">
        <v>3852</v>
      </c>
    </row>
    <row r="184" spans="1:6" ht="15" x14ac:dyDescent="0.25">
      <c r="A184" s="8" t="s">
        <v>3853</v>
      </c>
      <c r="B184" s="9" t="s">
        <v>3722</v>
      </c>
      <c r="C184" s="10">
        <v>26933211</v>
      </c>
      <c r="D184" s="11">
        <v>26934615</v>
      </c>
      <c r="E184" s="9" t="s">
        <v>3592</v>
      </c>
      <c r="F184" s="9" t="s">
        <v>3593</v>
      </c>
    </row>
    <row r="185" spans="1:6" ht="15" x14ac:dyDescent="0.25">
      <c r="A185" s="8" t="s">
        <v>1351</v>
      </c>
      <c r="B185" s="9" t="s">
        <v>3722</v>
      </c>
      <c r="C185" s="10">
        <v>26947809</v>
      </c>
      <c r="D185" s="11">
        <v>26951164</v>
      </c>
      <c r="E185" s="9" t="s">
        <v>3595</v>
      </c>
      <c r="F185" s="9" t="s">
        <v>3596</v>
      </c>
    </row>
    <row r="186" spans="1:6" ht="15" x14ac:dyDescent="0.25">
      <c r="A186" s="8" t="s">
        <v>3854</v>
      </c>
      <c r="B186" s="9" t="s">
        <v>3722</v>
      </c>
      <c r="C186" s="10">
        <v>27155766</v>
      </c>
      <c r="D186" s="11">
        <v>27157919</v>
      </c>
      <c r="E186" s="9" t="s">
        <v>3602</v>
      </c>
      <c r="F186" s="9" t="s">
        <v>3603</v>
      </c>
    </row>
    <row r="187" spans="1:6" ht="15" x14ac:dyDescent="0.25">
      <c r="A187" s="8" t="s">
        <v>3855</v>
      </c>
      <c r="B187" s="9" t="s">
        <v>3722</v>
      </c>
      <c r="C187" s="10">
        <v>27237147</v>
      </c>
      <c r="D187" s="11">
        <v>27238629</v>
      </c>
      <c r="E187" s="9" t="s">
        <v>3605</v>
      </c>
      <c r="F187" s="9" t="s">
        <v>3606</v>
      </c>
    </row>
    <row r="188" spans="1:6" ht="15" x14ac:dyDescent="0.25">
      <c r="A188" s="8" t="s">
        <v>3856</v>
      </c>
      <c r="B188" s="9" t="s">
        <v>3722</v>
      </c>
      <c r="C188" s="10">
        <v>28930545</v>
      </c>
      <c r="D188" s="11">
        <v>28933855</v>
      </c>
      <c r="E188" s="9" t="s">
        <v>3569</v>
      </c>
      <c r="F188" s="9" t="s">
        <v>3570</v>
      </c>
    </row>
    <row r="189" spans="1:6" ht="15" x14ac:dyDescent="0.25">
      <c r="A189" s="8" t="s">
        <v>3857</v>
      </c>
      <c r="B189" s="9" t="s">
        <v>3722</v>
      </c>
      <c r="C189" s="10">
        <v>29522984</v>
      </c>
      <c r="D189" s="11">
        <v>29527525</v>
      </c>
      <c r="E189" s="9" t="s">
        <v>3858</v>
      </c>
      <c r="F189" s="9" t="s">
        <v>3859</v>
      </c>
    </row>
    <row r="190" spans="1:6" ht="15" x14ac:dyDescent="0.25">
      <c r="A190" s="8" t="s">
        <v>3860</v>
      </c>
      <c r="B190" s="9" t="s">
        <v>3722</v>
      </c>
      <c r="C190" s="10">
        <v>29536241</v>
      </c>
      <c r="D190" s="11">
        <v>29543344</v>
      </c>
      <c r="E190" s="9" t="s">
        <v>3861</v>
      </c>
      <c r="F190" s="9" t="s">
        <v>3862</v>
      </c>
    </row>
    <row r="191" spans="1:6" ht="15" x14ac:dyDescent="0.25">
      <c r="A191" s="8" t="s">
        <v>3863</v>
      </c>
      <c r="B191" s="9" t="s">
        <v>3722</v>
      </c>
      <c r="C191" s="10">
        <v>29547641</v>
      </c>
      <c r="D191" s="11">
        <v>29548082</v>
      </c>
      <c r="E191" s="9" t="s">
        <v>2638</v>
      </c>
      <c r="F191" s="9" t="s">
        <v>2639</v>
      </c>
    </row>
    <row r="192" spans="1:6" ht="15" x14ac:dyDescent="0.25">
      <c r="A192" s="8" t="s">
        <v>3864</v>
      </c>
      <c r="B192" s="9" t="s">
        <v>3722</v>
      </c>
      <c r="C192" s="10">
        <v>30186770</v>
      </c>
      <c r="D192" s="11">
        <v>30188393</v>
      </c>
      <c r="E192" s="9" t="s">
        <v>3566</v>
      </c>
      <c r="F192" s="9" t="s">
        <v>3567</v>
      </c>
    </row>
    <row r="193" spans="1:6" ht="15" x14ac:dyDescent="0.25">
      <c r="A193" s="8" t="s">
        <v>1343</v>
      </c>
      <c r="B193" s="9" t="s">
        <v>3722</v>
      </c>
      <c r="C193" s="10">
        <v>30674020</v>
      </c>
      <c r="D193" s="11">
        <v>30677099</v>
      </c>
      <c r="E193" s="9" t="s">
        <v>3560</v>
      </c>
      <c r="F193" s="9" t="s">
        <v>3561</v>
      </c>
    </row>
    <row r="194" spans="1:6" ht="15" x14ac:dyDescent="0.25">
      <c r="A194" s="8" t="s">
        <v>3865</v>
      </c>
      <c r="B194" s="9" t="s">
        <v>3722</v>
      </c>
      <c r="C194" s="10">
        <v>31404557</v>
      </c>
      <c r="D194" s="11">
        <v>31405585</v>
      </c>
      <c r="E194" s="9" t="s">
        <v>3555</v>
      </c>
      <c r="F194" s="9" t="s">
        <v>3556</v>
      </c>
    </row>
    <row r="195" spans="1:6" ht="15" x14ac:dyDescent="0.25">
      <c r="A195" s="8" t="s">
        <v>3866</v>
      </c>
      <c r="B195" s="9" t="s">
        <v>3722</v>
      </c>
      <c r="C195" s="10">
        <v>32017363</v>
      </c>
      <c r="D195" s="11">
        <v>32019524</v>
      </c>
      <c r="E195" s="9" t="s">
        <v>3552</v>
      </c>
      <c r="F195" s="9" t="s">
        <v>3553</v>
      </c>
    </row>
    <row r="196" spans="1:6" ht="15" x14ac:dyDescent="0.25">
      <c r="A196" s="8" t="s">
        <v>1185</v>
      </c>
      <c r="B196" s="9" t="s">
        <v>3722</v>
      </c>
      <c r="C196" s="10">
        <v>33480578</v>
      </c>
      <c r="D196" s="11">
        <v>33480955</v>
      </c>
      <c r="E196" s="9" t="s">
        <v>3867</v>
      </c>
      <c r="F196" s="9" t="s">
        <v>3868</v>
      </c>
    </row>
    <row r="197" spans="1:6" ht="15" x14ac:dyDescent="0.25">
      <c r="A197" s="8" t="s">
        <v>3869</v>
      </c>
      <c r="B197" s="9" t="s">
        <v>3722</v>
      </c>
      <c r="C197" s="10">
        <v>44331840</v>
      </c>
      <c r="D197" s="11">
        <v>44332172</v>
      </c>
      <c r="E197" s="9" t="s">
        <v>2621</v>
      </c>
      <c r="F197" s="9" t="s">
        <v>2622</v>
      </c>
    </row>
    <row r="198" spans="1:6" ht="15" x14ac:dyDescent="0.25">
      <c r="A198" s="8" t="s">
        <v>3870</v>
      </c>
      <c r="B198" s="9" t="s">
        <v>3871</v>
      </c>
      <c r="C198" s="10">
        <v>216544</v>
      </c>
      <c r="D198" s="11">
        <v>217840</v>
      </c>
      <c r="E198" s="9" t="s">
        <v>3872</v>
      </c>
      <c r="F198" s="9" t="s">
        <v>3873</v>
      </c>
    </row>
    <row r="199" spans="1:6" ht="15" x14ac:dyDescent="0.25">
      <c r="A199" s="8" t="s">
        <v>1274</v>
      </c>
      <c r="B199" s="9" t="s">
        <v>3871</v>
      </c>
      <c r="C199" s="10">
        <v>773529</v>
      </c>
      <c r="D199" s="11">
        <v>785199</v>
      </c>
      <c r="E199" s="9" t="s">
        <v>3766</v>
      </c>
      <c r="F199" s="9" t="s">
        <v>3767</v>
      </c>
    </row>
    <row r="200" spans="1:6" ht="15" x14ac:dyDescent="0.25">
      <c r="A200" s="8" t="s">
        <v>3874</v>
      </c>
      <c r="B200" s="9" t="s">
        <v>3871</v>
      </c>
      <c r="C200" s="10">
        <v>1713889</v>
      </c>
      <c r="D200" s="11">
        <v>1715125</v>
      </c>
      <c r="E200" s="9" t="s">
        <v>3875</v>
      </c>
      <c r="F200" s="9" t="s">
        <v>3876</v>
      </c>
    </row>
    <row r="201" spans="1:6" ht="15" x14ac:dyDescent="0.25">
      <c r="A201" s="8" t="s">
        <v>1293</v>
      </c>
      <c r="B201" s="9" t="s">
        <v>3871</v>
      </c>
      <c r="C201" s="10">
        <v>1927897</v>
      </c>
      <c r="D201" s="11">
        <v>1929414</v>
      </c>
      <c r="E201" s="9" t="s">
        <v>3867</v>
      </c>
      <c r="F201" s="9" t="s">
        <v>3868</v>
      </c>
    </row>
    <row r="202" spans="1:6" ht="15" x14ac:dyDescent="0.25">
      <c r="A202" s="8" t="s">
        <v>3877</v>
      </c>
      <c r="B202" s="9" t="s">
        <v>3871</v>
      </c>
      <c r="C202" s="10">
        <v>11985269</v>
      </c>
      <c r="D202" s="11">
        <v>11986475</v>
      </c>
      <c r="E202" s="9" t="s">
        <v>3878</v>
      </c>
      <c r="F202" s="9" t="s">
        <v>3879</v>
      </c>
    </row>
    <row r="203" spans="1:6" ht="15" x14ac:dyDescent="0.25">
      <c r="A203" s="8" t="s">
        <v>3880</v>
      </c>
      <c r="B203" s="9" t="s">
        <v>3871</v>
      </c>
      <c r="C203" s="10">
        <v>12314509</v>
      </c>
      <c r="D203" s="11">
        <v>12317140</v>
      </c>
      <c r="E203" s="9" t="s">
        <v>3612</v>
      </c>
      <c r="F203" s="9" t="s">
        <v>3613</v>
      </c>
    </row>
    <row r="204" spans="1:6" ht="15" x14ac:dyDescent="0.25">
      <c r="A204" s="8" t="s">
        <v>3881</v>
      </c>
      <c r="B204" s="9" t="s">
        <v>3871</v>
      </c>
      <c r="C204" s="10">
        <v>12758107</v>
      </c>
      <c r="D204" s="11">
        <v>12759920</v>
      </c>
      <c r="E204" s="9" t="s">
        <v>3882</v>
      </c>
      <c r="F204" s="9" t="s">
        <v>3883</v>
      </c>
    </row>
    <row r="205" spans="1:6" ht="15" x14ac:dyDescent="0.25">
      <c r="A205" s="8" t="s">
        <v>3884</v>
      </c>
      <c r="B205" s="9" t="s">
        <v>3871</v>
      </c>
      <c r="C205" s="10">
        <v>14004100</v>
      </c>
      <c r="D205" s="11">
        <v>14005297</v>
      </c>
      <c r="E205" s="9" t="s">
        <v>3575</v>
      </c>
      <c r="F205" s="9" t="s">
        <v>3576</v>
      </c>
    </row>
    <row r="206" spans="1:6" ht="15" x14ac:dyDescent="0.25">
      <c r="A206" s="8" t="s">
        <v>3885</v>
      </c>
      <c r="B206" s="9" t="s">
        <v>3871</v>
      </c>
      <c r="C206" s="10">
        <v>15129348</v>
      </c>
      <c r="D206" s="11">
        <v>15130980</v>
      </c>
      <c r="E206" s="9" t="s">
        <v>3886</v>
      </c>
      <c r="F206" s="9" t="s">
        <v>3887</v>
      </c>
    </row>
    <row r="207" spans="1:6" ht="15" x14ac:dyDescent="0.25">
      <c r="A207" s="8" t="s">
        <v>1323</v>
      </c>
      <c r="B207" s="9" t="s">
        <v>3871</v>
      </c>
      <c r="C207" s="10">
        <v>16020772</v>
      </c>
      <c r="D207" s="11">
        <v>16024146</v>
      </c>
      <c r="E207" s="9" t="s">
        <v>3888</v>
      </c>
      <c r="F207" s="9" t="s">
        <v>3889</v>
      </c>
    </row>
    <row r="208" spans="1:6" ht="15" x14ac:dyDescent="0.25">
      <c r="A208" s="8" t="s">
        <v>3890</v>
      </c>
      <c r="B208" s="9" t="s">
        <v>3871</v>
      </c>
      <c r="C208" s="10">
        <v>16433271</v>
      </c>
      <c r="D208" s="11">
        <v>16435973</v>
      </c>
      <c r="E208" s="9" t="s">
        <v>3891</v>
      </c>
      <c r="F208" s="9" t="s">
        <v>3892</v>
      </c>
    </row>
    <row r="209" spans="1:6" ht="15" x14ac:dyDescent="0.25">
      <c r="A209" s="8" t="s">
        <v>3893</v>
      </c>
      <c r="B209" s="9" t="s">
        <v>3871</v>
      </c>
      <c r="C209" s="10">
        <v>16562567</v>
      </c>
      <c r="D209" s="11">
        <v>16563688</v>
      </c>
      <c r="E209" s="9" t="s">
        <v>3894</v>
      </c>
      <c r="F209" s="9" t="s">
        <v>3895</v>
      </c>
    </row>
    <row r="210" spans="1:6" ht="15" x14ac:dyDescent="0.25">
      <c r="A210" s="8" t="s">
        <v>3896</v>
      </c>
      <c r="B210" s="9" t="s">
        <v>3871</v>
      </c>
      <c r="C210" s="10">
        <v>16563926</v>
      </c>
      <c r="D210" s="11">
        <v>16567046</v>
      </c>
      <c r="E210" s="9" t="s">
        <v>3894</v>
      </c>
      <c r="F210" s="9" t="s">
        <v>3895</v>
      </c>
    </row>
    <row r="211" spans="1:6" ht="15" x14ac:dyDescent="0.25">
      <c r="A211" s="8" t="s">
        <v>3897</v>
      </c>
      <c r="B211" s="9" t="s">
        <v>3871</v>
      </c>
      <c r="C211" s="10">
        <v>17420919</v>
      </c>
      <c r="D211" s="11">
        <v>17421857</v>
      </c>
      <c r="E211" s="9" t="s">
        <v>3898</v>
      </c>
      <c r="F211" s="9" t="s">
        <v>3899</v>
      </c>
    </row>
    <row r="212" spans="1:6" ht="15" x14ac:dyDescent="0.25">
      <c r="A212" s="8" t="s">
        <v>3900</v>
      </c>
      <c r="B212" s="9" t="s">
        <v>3871</v>
      </c>
      <c r="C212" s="10">
        <v>17942370</v>
      </c>
      <c r="D212" s="11">
        <v>17945500</v>
      </c>
      <c r="E212" s="9" t="s">
        <v>3901</v>
      </c>
      <c r="F212" s="9" t="s">
        <v>3902</v>
      </c>
    </row>
    <row r="213" spans="1:6" ht="15" x14ac:dyDescent="0.25">
      <c r="A213" s="8" t="s">
        <v>3903</v>
      </c>
      <c r="B213" s="9" t="s">
        <v>3871</v>
      </c>
      <c r="C213" s="10">
        <v>18389029</v>
      </c>
      <c r="D213" s="11">
        <v>18389474</v>
      </c>
      <c r="E213" s="9" t="s">
        <v>3790</v>
      </c>
      <c r="F213" s="9" t="s">
        <v>3791</v>
      </c>
    </row>
    <row r="214" spans="1:6" ht="15" x14ac:dyDescent="0.25">
      <c r="A214" s="8" t="s">
        <v>3904</v>
      </c>
      <c r="B214" s="9" t="s">
        <v>3871</v>
      </c>
      <c r="C214" s="10">
        <v>18599782</v>
      </c>
      <c r="D214" s="11">
        <v>18600942</v>
      </c>
      <c r="E214" s="9" t="s">
        <v>3905</v>
      </c>
      <c r="F214" s="9" t="s">
        <v>3906</v>
      </c>
    </row>
    <row r="215" spans="1:6" ht="15" x14ac:dyDescent="0.25">
      <c r="A215" s="8" t="s">
        <v>3907</v>
      </c>
      <c r="B215" s="9" t="s">
        <v>3871</v>
      </c>
      <c r="C215" s="10">
        <v>19764821</v>
      </c>
      <c r="D215" s="11">
        <v>19769164</v>
      </c>
      <c r="E215" s="9" t="s">
        <v>3908</v>
      </c>
      <c r="F215" s="9" t="s">
        <v>3909</v>
      </c>
    </row>
    <row r="216" spans="1:6" ht="15" x14ac:dyDescent="0.25">
      <c r="A216" s="8" t="s">
        <v>3910</v>
      </c>
      <c r="B216" s="9" t="s">
        <v>3871</v>
      </c>
      <c r="C216" s="10">
        <v>20247766</v>
      </c>
      <c r="D216" s="11">
        <v>20250316</v>
      </c>
      <c r="E216" s="9" t="s">
        <v>3911</v>
      </c>
      <c r="F216" s="9" t="s">
        <v>3912</v>
      </c>
    </row>
    <row r="217" spans="1:6" ht="15" x14ac:dyDescent="0.25">
      <c r="A217" s="8" t="s">
        <v>3913</v>
      </c>
      <c r="B217" s="9" t="s">
        <v>3871</v>
      </c>
      <c r="C217" s="10">
        <v>20250328</v>
      </c>
      <c r="D217" s="11">
        <v>20253884</v>
      </c>
      <c r="E217" s="9" t="s">
        <v>3911</v>
      </c>
      <c r="F217" s="9" t="s">
        <v>3912</v>
      </c>
    </row>
    <row r="218" spans="1:6" ht="15" x14ac:dyDescent="0.25">
      <c r="A218" s="8" t="s">
        <v>3914</v>
      </c>
      <c r="B218" s="9" t="s">
        <v>3871</v>
      </c>
      <c r="C218" s="10">
        <v>20770312</v>
      </c>
      <c r="D218" s="11">
        <v>20771612</v>
      </c>
      <c r="E218" s="9" t="s">
        <v>3915</v>
      </c>
      <c r="F218" s="9" t="s">
        <v>3916</v>
      </c>
    </row>
    <row r="219" spans="1:6" ht="15" x14ac:dyDescent="0.25">
      <c r="A219" s="8" t="s">
        <v>3917</v>
      </c>
      <c r="B219" s="9" t="s">
        <v>3871</v>
      </c>
      <c r="C219" s="10">
        <v>21065886</v>
      </c>
      <c r="D219" s="11">
        <v>21068270</v>
      </c>
      <c r="E219" s="9" t="s">
        <v>3918</v>
      </c>
      <c r="F219" s="9" t="s">
        <v>3919</v>
      </c>
    </row>
    <row r="220" spans="1:6" ht="15" x14ac:dyDescent="0.25">
      <c r="A220" s="8" t="s">
        <v>3920</v>
      </c>
      <c r="B220" s="9" t="s">
        <v>3871</v>
      </c>
      <c r="C220" s="10">
        <v>21166281</v>
      </c>
      <c r="D220" s="11">
        <v>21168445</v>
      </c>
      <c r="E220" s="9" t="s">
        <v>3744</v>
      </c>
      <c r="F220" s="9" t="s">
        <v>3745</v>
      </c>
    </row>
    <row r="221" spans="1:6" ht="15" x14ac:dyDescent="0.25">
      <c r="A221" s="8" t="s">
        <v>3921</v>
      </c>
      <c r="B221" s="9" t="s">
        <v>3871</v>
      </c>
      <c r="C221" s="10">
        <v>21248378</v>
      </c>
      <c r="D221" s="11">
        <v>21248884</v>
      </c>
      <c r="E221" s="9" t="s">
        <v>3922</v>
      </c>
      <c r="F221" s="9" t="s">
        <v>3923</v>
      </c>
    </row>
    <row r="222" spans="1:6" ht="15" x14ac:dyDescent="0.25">
      <c r="A222" s="8" t="s">
        <v>3924</v>
      </c>
      <c r="B222" s="9" t="s">
        <v>3871</v>
      </c>
      <c r="C222" s="10">
        <v>21453440</v>
      </c>
      <c r="D222" s="11">
        <v>21456866</v>
      </c>
      <c r="E222" s="9" t="s">
        <v>3925</v>
      </c>
      <c r="F222" s="9" t="s">
        <v>3926</v>
      </c>
    </row>
    <row r="223" spans="1:6" ht="15" x14ac:dyDescent="0.25">
      <c r="A223" s="8" t="s">
        <v>3927</v>
      </c>
      <c r="B223" s="9" t="s">
        <v>3871</v>
      </c>
      <c r="C223" s="10">
        <v>21756214</v>
      </c>
      <c r="D223" s="11">
        <v>21758299</v>
      </c>
      <c r="E223" s="9" t="s">
        <v>3925</v>
      </c>
      <c r="F223" s="9" t="s">
        <v>3926</v>
      </c>
    </row>
    <row r="224" spans="1:6" ht="15" x14ac:dyDescent="0.25">
      <c r="A224" s="8" t="s">
        <v>3928</v>
      </c>
      <c r="B224" s="9" t="s">
        <v>3871</v>
      </c>
      <c r="C224" s="10">
        <v>21943257</v>
      </c>
      <c r="D224" s="11">
        <v>21944743</v>
      </c>
      <c r="E224" s="9" t="s">
        <v>3929</v>
      </c>
      <c r="F224" s="9" t="s">
        <v>3930</v>
      </c>
    </row>
    <row r="225" spans="1:6" ht="15" x14ac:dyDescent="0.25">
      <c r="A225" s="8" t="s">
        <v>3931</v>
      </c>
      <c r="B225" s="9" t="s">
        <v>3871</v>
      </c>
      <c r="C225" s="10">
        <v>22260252</v>
      </c>
      <c r="D225" s="11">
        <v>22261711</v>
      </c>
      <c r="E225" s="9" t="s">
        <v>3751</v>
      </c>
      <c r="F225" s="9" t="s">
        <v>3752</v>
      </c>
    </row>
    <row r="226" spans="1:6" ht="15" x14ac:dyDescent="0.25">
      <c r="A226" s="8" t="s">
        <v>3932</v>
      </c>
      <c r="B226" s="9" t="s">
        <v>3871</v>
      </c>
      <c r="C226" s="10">
        <v>23119243</v>
      </c>
      <c r="D226" s="11">
        <v>23123824</v>
      </c>
      <c r="E226" s="9" t="s">
        <v>3757</v>
      </c>
      <c r="F226" s="9" t="s">
        <v>3758</v>
      </c>
    </row>
    <row r="227" spans="1:6" ht="15" x14ac:dyDescent="0.25">
      <c r="A227" s="8" t="s">
        <v>3933</v>
      </c>
      <c r="B227" s="9" t="s">
        <v>3871</v>
      </c>
      <c r="C227" s="10">
        <v>23661031</v>
      </c>
      <c r="D227" s="11">
        <v>23661959</v>
      </c>
      <c r="E227" s="9" t="s">
        <v>3934</v>
      </c>
      <c r="F227" s="9" t="s">
        <v>3935</v>
      </c>
    </row>
    <row r="228" spans="1:6" ht="15" x14ac:dyDescent="0.25">
      <c r="A228" s="8" t="s">
        <v>3936</v>
      </c>
      <c r="B228" s="9" t="s">
        <v>3871</v>
      </c>
      <c r="C228" s="10">
        <v>23983008</v>
      </c>
      <c r="D228" s="11">
        <v>23985065</v>
      </c>
      <c r="E228" s="9" t="s">
        <v>3937</v>
      </c>
      <c r="F228" s="9" t="s">
        <v>3938</v>
      </c>
    </row>
    <row r="229" spans="1:6" ht="15" x14ac:dyDescent="0.25">
      <c r="A229" s="8" t="s">
        <v>3939</v>
      </c>
      <c r="B229" s="9" t="s">
        <v>3871</v>
      </c>
      <c r="C229" s="10">
        <v>24190180</v>
      </c>
      <c r="D229" s="11">
        <v>24192022</v>
      </c>
      <c r="E229" s="9" t="s">
        <v>3761</v>
      </c>
      <c r="F229" s="9" t="s">
        <v>3762</v>
      </c>
    </row>
    <row r="230" spans="1:6" ht="15" x14ac:dyDescent="0.25">
      <c r="A230" s="8" t="s">
        <v>1384</v>
      </c>
      <c r="B230" s="9" t="s">
        <v>3871</v>
      </c>
      <c r="C230" s="10">
        <v>24986058</v>
      </c>
      <c r="D230" s="11">
        <v>24987482</v>
      </c>
      <c r="E230" s="9" t="s">
        <v>3768</v>
      </c>
      <c r="F230" s="9" t="s">
        <v>3769</v>
      </c>
    </row>
    <row r="231" spans="1:6" ht="15" x14ac:dyDescent="0.25">
      <c r="A231" s="8" t="s">
        <v>3940</v>
      </c>
      <c r="B231" s="9" t="s">
        <v>3871</v>
      </c>
      <c r="C231" s="10">
        <v>25067447</v>
      </c>
      <c r="D231" s="11">
        <v>25076278</v>
      </c>
      <c r="E231" s="9" t="s">
        <v>3771</v>
      </c>
      <c r="F231" s="9" t="s">
        <v>3772</v>
      </c>
    </row>
    <row r="232" spans="1:6" ht="15" x14ac:dyDescent="0.25">
      <c r="A232" s="8" t="s">
        <v>3941</v>
      </c>
      <c r="B232" s="9" t="s">
        <v>3871</v>
      </c>
      <c r="C232" s="10">
        <v>25363678</v>
      </c>
      <c r="D232" s="11">
        <v>25365901</v>
      </c>
      <c r="E232" s="9" t="s">
        <v>3942</v>
      </c>
      <c r="F232" s="9" t="s">
        <v>3943</v>
      </c>
    </row>
    <row r="233" spans="1:6" ht="15" x14ac:dyDescent="0.25">
      <c r="A233" s="8" t="s">
        <v>3944</v>
      </c>
      <c r="B233" s="9" t="s">
        <v>1571</v>
      </c>
      <c r="C233" s="10">
        <v>104831</v>
      </c>
      <c r="D233" s="11">
        <v>105298</v>
      </c>
      <c r="E233" s="9" t="s">
        <v>3781</v>
      </c>
      <c r="F233" s="9" t="s">
        <v>3782</v>
      </c>
    </row>
    <row r="234" spans="1:6" ht="15" x14ac:dyDescent="0.25">
      <c r="A234" s="8" t="s">
        <v>3945</v>
      </c>
      <c r="B234" s="9" t="s">
        <v>1571</v>
      </c>
      <c r="C234" s="10">
        <v>128240</v>
      </c>
      <c r="D234" s="11">
        <v>130166</v>
      </c>
      <c r="E234" s="9" t="s">
        <v>3946</v>
      </c>
      <c r="F234" s="9" t="s">
        <v>3947</v>
      </c>
    </row>
    <row r="235" spans="1:6" ht="15" x14ac:dyDescent="0.25">
      <c r="A235" s="8" t="s">
        <v>3948</v>
      </c>
      <c r="B235" s="9" t="s">
        <v>1571</v>
      </c>
      <c r="C235" s="10">
        <v>177146</v>
      </c>
      <c r="D235" s="11">
        <v>179238</v>
      </c>
      <c r="E235" s="9" t="s">
        <v>3778</v>
      </c>
      <c r="F235" s="9" t="s">
        <v>3779</v>
      </c>
    </row>
    <row r="236" spans="1:6" ht="15" x14ac:dyDescent="0.25">
      <c r="A236" s="8" t="s">
        <v>3949</v>
      </c>
      <c r="B236" s="9" t="s">
        <v>1571</v>
      </c>
      <c r="C236" s="10">
        <v>750676</v>
      </c>
      <c r="D236" s="11">
        <v>753498</v>
      </c>
      <c r="E236" s="9" t="s">
        <v>3950</v>
      </c>
      <c r="F236" s="9" t="s">
        <v>3951</v>
      </c>
    </row>
    <row r="237" spans="1:6" ht="15" x14ac:dyDescent="0.25">
      <c r="A237" s="8" t="s">
        <v>3952</v>
      </c>
      <c r="B237" s="9" t="s">
        <v>1571</v>
      </c>
      <c r="C237" s="10">
        <v>776944</v>
      </c>
      <c r="D237" s="11">
        <v>778441</v>
      </c>
      <c r="E237" s="9" t="s">
        <v>3942</v>
      </c>
      <c r="F237" s="9" t="s">
        <v>3943</v>
      </c>
    </row>
    <row r="238" spans="1:6" ht="15" x14ac:dyDescent="0.25">
      <c r="A238" s="8" t="s">
        <v>3953</v>
      </c>
      <c r="B238" s="9" t="s">
        <v>1571</v>
      </c>
      <c r="C238" s="10">
        <v>1050575</v>
      </c>
      <c r="D238" s="11">
        <v>1055310</v>
      </c>
      <c r="E238" s="9" t="s">
        <v>3774</v>
      </c>
      <c r="F238" s="9" t="s">
        <v>3775</v>
      </c>
    </row>
    <row r="239" spans="1:6" ht="15" x14ac:dyDescent="0.25">
      <c r="A239" s="8" t="s">
        <v>3954</v>
      </c>
      <c r="B239" s="9" t="s">
        <v>1571</v>
      </c>
      <c r="C239" s="10">
        <v>1676852</v>
      </c>
      <c r="D239" s="11">
        <v>1678834</v>
      </c>
      <c r="E239" s="9" t="s">
        <v>3937</v>
      </c>
      <c r="F239" s="9" t="s">
        <v>3938</v>
      </c>
    </row>
    <row r="240" spans="1:6" ht="15" x14ac:dyDescent="0.25">
      <c r="A240" s="8" t="s">
        <v>3955</v>
      </c>
      <c r="B240" s="9" t="s">
        <v>1571</v>
      </c>
      <c r="C240" s="10">
        <v>2103473</v>
      </c>
      <c r="D240" s="11">
        <v>2109126</v>
      </c>
      <c r="E240" s="9" t="s">
        <v>3956</v>
      </c>
      <c r="F240" s="9" t="s">
        <v>3957</v>
      </c>
    </row>
    <row r="241" spans="1:6" ht="15" x14ac:dyDescent="0.25">
      <c r="A241" s="8" t="s">
        <v>3958</v>
      </c>
      <c r="B241" s="9" t="s">
        <v>1571</v>
      </c>
      <c r="C241" s="10">
        <v>2555560</v>
      </c>
      <c r="D241" s="11">
        <v>2556837</v>
      </c>
      <c r="E241" s="9" t="s">
        <v>3764</v>
      </c>
      <c r="F241" s="9" t="s">
        <v>3765</v>
      </c>
    </row>
    <row r="242" spans="1:6" ht="15" x14ac:dyDescent="0.25">
      <c r="A242" s="8" t="s">
        <v>1278</v>
      </c>
      <c r="B242" s="9" t="s">
        <v>1571</v>
      </c>
      <c r="C242" s="10">
        <v>2957250</v>
      </c>
      <c r="D242" s="11">
        <v>2958252</v>
      </c>
      <c r="E242" s="9" t="s">
        <v>3766</v>
      </c>
      <c r="F242" s="9" t="s">
        <v>3767</v>
      </c>
    </row>
    <row r="243" spans="1:6" ht="15" x14ac:dyDescent="0.25">
      <c r="A243" s="8" t="s">
        <v>1385</v>
      </c>
      <c r="B243" s="9" t="s">
        <v>1571</v>
      </c>
      <c r="C243" s="10">
        <v>2960497</v>
      </c>
      <c r="D243" s="11">
        <v>2967284</v>
      </c>
      <c r="E243" s="9" t="s">
        <v>3768</v>
      </c>
      <c r="F243" s="9" t="s">
        <v>3769</v>
      </c>
    </row>
    <row r="244" spans="1:6" ht="15" x14ac:dyDescent="0.25">
      <c r="A244" s="8" t="s">
        <v>3959</v>
      </c>
      <c r="B244" s="9" t="s">
        <v>1571</v>
      </c>
      <c r="C244" s="10">
        <v>3460015</v>
      </c>
      <c r="D244" s="11">
        <v>3461175</v>
      </c>
      <c r="E244" s="9" t="s">
        <v>3757</v>
      </c>
      <c r="F244" s="9" t="s">
        <v>3758</v>
      </c>
    </row>
    <row r="245" spans="1:6" ht="15" x14ac:dyDescent="0.25">
      <c r="A245" s="8" t="s">
        <v>3960</v>
      </c>
      <c r="B245" s="9" t="s">
        <v>1571</v>
      </c>
      <c r="C245" s="10">
        <v>3842188</v>
      </c>
      <c r="D245" s="11">
        <v>3843215</v>
      </c>
      <c r="E245" s="9" t="s">
        <v>3754</v>
      </c>
      <c r="F245" s="9" t="s">
        <v>3755</v>
      </c>
    </row>
    <row r="246" spans="1:6" ht="15" x14ac:dyDescent="0.25">
      <c r="A246" s="8" t="s">
        <v>3961</v>
      </c>
      <c r="B246" s="9" t="s">
        <v>1571</v>
      </c>
      <c r="C246" s="10">
        <v>4786554</v>
      </c>
      <c r="D246" s="11">
        <v>4788567</v>
      </c>
      <c r="E246" s="9" t="s">
        <v>3962</v>
      </c>
      <c r="F246" s="9" t="s">
        <v>3963</v>
      </c>
    </row>
    <row r="247" spans="1:6" ht="15" x14ac:dyDescent="0.25">
      <c r="A247" s="8" t="s">
        <v>3964</v>
      </c>
      <c r="B247" s="9" t="s">
        <v>1571</v>
      </c>
      <c r="C247" s="10">
        <v>4860916</v>
      </c>
      <c r="D247" s="11">
        <v>4863588</v>
      </c>
      <c r="E247" s="9" t="s">
        <v>2650</v>
      </c>
      <c r="F247" s="9" t="s">
        <v>2320</v>
      </c>
    </row>
    <row r="248" spans="1:6" ht="15" x14ac:dyDescent="0.25">
      <c r="A248" s="8" t="s">
        <v>3965</v>
      </c>
      <c r="B248" s="9" t="s">
        <v>1571</v>
      </c>
      <c r="C248" s="10">
        <v>5003617</v>
      </c>
      <c r="D248" s="11">
        <v>5005179</v>
      </c>
      <c r="E248" s="9" t="s">
        <v>3929</v>
      </c>
      <c r="F248" s="9" t="s">
        <v>3930</v>
      </c>
    </row>
    <row r="249" spans="1:6" ht="15" x14ac:dyDescent="0.25">
      <c r="A249" s="8" t="s">
        <v>3966</v>
      </c>
      <c r="B249" s="9" t="s">
        <v>1571</v>
      </c>
      <c r="C249" s="10">
        <v>5157034</v>
      </c>
      <c r="D249" s="11">
        <v>5159716</v>
      </c>
      <c r="E249" s="9" t="s">
        <v>2650</v>
      </c>
      <c r="F249" s="9" t="s">
        <v>2320</v>
      </c>
    </row>
    <row r="250" spans="1:6" ht="15" x14ac:dyDescent="0.25">
      <c r="A250" s="8" t="s">
        <v>3967</v>
      </c>
      <c r="B250" s="9" t="s">
        <v>1571</v>
      </c>
      <c r="C250" s="10">
        <v>5486024</v>
      </c>
      <c r="D250" s="11">
        <v>5488973</v>
      </c>
      <c r="E250" s="9" t="s">
        <v>3968</v>
      </c>
      <c r="F250" s="9" t="s">
        <v>3969</v>
      </c>
    </row>
    <row r="251" spans="1:6" ht="15" x14ac:dyDescent="0.25">
      <c r="A251" s="8" t="s">
        <v>3970</v>
      </c>
      <c r="B251" s="9" t="s">
        <v>1571</v>
      </c>
      <c r="C251" s="10">
        <v>5678479</v>
      </c>
      <c r="D251" s="11">
        <v>5678913</v>
      </c>
      <c r="E251" s="9" t="s">
        <v>3971</v>
      </c>
      <c r="F251" s="9" t="s">
        <v>3972</v>
      </c>
    </row>
    <row r="252" spans="1:6" ht="15" x14ac:dyDescent="0.25">
      <c r="A252" s="8" t="s">
        <v>3973</v>
      </c>
      <c r="B252" s="9" t="s">
        <v>1571</v>
      </c>
      <c r="C252" s="10">
        <v>6142175</v>
      </c>
      <c r="D252" s="11">
        <v>6145273</v>
      </c>
      <c r="E252" s="9" t="s">
        <v>3747</v>
      </c>
      <c r="F252" s="9" t="s">
        <v>3748</v>
      </c>
    </row>
    <row r="253" spans="1:6" ht="15" x14ac:dyDescent="0.25">
      <c r="A253" s="8" t="s">
        <v>3974</v>
      </c>
      <c r="B253" s="9" t="s">
        <v>1571</v>
      </c>
      <c r="C253" s="10">
        <v>6150890</v>
      </c>
      <c r="D253" s="11">
        <v>6151410</v>
      </c>
      <c r="E253" s="9" t="s">
        <v>3744</v>
      </c>
      <c r="F253" s="9" t="s">
        <v>3745</v>
      </c>
    </row>
    <row r="254" spans="1:6" ht="15" x14ac:dyDescent="0.25">
      <c r="A254" s="8" t="s">
        <v>3975</v>
      </c>
      <c r="B254" s="9" t="s">
        <v>1571</v>
      </c>
      <c r="C254" s="10">
        <v>6687500</v>
      </c>
      <c r="D254" s="11">
        <v>6691273</v>
      </c>
      <c r="E254" s="9" t="s">
        <v>3915</v>
      </c>
      <c r="F254" s="9" t="s">
        <v>3916</v>
      </c>
    </row>
    <row r="255" spans="1:6" ht="15" x14ac:dyDescent="0.25">
      <c r="A255" s="8" t="s">
        <v>1187</v>
      </c>
      <c r="B255" s="9" t="s">
        <v>1571</v>
      </c>
      <c r="C255" s="10">
        <v>6718645</v>
      </c>
      <c r="D255" s="11">
        <v>6719022</v>
      </c>
      <c r="E255" s="9" t="s">
        <v>3867</v>
      </c>
      <c r="F255" s="9" t="s">
        <v>3868</v>
      </c>
    </row>
    <row r="256" spans="1:6" ht="15" x14ac:dyDescent="0.25">
      <c r="A256" s="8" t="s">
        <v>3976</v>
      </c>
      <c r="B256" s="9" t="s">
        <v>1571</v>
      </c>
      <c r="C256" s="10">
        <v>7979321</v>
      </c>
      <c r="D256" s="11">
        <v>7982906</v>
      </c>
      <c r="E256" s="9" t="s">
        <v>3908</v>
      </c>
      <c r="F256" s="9" t="s">
        <v>3909</v>
      </c>
    </row>
    <row r="257" spans="1:6" ht="15" x14ac:dyDescent="0.25">
      <c r="A257" s="8" t="s">
        <v>3977</v>
      </c>
      <c r="B257" s="9" t="s">
        <v>1571</v>
      </c>
      <c r="C257" s="10">
        <v>8286350</v>
      </c>
      <c r="D257" s="11">
        <v>8287707</v>
      </c>
      <c r="E257" s="9" t="s">
        <v>3978</v>
      </c>
      <c r="F257" s="9" t="s">
        <v>3979</v>
      </c>
    </row>
    <row r="258" spans="1:6" ht="15" x14ac:dyDescent="0.25">
      <c r="A258" s="8" t="s">
        <v>3980</v>
      </c>
      <c r="B258" s="9" t="s">
        <v>1571</v>
      </c>
      <c r="C258" s="10">
        <v>9058668</v>
      </c>
      <c r="D258" s="11">
        <v>9062467</v>
      </c>
      <c r="E258" s="9" t="s">
        <v>3981</v>
      </c>
      <c r="F258" s="9" t="s">
        <v>3982</v>
      </c>
    </row>
    <row r="259" spans="1:6" ht="15" x14ac:dyDescent="0.25">
      <c r="A259" s="8" t="s">
        <v>3983</v>
      </c>
      <c r="B259" s="9" t="s">
        <v>1571</v>
      </c>
      <c r="C259" s="10">
        <v>9123530</v>
      </c>
      <c r="D259" s="11">
        <v>9123709</v>
      </c>
      <c r="E259" s="9" t="s">
        <v>3867</v>
      </c>
      <c r="F259" s="9" t="s">
        <v>3868</v>
      </c>
    </row>
    <row r="260" spans="1:6" ht="15" x14ac:dyDescent="0.25">
      <c r="A260" s="8" t="s">
        <v>3984</v>
      </c>
      <c r="B260" s="9" t="s">
        <v>1571</v>
      </c>
      <c r="C260" s="10">
        <v>9968742</v>
      </c>
      <c r="D260" s="11">
        <v>9969712</v>
      </c>
      <c r="E260" s="9" t="s">
        <v>3985</v>
      </c>
      <c r="F260" s="9" t="s">
        <v>3986</v>
      </c>
    </row>
    <row r="261" spans="1:6" ht="15" x14ac:dyDescent="0.25">
      <c r="A261" s="8" t="s">
        <v>3987</v>
      </c>
      <c r="B261" s="9" t="s">
        <v>1571</v>
      </c>
      <c r="C261" s="10">
        <v>10594356</v>
      </c>
      <c r="D261" s="11">
        <v>10594977</v>
      </c>
      <c r="E261" s="9" t="s">
        <v>3650</v>
      </c>
      <c r="F261" s="9" t="s">
        <v>3651</v>
      </c>
    </row>
    <row r="262" spans="1:6" ht="15" x14ac:dyDescent="0.25">
      <c r="A262" s="8" t="s">
        <v>3988</v>
      </c>
      <c r="B262" s="9" t="s">
        <v>1571</v>
      </c>
      <c r="C262" s="10">
        <v>10618690</v>
      </c>
      <c r="D262" s="11">
        <v>10620022</v>
      </c>
      <c r="E262" s="9" t="s">
        <v>3989</v>
      </c>
      <c r="F262" s="9" t="s">
        <v>3990</v>
      </c>
    </row>
    <row r="263" spans="1:6" ht="15" x14ac:dyDescent="0.25">
      <c r="A263" s="8" t="s">
        <v>3991</v>
      </c>
      <c r="B263" s="9" t="s">
        <v>1571</v>
      </c>
      <c r="C263" s="10">
        <v>10623606</v>
      </c>
      <c r="D263" s="11">
        <v>10625397</v>
      </c>
      <c r="E263" s="9" t="s">
        <v>3989</v>
      </c>
      <c r="F263" s="9" t="s">
        <v>3990</v>
      </c>
    </row>
    <row r="264" spans="1:6" ht="15" x14ac:dyDescent="0.25">
      <c r="A264" s="8" t="s">
        <v>3992</v>
      </c>
      <c r="B264" s="9" t="s">
        <v>1571</v>
      </c>
      <c r="C264" s="10">
        <v>11669966</v>
      </c>
      <c r="D264" s="11">
        <v>11671000</v>
      </c>
      <c r="E264" s="9" t="s">
        <v>3993</v>
      </c>
      <c r="F264" s="9" t="s">
        <v>3994</v>
      </c>
    </row>
    <row r="265" spans="1:6" ht="15" x14ac:dyDescent="0.25">
      <c r="A265" s="8" t="s">
        <v>3995</v>
      </c>
      <c r="B265" s="9" t="s">
        <v>1571</v>
      </c>
      <c r="C265" s="10">
        <v>11830677</v>
      </c>
      <c r="D265" s="11">
        <v>11831654</v>
      </c>
      <c r="E265" s="9" t="s">
        <v>3996</v>
      </c>
      <c r="F265" s="9" t="s">
        <v>3997</v>
      </c>
    </row>
    <row r="266" spans="1:6" ht="15" x14ac:dyDescent="0.25">
      <c r="A266" s="8" t="s">
        <v>3998</v>
      </c>
      <c r="B266" s="9" t="s">
        <v>1571</v>
      </c>
      <c r="C266" s="10">
        <v>31427849</v>
      </c>
      <c r="D266" s="11">
        <v>31428915</v>
      </c>
      <c r="E266" s="9" t="s">
        <v>3999</v>
      </c>
      <c r="F266" s="9" t="s">
        <v>4000</v>
      </c>
    </row>
    <row r="267" spans="1:6" ht="15" x14ac:dyDescent="0.25">
      <c r="A267" s="8" t="s">
        <v>4001</v>
      </c>
      <c r="B267" s="9" t="s">
        <v>1571</v>
      </c>
      <c r="C267" s="10">
        <v>33782026</v>
      </c>
      <c r="D267" s="11">
        <v>33783450</v>
      </c>
      <c r="E267" s="9" t="s">
        <v>4002</v>
      </c>
      <c r="F267" s="9" t="s">
        <v>4003</v>
      </c>
    </row>
    <row r="268" spans="1:6" ht="15" x14ac:dyDescent="0.25">
      <c r="A268" s="8" t="s">
        <v>4004</v>
      </c>
      <c r="B268" s="9" t="s">
        <v>1571</v>
      </c>
      <c r="C268" s="10">
        <v>33990868</v>
      </c>
      <c r="D268" s="11">
        <v>33997250</v>
      </c>
      <c r="E268" s="9" t="s">
        <v>3626</v>
      </c>
      <c r="F268" s="9" t="s">
        <v>3627</v>
      </c>
    </row>
    <row r="269" spans="1:6" ht="15" x14ac:dyDescent="0.25">
      <c r="A269" s="8" t="s">
        <v>4005</v>
      </c>
      <c r="B269" s="9" t="s">
        <v>1571</v>
      </c>
      <c r="C269" s="10">
        <v>34736765</v>
      </c>
      <c r="D269" s="11">
        <v>34738817</v>
      </c>
      <c r="E269" s="9" t="s">
        <v>3632</v>
      </c>
      <c r="F269" s="9" t="s">
        <v>3633</v>
      </c>
    </row>
    <row r="270" spans="1:6" ht="15" x14ac:dyDescent="0.25">
      <c r="A270" s="8" t="s">
        <v>4006</v>
      </c>
      <c r="B270" s="9" t="s">
        <v>1571</v>
      </c>
      <c r="C270" s="10">
        <v>34979905</v>
      </c>
      <c r="D270" s="11">
        <v>34980570</v>
      </c>
      <c r="E270" s="9" t="s">
        <v>3824</v>
      </c>
      <c r="F270" s="9" t="s">
        <v>3825</v>
      </c>
    </row>
    <row r="271" spans="1:6" ht="15" x14ac:dyDescent="0.25">
      <c r="A271" s="8" t="s">
        <v>4007</v>
      </c>
      <c r="B271" s="9" t="s">
        <v>1571</v>
      </c>
      <c r="C271" s="10">
        <v>35082634</v>
      </c>
      <c r="D271" s="11">
        <v>35084368</v>
      </c>
      <c r="E271" s="9" t="s">
        <v>3635</v>
      </c>
      <c r="F271" s="9" t="s">
        <v>3636</v>
      </c>
    </row>
    <row r="272" spans="1:6" ht="15" x14ac:dyDescent="0.25">
      <c r="A272" s="8" t="s">
        <v>4008</v>
      </c>
      <c r="B272" s="9" t="s">
        <v>1571</v>
      </c>
      <c r="C272" s="10">
        <v>35255231</v>
      </c>
      <c r="D272" s="11">
        <v>35257729</v>
      </c>
      <c r="E272" s="9" t="s">
        <v>3638</v>
      </c>
      <c r="F272" s="9" t="s">
        <v>3639</v>
      </c>
    </row>
    <row r="273" spans="1:6" ht="15" x14ac:dyDescent="0.25">
      <c r="A273" s="8" t="s">
        <v>4009</v>
      </c>
      <c r="B273" s="9" t="s">
        <v>1571</v>
      </c>
      <c r="C273" s="10">
        <v>35283069</v>
      </c>
      <c r="D273" s="11">
        <v>35285874</v>
      </c>
      <c r="E273" s="9" t="s">
        <v>3638</v>
      </c>
      <c r="F273" s="9" t="s">
        <v>3639</v>
      </c>
    </row>
    <row r="274" spans="1:6" ht="15" x14ac:dyDescent="0.25">
      <c r="A274" s="8" t="s">
        <v>4010</v>
      </c>
      <c r="B274" s="9" t="s">
        <v>1571</v>
      </c>
      <c r="C274" s="10">
        <v>35289730</v>
      </c>
      <c r="D274" s="11">
        <v>35292296</v>
      </c>
      <c r="E274" s="9" t="s">
        <v>3638</v>
      </c>
      <c r="F274" s="9" t="s">
        <v>3639</v>
      </c>
    </row>
    <row r="275" spans="1:6" ht="15" x14ac:dyDescent="0.25">
      <c r="A275" s="8" t="s">
        <v>4011</v>
      </c>
      <c r="B275" s="9" t="s">
        <v>1571</v>
      </c>
      <c r="C275" s="10">
        <v>37139223</v>
      </c>
      <c r="D275" s="11">
        <v>37141410</v>
      </c>
      <c r="E275" s="9" t="s">
        <v>3641</v>
      </c>
      <c r="F275" s="9" t="s">
        <v>3642</v>
      </c>
    </row>
    <row r="276" spans="1:6" ht="15" x14ac:dyDescent="0.25">
      <c r="A276" s="8" t="s">
        <v>4012</v>
      </c>
      <c r="B276" s="9" t="s">
        <v>1571</v>
      </c>
      <c r="C276" s="10">
        <v>37999081</v>
      </c>
      <c r="D276" s="11">
        <v>38001053</v>
      </c>
      <c r="E276" s="9" t="s">
        <v>4013</v>
      </c>
      <c r="F276" s="9" t="s">
        <v>4014</v>
      </c>
    </row>
    <row r="277" spans="1:6" ht="15" x14ac:dyDescent="0.25">
      <c r="A277" s="8" t="s">
        <v>4015</v>
      </c>
      <c r="B277" s="9" t="s">
        <v>1571</v>
      </c>
      <c r="C277" s="10">
        <v>38225625</v>
      </c>
      <c r="D277" s="11">
        <v>38230058</v>
      </c>
      <c r="E277" s="9" t="s">
        <v>3818</v>
      </c>
      <c r="F277" s="9" t="s">
        <v>3819</v>
      </c>
    </row>
    <row r="278" spans="1:6" ht="15" x14ac:dyDescent="0.25">
      <c r="A278" s="8" t="s">
        <v>4016</v>
      </c>
      <c r="B278" s="9" t="s">
        <v>1571</v>
      </c>
      <c r="C278" s="10">
        <v>38722862</v>
      </c>
      <c r="D278" s="11">
        <v>38723374</v>
      </c>
      <c r="E278" s="9" t="s">
        <v>3644</v>
      </c>
      <c r="F278" s="9" t="s">
        <v>3645</v>
      </c>
    </row>
    <row r="279" spans="1:6" ht="15" x14ac:dyDescent="0.25">
      <c r="A279" s="8" t="s">
        <v>4017</v>
      </c>
      <c r="B279" s="9" t="s">
        <v>1571</v>
      </c>
      <c r="C279" s="10">
        <v>39057660</v>
      </c>
      <c r="D279" s="11">
        <v>39061118</v>
      </c>
      <c r="E279" s="9" t="s">
        <v>3647</v>
      </c>
      <c r="F279" s="9" t="s">
        <v>3648</v>
      </c>
    </row>
    <row r="280" spans="1:6" ht="15" x14ac:dyDescent="0.25">
      <c r="A280" s="8" t="s">
        <v>4018</v>
      </c>
      <c r="B280" s="9" t="s">
        <v>1571</v>
      </c>
      <c r="C280" s="10">
        <v>39090152</v>
      </c>
      <c r="D280" s="11">
        <v>39090765</v>
      </c>
      <c r="E280" s="9" t="s">
        <v>3650</v>
      </c>
      <c r="F280" s="9" t="s">
        <v>3651</v>
      </c>
    </row>
    <row r="281" spans="1:6" ht="15" x14ac:dyDescent="0.25">
      <c r="A281" s="8" t="s">
        <v>4019</v>
      </c>
      <c r="B281" s="9" t="s">
        <v>1571</v>
      </c>
      <c r="C281" s="10">
        <v>39997950</v>
      </c>
      <c r="D281" s="11">
        <v>39999072</v>
      </c>
      <c r="E281" s="9" t="s">
        <v>4020</v>
      </c>
      <c r="F281" s="9" t="s">
        <v>4021</v>
      </c>
    </row>
    <row r="282" spans="1:6" ht="15" x14ac:dyDescent="0.25">
      <c r="A282" s="8" t="s">
        <v>4022</v>
      </c>
      <c r="B282" s="9" t="s">
        <v>1571</v>
      </c>
      <c r="C282" s="10">
        <v>40379431</v>
      </c>
      <c r="D282" s="11">
        <v>40388180</v>
      </c>
      <c r="E282" s="9" t="s">
        <v>4023</v>
      </c>
      <c r="F282" s="9" t="s">
        <v>4024</v>
      </c>
    </row>
    <row r="283" spans="1:6" ht="15" x14ac:dyDescent="0.25">
      <c r="A283" s="8" t="s">
        <v>4025</v>
      </c>
      <c r="B283" s="9" t="s">
        <v>1571</v>
      </c>
      <c r="C283" s="10">
        <v>40509802</v>
      </c>
      <c r="D283" s="11">
        <v>40510456</v>
      </c>
      <c r="E283" s="9" t="s">
        <v>2629</v>
      </c>
      <c r="F283" s="9" t="s">
        <v>2630</v>
      </c>
    </row>
    <row r="284" spans="1:6" ht="15" x14ac:dyDescent="0.25">
      <c r="A284" s="8" t="s">
        <v>4026</v>
      </c>
      <c r="B284" s="9" t="s">
        <v>1571</v>
      </c>
      <c r="C284" s="10">
        <v>40872597</v>
      </c>
      <c r="D284" s="11">
        <v>40877838</v>
      </c>
      <c r="E284" s="9" t="s">
        <v>3813</v>
      </c>
      <c r="F284" s="9" t="s">
        <v>3814</v>
      </c>
    </row>
    <row r="285" spans="1:6" ht="15" x14ac:dyDescent="0.25">
      <c r="A285" s="8" t="s">
        <v>4027</v>
      </c>
      <c r="B285" s="9" t="s">
        <v>1571</v>
      </c>
      <c r="C285" s="10">
        <v>41298689</v>
      </c>
      <c r="D285" s="11">
        <v>41300614</v>
      </c>
      <c r="E285" s="9" t="s">
        <v>3657</v>
      </c>
      <c r="F285" s="9" t="s">
        <v>3658</v>
      </c>
    </row>
    <row r="286" spans="1:6" ht="15" x14ac:dyDescent="0.25">
      <c r="A286" s="8" t="s">
        <v>4028</v>
      </c>
      <c r="B286" s="9" t="s">
        <v>1571</v>
      </c>
      <c r="C286" s="10">
        <v>41422587</v>
      </c>
      <c r="D286" s="11">
        <v>41423318</v>
      </c>
      <c r="E286" s="9" t="s">
        <v>3807</v>
      </c>
      <c r="F286" s="9" t="s">
        <v>3808</v>
      </c>
    </row>
    <row r="287" spans="1:6" ht="15" x14ac:dyDescent="0.25">
      <c r="A287" s="8" t="s">
        <v>4029</v>
      </c>
      <c r="B287" s="9" t="s">
        <v>1571</v>
      </c>
      <c r="C287" s="10">
        <v>41456020</v>
      </c>
      <c r="D287" s="11">
        <v>41457081</v>
      </c>
      <c r="E287" s="9" t="s">
        <v>3807</v>
      </c>
      <c r="F287" s="9" t="s">
        <v>3808</v>
      </c>
    </row>
    <row r="288" spans="1:6" ht="15" x14ac:dyDescent="0.25">
      <c r="A288" s="8" t="s">
        <v>4030</v>
      </c>
      <c r="B288" s="9" t="s">
        <v>1571</v>
      </c>
      <c r="C288" s="10">
        <v>42000120</v>
      </c>
      <c r="D288" s="11">
        <v>42001648</v>
      </c>
      <c r="E288" s="9" t="s">
        <v>3676</v>
      </c>
      <c r="F288" s="9" t="s">
        <v>3677</v>
      </c>
    </row>
    <row r="289" spans="1:6" ht="15" x14ac:dyDescent="0.25">
      <c r="A289" s="8" t="s">
        <v>4031</v>
      </c>
      <c r="B289" s="9" t="s">
        <v>1571</v>
      </c>
      <c r="C289" s="10">
        <v>42433894</v>
      </c>
      <c r="D289" s="11">
        <v>42435276</v>
      </c>
      <c r="E289" s="9" t="s">
        <v>3660</v>
      </c>
      <c r="F289" s="9" t="s">
        <v>3661</v>
      </c>
    </row>
    <row r="290" spans="1:6" ht="15" x14ac:dyDescent="0.25">
      <c r="A290" s="8" t="s">
        <v>4032</v>
      </c>
      <c r="B290" s="9" t="s">
        <v>1571</v>
      </c>
      <c r="C290" s="10">
        <v>43317809</v>
      </c>
      <c r="D290" s="11">
        <v>43319211</v>
      </c>
      <c r="E290" s="9" t="s">
        <v>4033</v>
      </c>
      <c r="F290" s="9" t="s">
        <v>4034</v>
      </c>
    </row>
    <row r="291" spans="1:6" ht="15" x14ac:dyDescent="0.25">
      <c r="A291" s="8" t="s">
        <v>4035</v>
      </c>
      <c r="B291" s="9" t="s">
        <v>1571</v>
      </c>
      <c r="C291" s="10">
        <v>43465041</v>
      </c>
      <c r="D291" s="11">
        <v>43468299</v>
      </c>
      <c r="E291" s="9" t="s">
        <v>4036</v>
      </c>
      <c r="F291" s="9" t="s">
        <v>4037</v>
      </c>
    </row>
    <row r="292" spans="1:6" ht="15" x14ac:dyDescent="0.25">
      <c r="A292" s="8" t="s">
        <v>4038</v>
      </c>
      <c r="B292" s="9" t="s">
        <v>1571</v>
      </c>
      <c r="C292" s="10">
        <v>44093973</v>
      </c>
      <c r="D292" s="11">
        <v>44096162</v>
      </c>
      <c r="E292" s="9" t="s">
        <v>4039</v>
      </c>
      <c r="F292" s="9" t="s">
        <v>4040</v>
      </c>
    </row>
    <row r="293" spans="1:6" ht="15" x14ac:dyDescent="0.25">
      <c r="A293" s="8" t="s">
        <v>4041</v>
      </c>
      <c r="B293" s="9" t="s">
        <v>1571</v>
      </c>
      <c r="C293" s="10">
        <v>44153415</v>
      </c>
      <c r="D293" s="11">
        <v>44155599</v>
      </c>
      <c r="E293" s="9" t="s">
        <v>4039</v>
      </c>
      <c r="F293" s="9" t="s">
        <v>4040</v>
      </c>
    </row>
    <row r="294" spans="1:6" ht="15" x14ac:dyDescent="0.25">
      <c r="A294" s="8" t="s">
        <v>4042</v>
      </c>
      <c r="B294" s="9" t="s">
        <v>1571</v>
      </c>
      <c r="C294" s="10">
        <v>44320262</v>
      </c>
      <c r="D294" s="11">
        <v>44321341</v>
      </c>
      <c r="E294" s="9" t="s">
        <v>3616</v>
      </c>
      <c r="F294" s="9" t="s">
        <v>3617</v>
      </c>
    </row>
    <row r="295" spans="1:6" ht="15" x14ac:dyDescent="0.25">
      <c r="A295" s="8" t="s">
        <v>4043</v>
      </c>
      <c r="B295" s="9" t="s">
        <v>1571</v>
      </c>
      <c r="C295" s="10">
        <v>44440809</v>
      </c>
      <c r="D295" s="11">
        <v>44441890</v>
      </c>
      <c r="E295" s="9" t="s">
        <v>3616</v>
      </c>
      <c r="F295" s="9" t="s">
        <v>3617</v>
      </c>
    </row>
    <row r="296" spans="1:6" ht="15" x14ac:dyDescent="0.25">
      <c r="A296" s="8" t="s">
        <v>4044</v>
      </c>
      <c r="B296" s="9" t="s">
        <v>1599</v>
      </c>
      <c r="C296" s="10">
        <v>632585</v>
      </c>
      <c r="D296" s="11">
        <v>633697</v>
      </c>
      <c r="E296" s="9" t="s">
        <v>3985</v>
      </c>
      <c r="F296" s="9" t="s">
        <v>3986</v>
      </c>
    </row>
    <row r="297" spans="1:6" ht="15" x14ac:dyDescent="0.25">
      <c r="A297" s="8" t="s">
        <v>4045</v>
      </c>
      <c r="B297" s="9" t="s">
        <v>1599</v>
      </c>
      <c r="C297" s="10">
        <v>996969</v>
      </c>
      <c r="D297" s="11">
        <v>997964</v>
      </c>
      <c r="E297" s="9" t="s">
        <v>4046</v>
      </c>
      <c r="F297" s="9" t="s">
        <v>4047</v>
      </c>
    </row>
    <row r="298" spans="1:6" ht="15" x14ac:dyDescent="0.25">
      <c r="A298" s="8" t="s">
        <v>1288</v>
      </c>
      <c r="B298" s="9" t="s">
        <v>1599</v>
      </c>
      <c r="C298" s="10">
        <v>1004635</v>
      </c>
      <c r="D298" s="11">
        <v>1006190</v>
      </c>
      <c r="E298" s="9" t="s">
        <v>3867</v>
      </c>
      <c r="F298" s="9" t="s">
        <v>3868</v>
      </c>
    </row>
    <row r="299" spans="1:6" ht="15" x14ac:dyDescent="0.25">
      <c r="A299" s="8" t="s">
        <v>4048</v>
      </c>
      <c r="B299" s="9" t="s">
        <v>1599</v>
      </c>
      <c r="C299" s="10">
        <v>1726776</v>
      </c>
      <c r="D299" s="11">
        <v>1727792</v>
      </c>
      <c r="E299" s="9" t="s">
        <v>3993</v>
      </c>
      <c r="F299" s="9" t="s">
        <v>3994</v>
      </c>
    </row>
    <row r="300" spans="1:6" ht="15" x14ac:dyDescent="0.25">
      <c r="A300" s="8" t="s">
        <v>4049</v>
      </c>
      <c r="B300" s="9" t="s">
        <v>1599</v>
      </c>
      <c r="C300" s="10">
        <v>1860186</v>
      </c>
      <c r="D300" s="11">
        <v>1861220</v>
      </c>
      <c r="E300" s="9" t="s">
        <v>3993</v>
      </c>
      <c r="F300" s="9" t="s">
        <v>3994</v>
      </c>
    </row>
    <row r="301" spans="1:6" ht="15" x14ac:dyDescent="0.25">
      <c r="A301" s="8" t="s">
        <v>4050</v>
      </c>
      <c r="B301" s="9" t="s">
        <v>1599</v>
      </c>
      <c r="C301" s="10">
        <v>1862442</v>
      </c>
      <c r="D301" s="11">
        <v>1863443</v>
      </c>
      <c r="E301" s="9" t="s">
        <v>3996</v>
      </c>
      <c r="F301" s="9" t="s">
        <v>3997</v>
      </c>
    </row>
    <row r="302" spans="1:6" ht="15" x14ac:dyDescent="0.25">
      <c r="A302" s="8" t="s">
        <v>4051</v>
      </c>
      <c r="B302" s="9" t="s">
        <v>1599</v>
      </c>
      <c r="C302" s="10">
        <v>1975212</v>
      </c>
      <c r="D302" s="11">
        <v>1976234</v>
      </c>
      <c r="E302" s="9" t="s">
        <v>3993</v>
      </c>
      <c r="F302" s="9" t="s">
        <v>3994</v>
      </c>
    </row>
    <row r="303" spans="1:6" ht="15" x14ac:dyDescent="0.25">
      <c r="A303" s="8" t="s">
        <v>4052</v>
      </c>
      <c r="B303" s="9" t="s">
        <v>1599</v>
      </c>
      <c r="C303" s="10">
        <v>2253239</v>
      </c>
      <c r="D303" s="11">
        <v>2254608</v>
      </c>
      <c r="E303" s="9" t="s">
        <v>4053</v>
      </c>
      <c r="F303" s="9" t="s">
        <v>4054</v>
      </c>
    </row>
    <row r="304" spans="1:6" ht="15" x14ac:dyDescent="0.25">
      <c r="A304" s="8" t="s">
        <v>4055</v>
      </c>
      <c r="B304" s="9" t="s">
        <v>1599</v>
      </c>
      <c r="C304" s="10">
        <v>3050606</v>
      </c>
      <c r="D304" s="11">
        <v>3051804</v>
      </c>
      <c r="E304" s="9" t="s">
        <v>4056</v>
      </c>
      <c r="F304" s="9" t="s">
        <v>4057</v>
      </c>
    </row>
    <row r="305" spans="1:6" ht="15" x14ac:dyDescent="0.25">
      <c r="A305" s="8" t="s">
        <v>4058</v>
      </c>
      <c r="B305" s="9" t="s">
        <v>1599</v>
      </c>
      <c r="C305" s="10">
        <v>3171388</v>
      </c>
      <c r="D305" s="11">
        <v>3186717</v>
      </c>
      <c r="E305" s="9" t="s">
        <v>4059</v>
      </c>
      <c r="F305" s="9" t="s">
        <v>4060</v>
      </c>
    </row>
    <row r="306" spans="1:6" ht="15" x14ac:dyDescent="0.25">
      <c r="A306" s="8" t="s">
        <v>4061</v>
      </c>
      <c r="B306" s="9" t="s">
        <v>1599</v>
      </c>
      <c r="C306" s="10">
        <v>3404623</v>
      </c>
      <c r="D306" s="11">
        <v>3405315</v>
      </c>
      <c r="E306" s="9" t="s">
        <v>4062</v>
      </c>
      <c r="F306" s="9" t="s">
        <v>4063</v>
      </c>
    </row>
    <row r="307" spans="1:6" ht="15" x14ac:dyDescent="0.25">
      <c r="A307" s="8" t="s">
        <v>4064</v>
      </c>
      <c r="B307" s="9" t="s">
        <v>1599</v>
      </c>
      <c r="C307" s="10">
        <v>3424895</v>
      </c>
      <c r="D307" s="11">
        <v>3425293</v>
      </c>
      <c r="E307" s="9" t="s">
        <v>4065</v>
      </c>
      <c r="F307" s="9" t="s">
        <v>4066</v>
      </c>
    </row>
    <row r="308" spans="1:6" ht="15" x14ac:dyDescent="0.25">
      <c r="A308" s="8" t="s">
        <v>4067</v>
      </c>
      <c r="B308" s="9" t="s">
        <v>1599</v>
      </c>
      <c r="C308" s="10">
        <v>3561132</v>
      </c>
      <c r="D308" s="11">
        <v>3563300</v>
      </c>
      <c r="E308" s="9" t="s">
        <v>4068</v>
      </c>
      <c r="F308" s="9" t="s">
        <v>4069</v>
      </c>
    </row>
    <row r="309" spans="1:6" ht="15" x14ac:dyDescent="0.25">
      <c r="A309" s="8" t="s">
        <v>4070</v>
      </c>
      <c r="B309" s="9" t="s">
        <v>1599</v>
      </c>
      <c r="C309" s="10">
        <v>3581499</v>
      </c>
      <c r="D309" s="11">
        <v>3585099</v>
      </c>
      <c r="E309" s="9" t="s">
        <v>4071</v>
      </c>
      <c r="F309" s="9" t="s">
        <v>4072</v>
      </c>
    </row>
    <row r="310" spans="1:6" ht="15" x14ac:dyDescent="0.25">
      <c r="A310" s="8" t="s">
        <v>4073</v>
      </c>
      <c r="B310" s="9" t="s">
        <v>1599</v>
      </c>
      <c r="C310" s="10">
        <v>3956910</v>
      </c>
      <c r="D310" s="11">
        <v>3957482</v>
      </c>
      <c r="E310" s="9" t="s">
        <v>4020</v>
      </c>
      <c r="F310" s="9" t="s">
        <v>4021</v>
      </c>
    </row>
    <row r="311" spans="1:6" ht="15" x14ac:dyDescent="0.25">
      <c r="A311" s="8" t="s">
        <v>4074</v>
      </c>
      <c r="B311" s="9" t="s">
        <v>1599</v>
      </c>
      <c r="C311" s="10">
        <v>4535254</v>
      </c>
      <c r="D311" s="11">
        <v>4536279</v>
      </c>
      <c r="E311" s="9" t="s">
        <v>4075</v>
      </c>
      <c r="F311" s="9" t="s">
        <v>4076</v>
      </c>
    </row>
    <row r="312" spans="1:6" ht="15" x14ac:dyDescent="0.25">
      <c r="A312" s="8" t="s">
        <v>4077</v>
      </c>
      <c r="B312" s="9" t="s">
        <v>1599</v>
      </c>
      <c r="C312" s="10">
        <v>4695150</v>
      </c>
      <c r="D312" s="11">
        <v>4695353</v>
      </c>
      <c r="E312" s="9" t="s">
        <v>3629</v>
      </c>
      <c r="F312" s="9" t="s">
        <v>3630</v>
      </c>
    </row>
    <row r="313" spans="1:6" ht="15" x14ac:dyDescent="0.25">
      <c r="A313" s="8" t="s">
        <v>4078</v>
      </c>
      <c r="B313" s="9" t="s">
        <v>1599</v>
      </c>
      <c r="C313" s="10">
        <v>4791956</v>
      </c>
      <c r="D313" s="11">
        <v>4792576</v>
      </c>
      <c r="E313" s="9" t="s">
        <v>4079</v>
      </c>
      <c r="F313" s="9" t="s">
        <v>4080</v>
      </c>
    </row>
    <row r="314" spans="1:6" ht="15" x14ac:dyDescent="0.25">
      <c r="A314" s="8" t="s">
        <v>4081</v>
      </c>
      <c r="B314" s="9" t="s">
        <v>1599</v>
      </c>
      <c r="C314" s="10">
        <v>7315661</v>
      </c>
      <c r="D314" s="11">
        <v>7317429</v>
      </c>
      <c r="E314" s="9" t="s">
        <v>4082</v>
      </c>
      <c r="F314" s="9" t="s">
        <v>4083</v>
      </c>
    </row>
    <row r="315" spans="1:6" ht="15" x14ac:dyDescent="0.25">
      <c r="A315" s="8" t="s">
        <v>4084</v>
      </c>
      <c r="B315" s="9" t="s">
        <v>1599</v>
      </c>
      <c r="C315" s="10">
        <v>7432354</v>
      </c>
      <c r="D315" s="11">
        <v>7436311</v>
      </c>
      <c r="E315" s="9" t="s">
        <v>3623</v>
      </c>
      <c r="F315" s="9" t="s">
        <v>3624</v>
      </c>
    </row>
    <row r="316" spans="1:6" ht="15" x14ac:dyDescent="0.25">
      <c r="A316" s="8" t="s">
        <v>4085</v>
      </c>
      <c r="B316" s="9" t="s">
        <v>1599</v>
      </c>
      <c r="C316" s="10">
        <v>7972112</v>
      </c>
      <c r="D316" s="11">
        <v>7973442</v>
      </c>
      <c r="E316" s="9" t="s">
        <v>4086</v>
      </c>
      <c r="F316" s="9" t="s">
        <v>4087</v>
      </c>
    </row>
    <row r="317" spans="1:6" ht="15" x14ac:dyDescent="0.25">
      <c r="A317" s="8" t="s">
        <v>4088</v>
      </c>
      <c r="B317" s="9" t="s">
        <v>1599</v>
      </c>
      <c r="C317" s="10">
        <v>9387268</v>
      </c>
      <c r="D317" s="11">
        <v>9391038</v>
      </c>
      <c r="E317" s="9" t="s">
        <v>4089</v>
      </c>
      <c r="F317" s="9" t="s">
        <v>4090</v>
      </c>
    </row>
    <row r="318" spans="1:6" ht="15" x14ac:dyDescent="0.25">
      <c r="A318" s="8" t="s">
        <v>4091</v>
      </c>
      <c r="B318" s="9" t="s">
        <v>1599</v>
      </c>
      <c r="C318" s="10">
        <v>10290986</v>
      </c>
      <c r="D318" s="11">
        <v>10291651</v>
      </c>
      <c r="E318" s="9" t="s">
        <v>4092</v>
      </c>
      <c r="F318" s="9" t="s">
        <v>4093</v>
      </c>
    </row>
    <row r="319" spans="1:6" ht="15" x14ac:dyDescent="0.25">
      <c r="A319" s="8" t="s">
        <v>4094</v>
      </c>
      <c r="B319" s="9" t="s">
        <v>1599</v>
      </c>
      <c r="C319" s="10">
        <v>10438084</v>
      </c>
      <c r="D319" s="11">
        <v>10443794</v>
      </c>
      <c r="E319" s="9" t="s">
        <v>4095</v>
      </c>
      <c r="F319" s="9" t="s">
        <v>4096</v>
      </c>
    </row>
    <row r="320" spans="1:6" ht="15" x14ac:dyDescent="0.25">
      <c r="A320" s="8" t="s">
        <v>4097</v>
      </c>
      <c r="B320" s="9" t="s">
        <v>1599</v>
      </c>
      <c r="C320" s="10">
        <v>11112156</v>
      </c>
      <c r="D320" s="11">
        <v>11114222</v>
      </c>
      <c r="E320" s="9" t="s">
        <v>4098</v>
      </c>
      <c r="F320" s="9" t="s">
        <v>4099</v>
      </c>
    </row>
    <row r="321" spans="1:6" ht="15" x14ac:dyDescent="0.25">
      <c r="A321" s="8" t="s">
        <v>4100</v>
      </c>
      <c r="B321" s="9" t="s">
        <v>1599</v>
      </c>
      <c r="C321" s="10">
        <v>11567185</v>
      </c>
      <c r="D321" s="11">
        <v>11568396</v>
      </c>
      <c r="E321" s="9" t="s">
        <v>3619</v>
      </c>
      <c r="F321" s="9" t="s">
        <v>3620</v>
      </c>
    </row>
    <row r="322" spans="1:6" ht="15" x14ac:dyDescent="0.25">
      <c r="A322" s="8" t="s">
        <v>4101</v>
      </c>
      <c r="B322" s="9" t="s">
        <v>1599</v>
      </c>
      <c r="C322" s="10">
        <v>12064666</v>
      </c>
      <c r="D322" s="11">
        <v>12069945</v>
      </c>
      <c r="E322" s="9" t="s">
        <v>2543</v>
      </c>
      <c r="F322" s="9" t="s">
        <v>2544</v>
      </c>
    </row>
    <row r="323" spans="1:6" ht="15" x14ac:dyDescent="0.25">
      <c r="A323" s="8" t="s">
        <v>4102</v>
      </c>
      <c r="B323" s="9" t="s">
        <v>1599</v>
      </c>
      <c r="C323" s="10">
        <v>12336231</v>
      </c>
      <c r="D323" s="11">
        <v>12337026</v>
      </c>
      <c r="E323" s="9" t="s">
        <v>4103</v>
      </c>
      <c r="F323" s="9" t="s">
        <v>4104</v>
      </c>
    </row>
    <row r="324" spans="1:6" ht="15" x14ac:dyDescent="0.25">
      <c r="A324" s="8" t="s">
        <v>4105</v>
      </c>
      <c r="B324" s="9" t="s">
        <v>1599</v>
      </c>
      <c r="C324" s="10">
        <v>37226865</v>
      </c>
      <c r="D324" s="11">
        <v>37229619</v>
      </c>
      <c r="E324" s="9" t="s">
        <v>4106</v>
      </c>
      <c r="F324" s="9" t="s">
        <v>4107</v>
      </c>
    </row>
    <row r="325" spans="1:6" ht="15" x14ac:dyDescent="0.25">
      <c r="A325" s="8" t="s">
        <v>4108</v>
      </c>
      <c r="B325" s="9" t="s">
        <v>1599</v>
      </c>
      <c r="C325" s="10">
        <v>37354175</v>
      </c>
      <c r="D325" s="11">
        <v>37355019</v>
      </c>
      <c r="E325" s="9" t="s">
        <v>4109</v>
      </c>
      <c r="F325" s="9" t="s">
        <v>4110</v>
      </c>
    </row>
    <row r="326" spans="1:6" ht="15" x14ac:dyDescent="0.25">
      <c r="A326" s="8" t="s">
        <v>1369</v>
      </c>
      <c r="B326" s="9" t="s">
        <v>1599</v>
      </c>
      <c r="C326" s="10">
        <v>37514967</v>
      </c>
      <c r="D326" s="11">
        <v>37519647</v>
      </c>
      <c r="E326" s="9" t="s">
        <v>3714</v>
      </c>
      <c r="F326" s="9" t="s">
        <v>3715</v>
      </c>
    </row>
    <row r="327" spans="1:6" ht="15" x14ac:dyDescent="0.25">
      <c r="A327" s="8" t="s">
        <v>4111</v>
      </c>
      <c r="B327" s="9" t="s">
        <v>1599</v>
      </c>
      <c r="C327" s="10">
        <v>37777616</v>
      </c>
      <c r="D327" s="11">
        <v>37779001</v>
      </c>
      <c r="E327" s="9" t="s">
        <v>3717</v>
      </c>
      <c r="F327" s="9" t="s">
        <v>3718</v>
      </c>
    </row>
    <row r="328" spans="1:6" ht="15" x14ac:dyDescent="0.25">
      <c r="A328" s="8" t="s">
        <v>4112</v>
      </c>
      <c r="B328" s="9" t="s">
        <v>1599</v>
      </c>
      <c r="C328" s="10">
        <v>37990522</v>
      </c>
      <c r="D328" s="11">
        <v>37993518</v>
      </c>
      <c r="E328" s="9" t="s">
        <v>4113</v>
      </c>
      <c r="F328" s="9" t="s">
        <v>4114</v>
      </c>
    </row>
    <row r="329" spans="1:6" ht="15" x14ac:dyDescent="0.25">
      <c r="A329" s="8" t="s">
        <v>4115</v>
      </c>
      <c r="B329" s="9" t="s">
        <v>1599</v>
      </c>
      <c r="C329" s="10">
        <v>38367530</v>
      </c>
      <c r="D329" s="11">
        <v>38369086</v>
      </c>
      <c r="E329" s="9" t="s">
        <v>4116</v>
      </c>
      <c r="F329" s="9" t="s">
        <v>4117</v>
      </c>
    </row>
    <row r="330" spans="1:6" ht="15" x14ac:dyDescent="0.25">
      <c r="A330" s="8" t="s">
        <v>4118</v>
      </c>
      <c r="B330" s="9" t="s">
        <v>1599</v>
      </c>
      <c r="C330" s="10">
        <v>38473572</v>
      </c>
      <c r="D330" s="11">
        <v>38474754</v>
      </c>
      <c r="E330" s="9" t="s">
        <v>4092</v>
      </c>
      <c r="F330" s="9" t="s">
        <v>4093</v>
      </c>
    </row>
    <row r="331" spans="1:6" ht="15" x14ac:dyDescent="0.25">
      <c r="A331" s="8" t="s">
        <v>4119</v>
      </c>
      <c r="B331" s="9" t="s">
        <v>1599</v>
      </c>
      <c r="C331" s="10">
        <v>38756146</v>
      </c>
      <c r="D331" s="11">
        <v>38758024</v>
      </c>
      <c r="E331" s="9" t="s">
        <v>4103</v>
      </c>
      <c r="F331" s="9" t="s">
        <v>4104</v>
      </c>
    </row>
    <row r="332" spans="1:6" ht="15" x14ac:dyDescent="0.25">
      <c r="A332" s="8" t="s">
        <v>4120</v>
      </c>
      <c r="B332" s="9" t="s">
        <v>1599</v>
      </c>
      <c r="C332" s="10">
        <v>39058354</v>
      </c>
      <c r="D332" s="11">
        <v>39061202</v>
      </c>
      <c r="E332" s="9" t="s">
        <v>4121</v>
      </c>
      <c r="F332" s="9" t="s">
        <v>4122</v>
      </c>
    </row>
    <row r="333" spans="1:6" ht="15" x14ac:dyDescent="0.25">
      <c r="A333" s="8" t="s">
        <v>1315</v>
      </c>
      <c r="B333" s="9" t="s">
        <v>1599</v>
      </c>
      <c r="C333" s="10">
        <v>39274604</v>
      </c>
      <c r="D333" s="11">
        <v>39278625</v>
      </c>
      <c r="E333" s="9" t="s">
        <v>4123</v>
      </c>
      <c r="F333" s="9" t="s">
        <v>4124</v>
      </c>
    </row>
    <row r="334" spans="1:6" ht="15" x14ac:dyDescent="0.25">
      <c r="A334" s="8" t="s">
        <v>1319</v>
      </c>
      <c r="B334" s="9" t="s">
        <v>1599</v>
      </c>
      <c r="C334" s="10">
        <v>39282837</v>
      </c>
      <c r="D334" s="11">
        <v>39286438</v>
      </c>
      <c r="E334" s="9" t="s">
        <v>4125</v>
      </c>
      <c r="F334" s="9" t="s">
        <v>4126</v>
      </c>
    </row>
    <row r="335" spans="1:6" ht="15" x14ac:dyDescent="0.25">
      <c r="A335" s="8" t="s">
        <v>4127</v>
      </c>
      <c r="B335" s="9" t="s">
        <v>1599</v>
      </c>
      <c r="C335" s="10">
        <v>39552195</v>
      </c>
      <c r="D335" s="11">
        <v>39554881</v>
      </c>
      <c r="E335" s="9" t="s">
        <v>2621</v>
      </c>
      <c r="F335" s="9" t="s">
        <v>2622</v>
      </c>
    </row>
    <row r="336" spans="1:6" ht="15" x14ac:dyDescent="0.25">
      <c r="A336" s="8" t="s">
        <v>4128</v>
      </c>
      <c r="B336" s="9" t="s">
        <v>1599</v>
      </c>
      <c r="C336" s="10">
        <v>40045452</v>
      </c>
      <c r="D336" s="11">
        <v>40046824</v>
      </c>
      <c r="E336" s="9" t="s">
        <v>3569</v>
      </c>
      <c r="F336" s="9" t="s">
        <v>3570</v>
      </c>
    </row>
    <row r="337" spans="1:6" ht="15" x14ac:dyDescent="0.25">
      <c r="A337" s="8" t="s">
        <v>4129</v>
      </c>
      <c r="B337" s="9" t="s">
        <v>1599</v>
      </c>
      <c r="C337" s="10">
        <v>40254205</v>
      </c>
      <c r="D337" s="11">
        <v>40254801</v>
      </c>
      <c r="E337" s="9" t="s">
        <v>4130</v>
      </c>
      <c r="F337" s="9" t="s">
        <v>4131</v>
      </c>
    </row>
    <row r="338" spans="1:6" ht="15" x14ac:dyDescent="0.25">
      <c r="A338" s="8" t="s">
        <v>4132</v>
      </c>
      <c r="B338" s="9" t="s">
        <v>1599</v>
      </c>
      <c r="C338" s="10">
        <v>41294127</v>
      </c>
      <c r="D338" s="11">
        <v>41296894</v>
      </c>
      <c r="E338" s="9" t="s">
        <v>3703</v>
      </c>
      <c r="F338" s="9" t="s">
        <v>3704</v>
      </c>
    </row>
    <row r="339" spans="1:6" ht="15" x14ac:dyDescent="0.25">
      <c r="A339" s="8" t="s">
        <v>4133</v>
      </c>
      <c r="B339" s="9" t="s">
        <v>1599</v>
      </c>
      <c r="C339" s="10">
        <v>41542175</v>
      </c>
      <c r="D339" s="11">
        <v>41542507</v>
      </c>
      <c r="E339" s="9" t="s">
        <v>4134</v>
      </c>
      <c r="F339" s="9" t="s">
        <v>4135</v>
      </c>
    </row>
    <row r="340" spans="1:6" ht="15" x14ac:dyDescent="0.25">
      <c r="A340" s="8" t="s">
        <v>4136</v>
      </c>
      <c r="B340" s="9" t="s">
        <v>1599</v>
      </c>
      <c r="C340" s="10">
        <v>41587921</v>
      </c>
      <c r="D340" s="11">
        <v>41589471</v>
      </c>
      <c r="E340" s="9" t="s">
        <v>4137</v>
      </c>
      <c r="F340" s="9" t="s">
        <v>4138</v>
      </c>
    </row>
    <row r="341" spans="1:6" ht="15" x14ac:dyDescent="0.25">
      <c r="A341" s="8" t="s">
        <v>4139</v>
      </c>
      <c r="B341" s="9" t="s">
        <v>1599</v>
      </c>
      <c r="C341" s="10">
        <v>41963247</v>
      </c>
      <c r="D341" s="11">
        <v>41967859</v>
      </c>
      <c r="E341" s="9" t="s">
        <v>2529</v>
      </c>
      <c r="F341" s="9" t="s">
        <v>2299</v>
      </c>
    </row>
    <row r="342" spans="1:6" ht="15" x14ac:dyDescent="0.25">
      <c r="A342" s="8" t="s">
        <v>4140</v>
      </c>
      <c r="B342" s="9" t="s">
        <v>1599</v>
      </c>
      <c r="C342" s="10">
        <v>42196008</v>
      </c>
      <c r="D342" s="11">
        <v>42196175</v>
      </c>
      <c r="E342" s="9" t="s">
        <v>2616</v>
      </c>
      <c r="F342" s="9" t="s">
        <v>2617</v>
      </c>
    </row>
    <row r="343" spans="1:6" ht="15" x14ac:dyDescent="0.25">
      <c r="A343" s="8" t="s">
        <v>4141</v>
      </c>
      <c r="B343" s="9" t="s">
        <v>1599</v>
      </c>
      <c r="C343" s="10">
        <v>42695663</v>
      </c>
      <c r="D343" s="11">
        <v>42697978</v>
      </c>
      <c r="E343" s="9" t="s">
        <v>4142</v>
      </c>
      <c r="F343" s="9" t="s">
        <v>4143</v>
      </c>
    </row>
    <row r="344" spans="1:6" ht="15" x14ac:dyDescent="0.25">
      <c r="A344" s="8" t="s">
        <v>4144</v>
      </c>
      <c r="B344" s="9" t="s">
        <v>1599</v>
      </c>
      <c r="C344" s="10">
        <v>42714487</v>
      </c>
      <c r="D344" s="11">
        <v>42717566</v>
      </c>
      <c r="E344" s="9" t="s">
        <v>3700</v>
      </c>
      <c r="F344" s="9" t="s">
        <v>3701</v>
      </c>
    </row>
    <row r="345" spans="1:6" ht="15" x14ac:dyDescent="0.25">
      <c r="A345" s="8" t="s">
        <v>4145</v>
      </c>
      <c r="B345" s="9" t="s">
        <v>1599</v>
      </c>
      <c r="C345" s="10">
        <v>43217404</v>
      </c>
      <c r="D345" s="11">
        <v>43217730</v>
      </c>
      <c r="E345" s="9" t="s">
        <v>4134</v>
      </c>
      <c r="F345" s="9" t="s">
        <v>4135</v>
      </c>
    </row>
    <row r="346" spans="1:6" ht="15" x14ac:dyDescent="0.25">
      <c r="A346" s="8" t="s">
        <v>4146</v>
      </c>
      <c r="B346" s="9" t="s">
        <v>1599</v>
      </c>
      <c r="C346" s="10">
        <v>43575287</v>
      </c>
      <c r="D346" s="11">
        <v>43575760</v>
      </c>
      <c r="E346" s="9" t="s">
        <v>3695</v>
      </c>
      <c r="F346" s="9" t="s">
        <v>3696</v>
      </c>
    </row>
    <row r="347" spans="1:6" ht="15" x14ac:dyDescent="0.25">
      <c r="A347" s="8" t="s">
        <v>2614</v>
      </c>
      <c r="B347" s="9" t="s">
        <v>1599</v>
      </c>
      <c r="C347" s="10">
        <v>46180125</v>
      </c>
      <c r="D347" s="11">
        <v>46182773</v>
      </c>
      <c r="E347" s="9" t="s">
        <v>2563</v>
      </c>
      <c r="F347" s="9" t="s">
        <v>2564</v>
      </c>
    </row>
    <row r="348" spans="1:6" ht="15" x14ac:dyDescent="0.25">
      <c r="A348" s="8" t="s">
        <v>2615</v>
      </c>
      <c r="B348" s="9" t="s">
        <v>1599</v>
      </c>
      <c r="C348" s="10">
        <v>46345733</v>
      </c>
      <c r="D348" s="11">
        <v>46347952</v>
      </c>
      <c r="E348" s="9" t="s">
        <v>2616</v>
      </c>
      <c r="F348" s="9" t="s">
        <v>2617</v>
      </c>
    </row>
    <row r="349" spans="1:6" ht="15" x14ac:dyDescent="0.25">
      <c r="A349" s="8" t="s">
        <v>4147</v>
      </c>
      <c r="B349" s="9" t="s">
        <v>1599</v>
      </c>
      <c r="C349" s="10">
        <v>46612709</v>
      </c>
      <c r="D349" s="11">
        <v>46613546</v>
      </c>
      <c r="E349" s="9" t="s">
        <v>4148</v>
      </c>
      <c r="F349" s="9" t="s">
        <v>4149</v>
      </c>
    </row>
    <row r="350" spans="1:6" ht="15" x14ac:dyDescent="0.25">
      <c r="A350" s="8" t="s">
        <v>4150</v>
      </c>
      <c r="B350" s="9" t="s">
        <v>1599</v>
      </c>
      <c r="C350" s="10">
        <v>46768458</v>
      </c>
      <c r="D350" s="11">
        <v>46769210</v>
      </c>
      <c r="E350" s="9" t="s">
        <v>2611</v>
      </c>
      <c r="F350" s="9" t="s">
        <v>2484</v>
      </c>
    </row>
    <row r="351" spans="1:6" ht="15" x14ac:dyDescent="0.25">
      <c r="A351" s="8" t="s">
        <v>4151</v>
      </c>
      <c r="B351" s="9" t="s">
        <v>1599</v>
      </c>
      <c r="C351" s="10">
        <v>46851299</v>
      </c>
      <c r="D351" s="11">
        <v>46851966</v>
      </c>
      <c r="E351" s="9" t="s">
        <v>2608</v>
      </c>
      <c r="F351" s="9" t="s">
        <v>2609</v>
      </c>
    </row>
    <row r="352" spans="1:6" ht="15" x14ac:dyDescent="0.25">
      <c r="A352" s="8" t="s">
        <v>4152</v>
      </c>
      <c r="B352" s="9" t="s">
        <v>1599</v>
      </c>
      <c r="C352" s="10">
        <v>46891385</v>
      </c>
      <c r="D352" s="11">
        <v>46892694</v>
      </c>
      <c r="E352" s="9" t="s">
        <v>2605</v>
      </c>
      <c r="F352" s="9" t="s">
        <v>2606</v>
      </c>
    </row>
    <row r="353" spans="1:6" ht="15" x14ac:dyDescent="0.25">
      <c r="A353" s="8" t="s">
        <v>4153</v>
      </c>
      <c r="B353" s="9" t="s">
        <v>1599</v>
      </c>
      <c r="C353" s="10">
        <v>47163689</v>
      </c>
      <c r="D353" s="11">
        <v>47168967</v>
      </c>
      <c r="E353" s="9" t="s">
        <v>3683</v>
      </c>
      <c r="F353" s="9" t="s">
        <v>3684</v>
      </c>
    </row>
    <row r="354" spans="1:6" ht="15" x14ac:dyDescent="0.25">
      <c r="A354" s="8" t="s">
        <v>4154</v>
      </c>
      <c r="B354" s="9" t="s">
        <v>1599</v>
      </c>
      <c r="C354" s="10">
        <v>47844560</v>
      </c>
      <c r="D354" s="11">
        <v>47846873</v>
      </c>
      <c r="E354" s="9" t="s">
        <v>2603</v>
      </c>
      <c r="F354" s="9" t="s">
        <v>2282</v>
      </c>
    </row>
    <row r="355" spans="1:6" ht="15" x14ac:dyDescent="0.25">
      <c r="A355" s="8" t="s">
        <v>4155</v>
      </c>
      <c r="B355" s="9" t="s">
        <v>1599</v>
      </c>
      <c r="C355" s="10">
        <v>47869703</v>
      </c>
      <c r="D355" s="11">
        <v>47870503</v>
      </c>
      <c r="E355" s="9" t="s">
        <v>4156</v>
      </c>
      <c r="F355" s="9" t="s">
        <v>4157</v>
      </c>
    </row>
    <row r="356" spans="1:6" ht="15" x14ac:dyDescent="0.25">
      <c r="A356" s="8" t="s">
        <v>4158</v>
      </c>
      <c r="B356" s="9" t="s">
        <v>1599</v>
      </c>
      <c r="C356" s="10">
        <v>48121927</v>
      </c>
      <c r="D356" s="11">
        <v>48122319</v>
      </c>
      <c r="E356" s="9" t="s">
        <v>4159</v>
      </c>
      <c r="F356" s="9" t="s">
        <v>4160</v>
      </c>
    </row>
    <row r="357" spans="1:6" ht="15" x14ac:dyDescent="0.25">
      <c r="A357" s="8" t="s">
        <v>4161</v>
      </c>
      <c r="B357" s="9" t="s">
        <v>1599</v>
      </c>
      <c r="C357" s="10">
        <v>48211385</v>
      </c>
      <c r="D357" s="11">
        <v>48213059</v>
      </c>
      <c r="E357" s="9" t="s">
        <v>4162</v>
      </c>
      <c r="F357" s="9" t="s">
        <v>4163</v>
      </c>
    </row>
    <row r="358" spans="1:6" ht="15" x14ac:dyDescent="0.25">
      <c r="A358" s="8" t="s">
        <v>4164</v>
      </c>
      <c r="B358" s="9" t="s">
        <v>1599</v>
      </c>
      <c r="C358" s="10">
        <v>48507641</v>
      </c>
      <c r="D358" s="11">
        <v>48510329</v>
      </c>
      <c r="E358" s="9" t="s">
        <v>4165</v>
      </c>
      <c r="F358" s="9" t="s">
        <v>4166</v>
      </c>
    </row>
    <row r="359" spans="1:6" ht="15" x14ac:dyDescent="0.25">
      <c r="A359" s="8" t="s">
        <v>4167</v>
      </c>
      <c r="B359" s="9" t="s">
        <v>4168</v>
      </c>
      <c r="C359" s="10">
        <v>885583</v>
      </c>
      <c r="D359" s="11">
        <v>888800</v>
      </c>
      <c r="E359" s="9" t="s">
        <v>4169</v>
      </c>
      <c r="F359" s="9" t="s">
        <v>4170</v>
      </c>
    </row>
    <row r="360" spans="1:6" ht="15" x14ac:dyDescent="0.25">
      <c r="A360" s="8" t="s">
        <v>4171</v>
      </c>
      <c r="B360" s="9" t="s">
        <v>4168</v>
      </c>
      <c r="C360" s="10">
        <v>1283565</v>
      </c>
      <c r="D360" s="11">
        <v>1286110</v>
      </c>
      <c r="E360" s="9" t="s">
        <v>4172</v>
      </c>
      <c r="F360" s="9" t="s">
        <v>4173</v>
      </c>
    </row>
    <row r="361" spans="1:6" ht="15" x14ac:dyDescent="0.25">
      <c r="A361" s="8" t="s">
        <v>4174</v>
      </c>
      <c r="B361" s="9" t="s">
        <v>4168</v>
      </c>
      <c r="C361" s="10">
        <v>1289661</v>
      </c>
      <c r="D361" s="11">
        <v>1292989</v>
      </c>
      <c r="E361" s="9" t="s">
        <v>4172</v>
      </c>
      <c r="F361" s="9" t="s">
        <v>4173</v>
      </c>
    </row>
    <row r="362" spans="1:6" ht="15" x14ac:dyDescent="0.25">
      <c r="A362" s="8" t="s">
        <v>4175</v>
      </c>
      <c r="B362" s="9" t="s">
        <v>4168</v>
      </c>
      <c r="C362" s="10">
        <v>1294812</v>
      </c>
      <c r="D362" s="11">
        <v>1297325</v>
      </c>
      <c r="E362" s="9" t="s">
        <v>4172</v>
      </c>
      <c r="F362" s="9" t="s">
        <v>4173</v>
      </c>
    </row>
    <row r="363" spans="1:6" ht="15" x14ac:dyDescent="0.25">
      <c r="A363" s="8" t="s">
        <v>4176</v>
      </c>
      <c r="B363" s="9" t="s">
        <v>4168</v>
      </c>
      <c r="C363" s="10">
        <v>1925094</v>
      </c>
      <c r="D363" s="11">
        <v>1925904</v>
      </c>
      <c r="E363" s="9" t="s">
        <v>4130</v>
      </c>
      <c r="F363" s="9" t="s">
        <v>4131</v>
      </c>
    </row>
    <row r="364" spans="1:6" ht="15" x14ac:dyDescent="0.25">
      <c r="A364" s="8" t="s">
        <v>4177</v>
      </c>
      <c r="B364" s="9" t="s">
        <v>4168</v>
      </c>
      <c r="C364" s="10">
        <v>2169454</v>
      </c>
      <c r="D364" s="11">
        <v>2170398</v>
      </c>
      <c r="E364" s="9" t="s">
        <v>4178</v>
      </c>
      <c r="F364" s="9" t="s">
        <v>4179</v>
      </c>
    </row>
    <row r="365" spans="1:6" ht="15" x14ac:dyDescent="0.25">
      <c r="A365" s="8" t="s">
        <v>4180</v>
      </c>
      <c r="B365" s="9" t="s">
        <v>4168</v>
      </c>
      <c r="C365" s="10">
        <v>6460592</v>
      </c>
      <c r="D365" s="11">
        <v>6461170</v>
      </c>
      <c r="E365" s="9" t="s">
        <v>4181</v>
      </c>
      <c r="F365" s="9" t="s">
        <v>4182</v>
      </c>
    </row>
    <row r="366" spans="1:6" ht="15" x14ac:dyDescent="0.25">
      <c r="A366" s="8" t="s">
        <v>4183</v>
      </c>
      <c r="B366" s="9" t="s">
        <v>4168</v>
      </c>
      <c r="C366" s="10">
        <v>9979938</v>
      </c>
      <c r="D366" s="11">
        <v>9983979</v>
      </c>
      <c r="E366" s="9" t="s">
        <v>4184</v>
      </c>
      <c r="F366" s="9" t="s">
        <v>4185</v>
      </c>
    </row>
    <row r="367" spans="1:6" ht="15" x14ac:dyDescent="0.25">
      <c r="A367" s="8" t="s">
        <v>4186</v>
      </c>
      <c r="B367" s="9" t="s">
        <v>4168</v>
      </c>
      <c r="C367" s="10">
        <v>11873306</v>
      </c>
      <c r="D367" s="11">
        <v>11874478</v>
      </c>
      <c r="E367" s="9" t="s">
        <v>4187</v>
      </c>
      <c r="F367" s="9" t="s">
        <v>4188</v>
      </c>
    </row>
    <row r="368" spans="1:6" ht="15" x14ac:dyDescent="0.25">
      <c r="A368" s="8" t="s">
        <v>4189</v>
      </c>
      <c r="B368" s="9" t="s">
        <v>4168</v>
      </c>
      <c r="C368" s="10">
        <v>11877569</v>
      </c>
      <c r="D368" s="11">
        <v>11879879</v>
      </c>
      <c r="E368" s="9" t="s">
        <v>4187</v>
      </c>
      <c r="F368" s="9" t="s">
        <v>4188</v>
      </c>
    </row>
    <row r="369" spans="1:6" ht="15" x14ac:dyDescent="0.25">
      <c r="A369" s="8" t="s">
        <v>4190</v>
      </c>
      <c r="B369" s="9" t="s">
        <v>4168</v>
      </c>
      <c r="C369" s="10">
        <v>14257445</v>
      </c>
      <c r="D369" s="11">
        <v>14257978</v>
      </c>
      <c r="E369" s="9" t="s">
        <v>4191</v>
      </c>
      <c r="F369" s="9" t="s">
        <v>4192</v>
      </c>
    </row>
    <row r="370" spans="1:6" ht="15" x14ac:dyDescent="0.25">
      <c r="A370" s="8" t="s">
        <v>4193</v>
      </c>
      <c r="B370" s="9" t="s">
        <v>4168</v>
      </c>
      <c r="C370" s="10">
        <v>14787790</v>
      </c>
      <c r="D370" s="11">
        <v>14789326</v>
      </c>
      <c r="E370" s="9" t="s">
        <v>4194</v>
      </c>
      <c r="F370" s="9" t="s">
        <v>4195</v>
      </c>
    </row>
    <row r="371" spans="1:6" ht="15" x14ac:dyDescent="0.25">
      <c r="A371" s="8" t="s">
        <v>4196</v>
      </c>
      <c r="B371" s="9" t="s">
        <v>4168</v>
      </c>
      <c r="C371" s="10">
        <v>14866862</v>
      </c>
      <c r="D371" s="11">
        <v>14868237</v>
      </c>
      <c r="E371" s="9" t="s">
        <v>4197</v>
      </c>
      <c r="F371" s="9" t="s">
        <v>4198</v>
      </c>
    </row>
    <row r="372" spans="1:6" ht="15" x14ac:dyDescent="0.25">
      <c r="A372" s="8" t="s">
        <v>4199</v>
      </c>
      <c r="B372" s="9" t="s">
        <v>4168</v>
      </c>
      <c r="C372" s="10">
        <v>16439637</v>
      </c>
      <c r="D372" s="11">
        <v>16440852</v>
      </c>
      <c r="E372" s="9" t="s">
        <v>2593</v>
      </c>
      <c r="F372" s="9" t="s">
        <v>2594</v>
      </c>
    </row>
    <row r="373" spans="1:6" ht="15" x14ac:dyDescent="0.25">
      <c r="A373" s="8" t="s">
        <v>4200</v>
      </c>
      <c r="B373" s="9" t="s">
        <v>4168</v>
      </c>
      <c r="C373" s="10">
        <v>16626392</v>
      </c>
      <c r="D373" s="11">
        <v>16628260</v>
      </c>
      <c r="E373" s="9" t="s">
        <v>4201</v>
      </c>
      <c r="F373" s="9" t="s">
        <v>4202</v>
      </c>
    </row>
    <row r="374" spans="1:6" ht="15" x14ac:dyDescent="0.25">
      <c r="A374" s="8" t="s">
        <v>4203</v>
      </c>
      <c r="B374" s="9" t="s">
        <v>4168</v>
      </c>
      <c r="C374" s="10">
        <v>17829811</v>
      </c>
      <c r="D374" s="11">
        <v>17831795</v>
      </c>
      <c r="E374" s="9" t="s">
        <v>4204</v>
      </c>
      <c r="F374" s="9" t="s">
        <v>4205</v>
      </c>
    </row>
    <row r="375" spans="1:6" ht="15" x14ac:dyDescent="0.25">
      <c r="A375" s="8" t="s">
        <v>4206</v>
      </c>
      <c r="B375" s="9" t="s">
        <v>4168</v>
      </c>
      <c r="C375" s="10">
        <v>17852700</v>
      </c>
      <c r="D375" s="11">
        <v>17860936</v>
      </c>
      <c r="E375" s="9" t="s">
        <v>3689</v>
      </c>
      <c r="F375" s="9" t="s">
        <v>3690</v>
      </c>
    </row>
    <row r="376" spans="1:6" ht="15" x14ac:dyDescent="0.25">
      <c r="A376" s="8" t="s">
        <v>4207</v>
      </c>
      <c r="B376" s="9" t="s">
        <v>4168</v>
      </c>
      <c r="C376" s="10">
        <v>18617692</v>
      </c>
      <c r="D376" s="11">
        <v>18618664</v>
      </c>
      <c r="E376" s="9" t="s">
        <v>4208</v>
      </c>
      <c r="F376" s="9" t="s">
        <v>4209</v>
      </c>
    </row>
    <row r="377" spans="1:6" ht="15" x14ac:dyDescent="0.25">
      <c r="A377" s="8" t="s">
        <v>4210</v>
      </c>
      <c r="B377" s="9" t="s">
        <v>4168</v>
      </c>
      <c r="C377" s="10">
        <v>18656500</v>
      </c>
      <c r="D377" s="11">
        <v>18658099</v>
      </c>
      <c r="E377" s="9" t="s">
        <v>3790</v>
      </c>
      <c r="F377" s="9" t="s">
        <v>3791</v>
      </c>
    </row>
    <row r="378" spans="1:6" ht="15" x14ac:dyDescent="0.25">
      <c r="A378" s="8" t="s">
        <v>4211</v>
      </c>
      <c r="B378" s="9" t="s">
        <v>4168</v>
      </c>
      <c r="C378" s="10">
        <v>18917209</v>
      </c>
      <c r="D378" s="11">
        <v>18918463</v>
      </c>
      <c r="E378" s="9" t="s">
        <v>3905</v>
      </c>
      <c r="F378" s="9" t="s">
        <v>3906</v>
      </c>
    </row>
    <row r="379" spans="1:6" ht="15" x14ac:dyDescent="0.25">
      <c r="A379" s="8" t="s">
        <v>4212</v>
      </c>
      <c r="B379" s="9" t="s">
        <v>4168</v>
      </c>
      <c r="C379" s="10">
        <v>19184144</v>
      </c>
      <c r="D379" s="11">
        <v>19186450</v>
      </c>
      <c r="E379" s="9" t="s">
        <v>3787</v>
      </c>
      <c r="F379" s="9" t="s">
        <v>3788</v>
      </c>
    </row>
    <row r="380" spans="1:6" ht="15" x14ac:dyDescent="0.25">
      <c r="A380" s="8" t="s">
        <v>4213</v>
      </c>
      <c r="B380" s="9" t="s">
        <v>4168</v>
      </c>
      <c r="C380" s="10">
        <v>19568278</v>
      </c>
      <c r="D380" s="11">
        <v>19569285</v>
      </c>
      <c r="E380" s="9" t="s">
        <v>3878</v>
      </c>
      <c r="F380" s="9" t="s">
        <v>3879</v>
      </c>
    </row>
    <row r="381" spans="1:6" ht="15" x14ac:dyDescent="0.25">
      <c r="A381" s="8" t="s">
        <v>4214</v>
      </c>
      <c r="B381" s="9" t="s">
        <v>4168</v>
      </c>
      <c r="C381" s="10">
        <v>19737164</v>
      </c>
      <c r="D381" s="11">
        <v>19738687</v>
      </c>
      <c r="E381" s="9" t="s">
        <v>3882</v>
      </c>
      <c r="F381" s="9" t="s">
        <v>3883</v>
      </c>
    </row>
    <row r="382" spans="1:6" ht="15" x14ac:dyDescent="0.25">
      <c r="A382" s="8" t="s">
        <v>4215</v>
      </c>
      <c r="B382" s="9" t="s">
        <v>4168</v>
      </c>
      <c r="C382" s="10">
        <v>20274903</v>
      </c>
      <c r="D382" s="11">
        <v>20277640</v>
      </c>
      <c r="E382" s="9" t="s">
        <v>4216</v>
      </c>
      <c r="F382" s="9" t="s">
        <v>4217</v>
      </c>
    </row>
    <row r="383" spans="1:6" ht="15" x14ac:dyDescent="0.25">
      <c r="A383" s="8" t="s">
        <v>1296</v>
      </c>
      <c r="B383" s="9" t="s">
        <v>4168</v>
      </c>
      <c r="C383" s="10">
        <v>21392113</v>
      </c>
      <c r="D383" s="11">
        <v>21393669</v>
      </c>
      <c r="E383" s="9" t="s">
        <v>3867</v>
      </c>
      <c r="F383" s="9" t="s">
        <v>3868</v>
      </c>
    </row>
    <row r="384" spans="1:6" ht="15" x14ac:dyDescent="0.25">
      <c r="A384" s="8" t="s">
        <v>4218</v>
      </c>
      <c r="B384" s="9" t="s">
        <v>4168</v>
      </c>
      <c r="C384" s="10">
        <v>21573897</v>
      </c>
      <c r="D384" s="11">
        <v>21575145</v>
      </c>
      <c r="E384" s="9" t="s">
        <v>3875</v>
      </c>
      <c r="F384" s="9" t="s">
        <v>3876</v>
      </c>
    </row>
    <row r="385" spans="1:6" ht="15" x14ac:dyDescent="0.25">
      <c r="A385" s="8" t="s">
        <v>4219</v>
      </c>
      <c r="B385" s="9" t="s">
        <v>4168</v>
      </c>
      <c r="C385" s="10">
        <v>21750882</v>
      </c>
      <c r="D385" s="11">
        <v>21751436</v>
      </c>
      <c r="E385" s="9" t="s">
        <v>4220</v>
      </c>
      <c r="F385" s="9" t="s">
        <v>4221</v>
      </c>
    </row>
    <row r="386" spans="1:6" ht="15" x14ac:dyDescent="0.25">
      <c r="A386" s="8" t="s">
        <v>4222</v>
      </c>
      <c r="B386" s="9" t="s">
        <v>4168</v>
      </c>
      <c r="C386" s="10">
        <v>22164916</v>
      </c>
      <c r="D386" s="11">
        <v>22166065</v>
      </c>
      <c r="E386" s="9" t="s">
        <v>4223</v>
      </c>
      <c r="F386" s="9" t="s">
        <v>4224</v>
      </c>
    </row>
    <row r="387" spans="1:6" ht="15" x14ac:dyDescent="0.25">
      <c r="A387" s="8" t="s">
        <v>4225</v>
      </c>
      <c r="B387" s="9" t="s">
        <v>4168</v>
      </c>
      <c r="C387" s="10">
        <v>22537245</v>
      </c>
      <c r="D387" s="11">
        <v>22538659</v>
      </c>
      <c r="E387" s="9" t="s">
        <v>4226</v>
      </c>
      <c r="F387" s="9" t="s">
        <v>4227</v>
      </c>
    </row>
    <row r="388" spans="1:6" ht="15" x14ac:dyDescent="0.25">
      <c r="A388" s="8" t="s">
        <v>4228</v>
      </c>
      <c r="B388" s="9" t="s">
        <v>4168</v>
      </c>
      <c r="C388" s="10">
        <v>22704638</v>
      </c>
      <c r="D388" s="11">
        <v>22705873</v>
      </c>
      <c r="E388" s="9" t="s">
        <v>3872</v>
      </c>
      <c r="F388" s="9" t="s">
        <v>3873</v>
      </c>
    </row>
    <row r="389" spans="1:6" ht="15" x14ac:dyDescent="0.25">
      <c r="A389" s="8" t="s">
        <v>4229</v>
      </c>
      <c r="B389" s="9" t="s">
        <v>4168</v>
      </c>
      <c r="C389" s="10">
        <v>23323067</v>
      </c>
      <c r="D389" s="11">
        <v>23324443</v>
      </c>
      <c r="E389" s="9" t="s">
        <v>2593</v>
      </c>
      <c r="F389" s="9" t="s">
        <v>2594</v>
      </c>
    </row>
    <row r="390" spans="1:6" ht="15" x14ac:dyDescent="0.25">
      <c r="A390" s="8" t="s">
        <v>1236</v>
      </c>
      <c r="B390" s="9" t="s">
        <v>4168</v>
      </c>
      <c r="C390" s="10">
        <v>25541655</v>
      </c>
      <c r="D390" s="11">
        <v>25545841</v>
      </c>
      <c r="E390" s="9" t="s">
        <v>2584</v>
      </c>
      <c r="F390" s="9" t="s">
        <v>2585</v>
      </c>
    </row>
    <row r="391" spans="1:6" ht="15" x14ac:dyDescent="0.25">
      <c r="A391" s="8" t="s">
        <v>2618</v>
      </c>
      <c r="B391" s="9" t="s">
        <v>4168</v>
      </c>
      <c r="C391" s="10">
        <v>26253195</v>
      </c>
      <c r="D391" s="11">
        <v>26255955</v>
      </c>
      <c r="E391" s="9" t="s">
        <v>2576</v>
      </c>
      <c r="F391" s="9" t="s">
        <v>2258</v>
      </c>
    </row>
    <row r="392" spans="1:6" ht="15" x14ac:dyDescent="0.25">
      <c r="A392" s="8" t="s">
        <v>1234</v>
      </c>
      <c r="B392" s="9" t="s">
        <v>4168</v>
      </c>
      <c r="C392" s="10">
        <v>27625249</v>
      </c>
      <c r="D392" s="11">
        <v>27629942</v>
      </c>
      <c r="E392" s="9" t="s">
        <v>2584</v>
      </c>
      <c r="F392" s="9" t="s">
        <v>2585</v>
      </c>
    </row>
    <row r="393" spans="1:6" ht="15" x14ac:dyDescent="0.25">
      <c r="A393" s="8" t="s">
        <v>4230</v>
      </c>
      <c r="B393" s="9" t="s">
        <v>4168</v>
      </c>
      <c r="C393" s="10">
        <v>29391117</v>
      </c>
      <c r="D393" s="11">
        <v>29391455</v>
      </c>
      <c r="E393" s="9" t="s">
        <v>2587</v>
      </c>
      <c r="F393" s="9" t="s">
        <v>2588</v>
      </c>
    </row>
    <row r="394" spans="1:6" ht="15" x14ac:dyDescent="0.25">
      <c r="A394" s="8" t="s">
        <v>4231</v>
      </c>
      <c r="B394" s="9" t="s">
        <v>4168</v>
      </c>
      <c r="C394" s="10">
        <v>29444593</v>
      </c>
      <c r="D394" s="11">
        <v>29446663</v>
      </c>
      <c r="E394" s="9" t="s">
        <v>2590</v>
      </c>
      <c r="F394" s="9" t="s">
        <v>2591</v>
      </c>
    </row>
    <row r="395" spans="1:6" ht="15" x14ac:dyDescent="0.25">
      <c r="A395" s="8" t="s">
        <v>4232</v>
      </c>
      <c r="B395" s="9" t="s">
        <v>4168</v>
      </c>
      <c r="C395" s="10">
        <v>30913821</v>
      </c>
      <c r="D395" s="11">
        <v>30914383</v>
      </c>
      <c r="E395" s="9" t="s">
        <v>4233</v>
      </c>
      <c r="F395" s="9" t="s">
        <v>4234</v>
      </c>
    </row>
    <row r="396" spans="1:6" ht="15" x14ac:dyDescent="0.25">
      <c r="A396" s="8" t="s">
        <v>4235</v>
      </c>
      <c r="B396" s="9" t="s">
        <v>4168</v>
      </c>
      <c r="C396" s="10">
        <v>30918898</v>
      </c>
      <c r="D396" s="11">
        <v>30920957</v>
      </c>
      <c r="E396" s="9" t="s">
        <v>4233</v>
      </c>
      <c r="F396" s="9" t="s">
        <v>4234</v>
      </c>
    </row>
    <row r="397" spans="1:6" ht="15" x14ac:dyDescent="0.25">
      <c r="A397" s="8" t="s">
        <v>4236</v>
      </c>
      <c r="B397" s="9" t="s">
        <v>4168</v>
      </c>
      <c r="C397" s="10">
        <v>30986418</v>
      </c>
      <c r="D397" s="11">
        <v>30988169</v>
      </c>
      <c r="E397" s="9" t="s">
        <v>2576</v>
      </c>
      <c r="F397" s="9" t="s">
        <v>2258</v>
      </c>
    </row>
    <row r="398" spans="1:6" ht="15" x14ac:dyDescent="0.25">
      <c r="A398" s="8" t="s">
        <v>4237</v>
      </c>
      <c r="B398" s="9" t="s">
        <v>4168</v>
      </c>
      <c r="C398" s="10">
        <v>31137905</v>
      </c>
      <c r="D398" s="11">
        <v>31145757</v>
      </c>
      <c r="E398" s="9" t="s">
        <v>4238</v>
      </c>
      <c r="F398" s="9" t="s">
        <v>4239</v>
      </c>
    </row>
    <row r="399" spans="1:6" ht="15" x14ac:dyDescent="0.25">
      <c r="A399" s="8" t="s">
        <v>4240</v>
      </c>
      <c r="B399" s="9" t="s">
        <v>4168</v>
      </c>
      <c r="C399" s="10">
        <v>31504764</v>
      </c>
      <c r="D399" s="11">
        <v>31506861</v>
      </c>
      <c r="E399" s="9" t="s">
        <v>2593</v>
      </c>
      <c r="F399" s="9" t="s">
        <v>2594</v>
      </c>
    </row>
    <row r="400" spans="1:6" ht="15" x14ac:dyDescent="0.25">
      <c r="A400" s="8" t="s">
        <v>4241</v>
      </c>
      <c r="B400" s="9" t="s">
        <v>4168</v>
      </c>
      <c r="C400" s="10">
        <v>31604145</v>
      </c>
      <c r="D400" s="11">
        <v>31612634</v>
      </c>
      <c r="E400" s="9" t="s">
        <v>2596</v>
      </c>
      <c r="F400" s="9" t="s">
        <v>2597</v>
      </c>
    </row>
    <row r="401" spans="1:6" ht="15" x14ac:dyDescent="0.25">
      <c r="A401" s="8" t="s">
        <v>4242</v>
      </c>
      <c r="B401" s="9" t="s">
        <v>4243</v>
      </c>
      <c r="C401" s="10">
        <v>789778</v>
      </c>
      <c r="D401" s="11">
        <v>790738</v>
      </c>
      <c r="E401" s="9" t="s">
        <v>3985</v>
      </c>
      <c r="F401" s="9" t="s">
        <v>3986</v>
      </c>
    </row>
    <row r="402" spans="1:6" ht="15" x14ac:dyDescent="0.25">
      <c r="A402" s="8" t="s">
        <v>4244</v>
      </c>
      <c r="B402" s="9" t="s">
        <v>4243</v>
      </c>
      <c r="C402" s="10">
        <v>1881896</v>
      </c>
      <c r="D402" s="11">
        <v>1882915</v>
      </c>
      <c r="E402" s="9" t="s">
        <v>3993</v>
      </c>
      <c r="F402" s="9" t="s">
        <v>3994</v>
      </c>
    </row>
    <row r="403" spans="1:6" ht="15" x14ac:dyDescent="0.25">
      <c r="A403" s="8" t="s">
        <v>4245</v>
      </c>
      <c r="B403" s="9" t="s">
        <v>4243</v>
      </c>
      <c r="C403" s="10">
        <v>3985515</v>
      </c>
      <c r="D403" s="11">
        <v>3986817</v>
      </c>
      <c r="E403" s="9" t="s">
        <v>4246</v>
      </c>
      <c r="F403" s="9" t="s">
        <v>4247</v>
      </c>
    </row>
    <row r="404" spans="1:6" ht="15" x14ac:dyDescent="0.25">
      <c r="A404" s="8" t="s">
        <v>4248</v>
      </c>
      <c r="B404" s="9" t="s">
        <v>4243</v>
      </c>
      <c r="C404" s="10">
        <v>14973595</v>
      </c>
      <c r="D404" s="11">
        <v>14976196</v>
      </c>
      <c r="E404" s="9" t="s">
        <v>4249</v>
      </c>
      <c r="F404" s="9" t="s">
        <v>4250</v>
      </c>
    </row>
    <row r="405" spans="1:6" ht="15" x14ac:dyDescent="0.25">
      <c r="A405" s="8" t="s">
        <v>4251</v>
      </c>
      <c r="B405" s="9" t="s">
        <v>4243</v>
      </c>
      <c r="C405" s="10">
        <v>15728319</v>
      </c>
      <c r="D405" s="11">
        <v>15731687</v>
      </c>
      <c r="E405" s="9" t="s">
        <v>3847</v>
      </c>
      <c r="F405" s="9" t="s">
        <v>3848</v>
      </c>
    </row>
    <row r="406" spans="1:6" ht="15" x14ac:dyDescent="0.25">
      <c r="A406" s="8" t="s">
        <v>4252</v>
      </c>
      <c r="B406" s="9" t="s">
        <v>4243</v>
      </c>
      <c r="C406" s="10">
        <v>16213808</v>
      </c>
      <c r="D406" s="11">
        <v>16216269</v>
      </c>
      <c r="E406" s="9" t="s">
        <v>2650</v>
      </c>
      <c r="F406" s="9" t="s">
        <v>2320</v>
      </c>
    </row>
    <row r="407" spans="1:6" ht="15" x14ac:dyDescent="0.25">
      <c r="A407" s="8" t="s">
        <v>4253</v>
      </c>
      <c r="B407" s="9" t="s">
        <v>4243</v>
      </c>
      <c r="C407" s="10">
        <v>16245202</v>
      </c>
      <c r="D407" s="11">
        <v>16245561</v>
      </c>
      <c r="E407" s="9" t="s">
        <v>3867</v>
      </c>
      <c r="F407" s="9" t="s">
        <v>3868</v>
      </c>
    </row>
    <row r="408" spans="1:6" ht="15" x14ac:dyDescent="0.25">
      <c r="A408" s="8" t="s">
        <v>4254</v>
      </c>
      <c r="B408" s="9" t="s">
        <v>4243</v>
      </c>
      <c r="C408" s="10">
        <v>17727500</v>
      </c>
      <c r="D408" s="11">
        <v>17733946</v>
      </c>
      <c r="E408" s="9" t="s">
        <v>4255</v>
      </c>
      <c r="F408" s="9" t="s">
        <v>4256</v>
      </c>
    </row>
    <row r="409" spans="1:6" ht="15" x14ac:dyDescent="0.25">
      <c r="A409" s="8" t="s">
        <v>4257</v>
      </c>
      <c r="B409" s="9" t="s">
        <v>4243</v>
      </c>
      <c r="C409" s="10">
        <v>17939525</v>
      </c>
      <c r="D409" s="11">
        <v>17941695</v>
      </c>
      <c r="E409" s="9" t="s">
        <v>3584</v>
      </c>
      <c r="F409" s="9" t="s">
        <v>3585</v>
      </c>
    </row>
    <row r="410" spans="1:6" ht="15" x14ac:dyDescent="0.25">
      <c r="A410" s="8" t="s">
        <v>1395</v>
      </c>
      <c r="B410" s="9" t="s">
        <v>4243</v>
      </c>
      <c r="C410" s="10">
        <v>18174186</v>
      </c>
      <c r="D410" s="11">
        <v>18177860</v>
      </c>
      <c r="E410" s="9" t="s">
        <v>3586</v>
      </c>
      <c r="F410" s="9" t="s">
        <v>3587</v>
      </c>
    </row>
    <row r="411" spans="1:6" ht="15" x14ac:dyDescent="0.25">
      <c r="A411" s="8" t="s">
        <v>4258</v>
      </c>
      <c r="B411" s="9" t="s">
        <v>4243</v>
      </c>
      <c r="C411" s="10">
        <v>18613276</v>
      </c>
      <c r="D411" s="11">
        <v>18614486</v>
      </c>
      <c r="E411" s="9" t="s">
        <v>3558</v>
      </c>
      <c r="F411" s="9" t="s">
        <v>3559</v>
      </c>
    </row>
    <row r="412" spans="1:6" ht="15" x14ac:dyDescent="0.25">
      <c r="A412" s="8" t="s">
        <v>4259</v>
      </c>
      <c r="B412" s="9" t="s">
        <v>4243</v>
      </c>
      <c r="C412" s="10">
        <v>19729683</v>
      </c>
      <c r="D412" s="11">
        <v>19736585</v>
      </c>
      <c r="E412" s="9" t="s">
        <v>3861</v>
      </c>
      <c r="F412" s="9" t="s">
        <v>3862</v>
      </c>
    </row>
    <row r="413" spans="1:6" ht="15" x14ac:dyDescent="0.25">
      <c r="A413" s="8" t="s">
        <v>4260</v>
      </c>
      <c r="B413" s="9" t="s">
        <v>4243</v>
      </c>
      <c r="C413" s="10">
        <v>19804818</v>
      </c>
      <c r="D413" s="11">
        <v>19809279</v>
      </c>
      <c r="E413" s="9" t="s">
        <v>3858</v>
      </c>
      <c r="F413" s="9" t="s">
        <v>3859</v>
      </c>
    </row>
    <row r="414" spans="1:6" ht="15" x14ac:dyDescent="0.25">
      <c r="A414" s="8" t="s">
        <v>4261</v>
      </c>
      <c r="B414" s="9" t="s">
        <v>4243</v>
      </c>
      <c r="C414" s="10">
        <v>20053730</v>
      </c>
      <c r="D414" s="11">
        <v>20056954</v>
      </c>
      <c r="E414" s="9" t="s">
        <v>3569</v>
      </c>
      <c r="F414" s="9" t="s">
        <v>3570</v>
      </c>
    </row>
    <row r="415" spans="1:6" ht="15" x14ac:dyDescent="0.25">
      <c r="A415" s="8" t="s">
        <v>4262</v>
      </c>
      <c r="B415" s="9" t="s">
        <v>4243</v>
      </c>
      <c r="C415" s="10">
        <v>20192760</v>
      </c>
      <c r="D415" s="11">
        <v>20194653</v>
      </c>
      <c r="E415" s="9" t="s">
        <v>3572</v>
      </c>
      <c r="F415" s="9" t="s">
        <v>3573</v>
      </c>
    </row>
    <row r="416" spans="1:6" ht="15" x14ac:dyDescent="0.25">
      <c r="A416" s="8" t="s">
        <v>4263</v>
      </c>
      <c r="B416" s="9" t="s">
        <v>4243</v>
      </c>
      <c r="C416" s="10">
        <v>20202722</v>
      </c>
      <c r="D416" s="11">
        <v>20203203</v>
      </c>
      <c r="E416" s="9" t="s">
        <v>3572</v>
      </c>
      <c r="F416" s="9" t="s">
        <v>3573</v>
      </c>
    </row>
    <row r="417" spans="1:6" ht="15" x14ac:dyDescent="0.25">
      <c r="A417" s="8" t="s">
        <v>4264</v>
      </c>
      <c r="B417" s="9" t="s">
        <v>4243</v>
      </c>
      <c r="C417" s="10">
        <v>21055766</v>
      </c>
      <c r="D417" s="11">
        <v>21056461</v>
      </c>
      <c r="E417" s="9" t="s">
        <v>3737</v>
      </c>
      <c r="F417" s="9" t="s">
        <v>3738</v>
      </c>
    </row>
    <row r="418" spans="1:6" ht="15" x14ac:dyDescent="0.25">
      <c r="A418" s="8" t="s">
        <v>4265</v>
      </c>
      <c r="B418" s="9" t="s">
        <v>4243</v>
      </c>
      <c r="C418" s="10">
        <v>21258061</v>
      </c>
      <c r="D418" s="11">
        <v>21259136</v>
      </c>
      <c r="E418" s="9" t="s">
        <v>3555</v>
      </c>
      <c r="F418" s="9" t="s">
        <v>3556</v>
      </c>
    </row>
    <row r="419" spans="1:6" ht="15" x14ac:dyDescent="0.25">
      <c r="A419" s="8" t="s">
        <v>4266</v>
      </c>
      <c r="B419" s="9" t="s">
        <v>4243</v>
      </c>
      <c r="C419" s="10">
        <v>22507122</v>
      </c>
      <c r="D419" s="11">
        <v>22508506</v>
      </c>
      <c r="E419" s="9" t="s">
        <v>4165</v>
      </c>
      <c r="F419" s="9" t="s">
        <v>4166</v>
      </c>
    </row>
    <row r="420" spans="1:6" ht="15" x14ac:dyDescent="0.25">
      <c r="A420" s="8" t="s">
        <v>4267</v>
      </c>
      <c r="B420" s="9" t="s">
        <v>4243</v>
      </c>
      <c r="C420" s="10">
        <v>23213979</v>
      </c>
      <c r="D420" s="11">
        <v>23214503</v>
      </c>
      <c r="E420" s="9" t="s">
        <v>4191</v>
      </c>
      <c r="F420" s="9" t="s">
        <v>4192</v>
      </c>
    </row>
    <row r="421" spans="1:6" ht="15" x14ac:dyDescent="0.25">
      <c r="A421" s="8" t="s">
        <v>4268</v>
      </c>
      <c r="B421" s="9" t="s">
        <v>4243</v>
      </c>
      <c r="C421" s="10">
        <v>23608809</v>
      </c>
      <c r="D421" s="11">
        <v>23609669</v>
      </c>
      <c r="E421" s="9" t="s">
        <v>4194</v>
      </c>
      <c r="F421" s="9" t="s">
        <v>4195</v>
      </c>
    </row>
    <row r="422" spans="1:6" ht="15" x14ac:dyDescent="0.25">
      <c r="A422" s="8" t="s">
        <v>4269</v>
      </c>
      <c r="B422" s="9" t="s">
        <v>4243</v>
      </c>
      <c r="C422" s="10">
        <v>23680628</v>
      </c>
      <c r="D422" s="11">
        <v>23682064</v>
      </c>
      <c r="E422" s="9" t="s">
        <v>4197</v>
      </c>
      <c r="F422" s="9" t="s">
        <v>4198</v>
      </c>
    </row>
    <row r="423" spans="1:6" ht="15" x14ac:dyDescent="0.25">
      <c r="A423" s="8" t="s">
        <v>4270</v>
      </c>
      <c r="B423" s="9" t="s">
        <v>4243</v>
      </c>
      <c r="C423" s="10">
        <v>23955899</v>
      </c>
      <c r="D423" s="11">
        <v>23961026</v>
      </c>
      <c r="E423" s="9" t="s">
        <v>4271</v>
      </c>
      <c r="F423" s="9" t="s">
        <v>4272</v>
      </c>
    </row>
    <row r="424" spans="1:6" ht="15" x14ac:dyDescent="0.25">
      <c r="A424" s="8" t="s">
        <v>4273</v>
      </c>
      <c r="B424" s="9" t="s">
        <v>4243</v>
      </c>
      <c r="C424" s="10">
        <v>23963544</v>
      </c>
      <c r="D424" s="11">
        <v>23964620</v>
      </c>
      <c r="E424" s="9" t="s">
        <v>4274</v>
      </c>
      <c r="F424" s="9" t="s">
        <v>4275</v>
      </c>
    </row>
    <row r="425" spans="1:6" ht="15" x14ac:dyDescent="0.25">
      <c r="A425" s="8" t="s">
        <v>1230</v>
      </c>
      <c r="B425" s="9" t="s">
        <v>4243</v>
      </c>
      <c r="C425" s="10">
        <v>24054046</v>
      </c>
      <c r="D425" s="11">
        <v>24057777</v>
      </c>
      <c r="E425" s="9" t="s">
        <v>4276</v>
      </c>
      <c r="F425" s="9" t="s">
        <v>4277</v>
      </c>
    </row>
    <row r="426" spans="1:6" ht="15" x14ac:dyDescent="0.25">
      <c r="A426" s="8" t="s">
        <v>4278</v>
      </c>
      <c r="B426" s="9" t="s">
        <v>4243</v>
      </c>
      <c r="C426" s="10">
        <v>24587234</v>
      </c>
      <c r="D426" s="11">
        <v>24588653</v>
      </c>
      <c r="E426" s="9" t="s">
        <v>2593</v>
      </c>
      <c r="F426" s="9" t="s">
        <v>2594</v>
      </c>
    </row>
    <row r="427" spans="1:6" ht="15" x14ac:dyDescent="0.25">
      <c r="A427" s="8" t="s">
        <v>4279</v>
      </c>
      <c r="B427" s="9" t="s">
        <v>4243</v>
      </c>
      <c r="C427" s="10">
        <v>24687832</v>
      </c>
      <c r="D427" s="11">
        <v>24688445</v>
      </c>
      <c r="E427" s="9" t="s">
        <v>4201</v>
      </c>
      <c r="F427" s="9" t="s">
        <v>4202</v>
      </c>
    </row>
    <row r="428" spans="1:6" ht="15" x14ac:dyDescent="0.25">
      <c r="A428" s="8" t="s">
        <v>4280</v>
      </c>
      <c r="B428" s="9" t="s">
        <v>4243</v>
      </c>
      <c r="C428" s="10">
        <v>24747590</v>
      </c>
      <c r="D428" s="11">
        <v>24751428</v>
      </c>
      <c r="E428" s="9" t="s">
        <v>4089</v>
      </c>
      <c r="F428" s="9" t="s">
        <v>4090</v>
      </c>
    </row>
    <row r="429" spans="1:6" ht="15" x14ac:dyDescent="0.25">
      <c r="A429" s="8" t="s">
        <v>4281</v>
      </c>
      <c r="B429" s="9" t="s">
        <v>4243</v>
      </c>
      <c r="C429" s="10">
        <v>25481089</v>
      </c>
      <c r="D429" s="11">
        <v>25485677</v>
      </c>
      <c r="E429" s="9" t="s">
        <v>3623</v>
      </c>
      <c r="F429" s="9" t="s">
        <v>3624</v>
      </c>
    </row>
    <row r="430" spans="1:6" ht="15" x14ac:dyDescent="0.25">
      <c r="A430" s="8" t="s">
        <v>4282</v>
      </c>
      <c r="B430" s="9" t="s">
        <v>4243</v>
      </c>
      <c r="C430" s="10">
        <v>26320477</v>
      </c>
      <c r="D430" s="11">
        <v>26321085</v>
      </c>
      <c r="E430" s="9" t="s">
        <v>4079</v>
      </c>
      <c r="F430" s="9" t="s">
        <v>4080</v>
      </c>
    </row>
    <row r="431" spans="1:6" ht="15" x14ac:dyDescent="0.25">
      <c r="A431" s="8" t="s">
        <v>4283</v>
      </c>
      <c r="B431" s="9" t="s">
        <v>4243</v>
      </c>
      <c r="C431" s="10">
        <v>27259762</v>
      </c>
      <c r="D431" s="11">
        <v>27260418</v>
      </c>
      <c r="E431" s="9" t="s">
        <v>4062</v>
      </c>
      <c r="F431" s="9" t="s">
        <v>4063</v>
      </c>
    </row>
    <row r="432" spans="1:6" ht="15" x14ac:dyDescent="0.25">
      <c r="A432" s="8" t="s">
        <v>4284</v>
      </c>
      <c r="B432" s="9" t="s">
        <v>4243</v>
      </c>
      <c r="C432" s="10">
        <v>27337419</v>
      </c>
      <c r="D432" s="11">
        <v>27346837</v>
      </c>
      <c r="E432" s="9" t="s">
        <v>4285</v>
      </c>
      <c r="F432" s="9" t="s">
        <v>4286</v>
      </c>
    </row>
    <row r="433" spans="1:6" ht="15" x14ac:dyDescent="0.25">
      <c r="A433" s="8" t="s">
        <v>4287</v>
      </c>
      <c r="B433" s="9" t="s">
        <v>4243</v>
      </c>
      <c r="C433" s="10">
        <v>27347678</v>
      </c>
      <c r="D433" s="11">
        <v>27349479</v>
      </c>
      <c r="E433" s="9" t="s">
        <v>4285</v>
      </c>
      <c r="F433" s="9" t="s">
        <v>4286</v>
      </c>
    </row>
    <row r="434" spans="1:6" ht="15" x14ac:dyDescent="0.25">
      <c r="A434" s="8" t="s">
        <v>4288</v>
      </c>
      <c r="B434" s="9" t="s">
        <v>4243</v>
      </c>
      <c r="C434" s="10">
        <v>27770620</v>
      </c>
      <c r="D434" s="11">
        <v>27771534</v>
      </c>
      <c r="E434" s="9" t="s">
        <v>2647</v>
      </c>
      <c r="F434" s="9" t="s">
        <v>2648</v>
      </c>
    </row>
    <row r="435" spans="1:6" ht="15" x14ac:dyDescent="0.25">
      <c r="A435" s="8" t="s">
        <v>4289</v>
      </c>
      <c r="B435" s="9" t="s">
        <v>4243</v>
      </c>
      <c r="C435" s="10">
        <v>28051174</v>
      </c>
      <c r="D435" s="11">
        <v>28054511</v>
      </c>
      <c r="E435" s="9" t="s">
        <v>2642</v>
      </c>
      <c r="F435" s="9" t="s">
        <v>4290</v>
      </c>
    </row>
    <row r="436" spans="1:6" ht="15" x14ac:dyDescent="0.25">
      <c r="A436" s="8" t="s">
        <v>4291</v>
      </c>
      <c r="B436" s="9" t="s">
        <v>1573</v>
      </c>
      <c r="C436" s="10">
        <v>288437</v>
      </c>
      <c r="D436" s="11">
        <v>297601</v>
      </c>
      <c r="E436" s="9" t="s">
        <v>3796</v>
      </c>
      <c r="F436" s="9" t="s">
        <v>3797</v>
      </c>
    </row>
    <row r="437" spans="1:6" ht="15" x14ac:dyDescent="0.25">
      <c r="A437" s="8" t="s">
        <v>4292</v>
      </c>
      <c r="B437" s="9" t="s">
        <v>1573</v>
      </c>
      <c r="C437" s="10">
        <v>809644</v>
      </c>
      <c r="D437" s="11">
        <v>818855</v>
      </c>
      <c r="E437" s="9" t="s">
        <v>3796</v>
      </c>
      <c r="F437" s="9" t="s">
        <v>3797</v>
      </c>
    </row>
    <row r="438" spans="1:6" ht="15" x14ac:dyDescent="0.25">
      <c r="A438" s="8" t="s">
        <v>4293</v>
      </c>
      <c r="B438" s="9" t="s">
        <v>1573</v>
      </c>
      <c r="C438" s="10">
        <v>1459783</v>
      </c>
      <c r="D438" s="11">
        <v>1464988</v>
      </c>
      <c r="E438" s="9" t="s">
        <v>4294</v>
      </c>
      <c r="F438" s="9" t="s">
        <v>4295</v>
      </c>
    </row>
    <row r="439" spans="1:6" ht="15" x14ac:dyDescent="0.25">
      <c r="A439" s="8" t="s">
        <v>4296</v>
      </c>
      <c r="B439" s="9" t="s">
        <v>1573</v>
      </c>
      <c r="C439" s="10">
        <v>2921978</v>
      </c>
      <c r="D439" s="11">
        <v>2922436</v>
      </c>
      <c r="E439" s="9" t="s">
        <v>3695</v>
      </c>
      <c r="F439" s="9" t="s">
        <v>3696</v>
      </c>
    </row>
    <row r="440" spans="1:6" ht="15" x14ac:dyDescent="0.25">
      <c r="A440" s="8" t="s">
        <v>4297</v>
      </c>
      <c r="B440" s="9" t="s">
        <v>1573</v>
      </c>
      <c r="C440" s="10">
        <v>3146513</v>
      </c>
      <c r="D440" s="11">
        <v>3147716</v>
      </c>
      <c r="E440" s="9" t="s">
        <v>3660</v>
      </c>
      <c r="F440" s="9" t="s">
        <v>3661</v>
      </c>
    </row>
    <row r="441" spans="1:6" ht="15" x14ac:dyDescent="0.25">
      <c r="A441" s="8" t="s">
        <v>4298</v>
      </c>
      <c r="B441" s="9" t="s">
        <v>1573</v>
      </c>
      <c r="C441" s="10">
        <v>3242753</v>
      </c>
      <c r="D441" s="11">
        <v>3243688</v>
      </c>
      <c r="E441" s="9" t="s">
        <v>3629</v>
      </c>
      <c r="F441" s="9" t="s">
        <v>3630</v>
      </c>
    </row>
    <row r="442" spans="1:6" ht="15" x14ac:dyDescent="0.25">
      <c r="A442" s="8" t="s">
        <v>4299</v>
      </c>
      <c r="B442" s="9" t="s">
        <v>1573</v>
      </c>
      <c r="C442" s="10">
        <v>3423406</v>
      </c>
      <c r="D442" s="11">
        <v>3427731</v>
      </c>
      <c r="E442" s="9" t="s">
        <v>3700</v>
      </c>
      <c r="F442" s="9" t="s">
        <v>3701</v>
      </c>
    </row>
    <row r="443" spans="1:6" ht="15" x14ac:dyDescent="0.25">
      <c r="A443" s="8" t="s">
        <v>4300</v>
      </c>
      <c r="B443" s="9" t="s">
        <v>1573</v>
      </c>
      <c r="C443" s="10">
        <v>3989150</v>
      </c>
      <c r="D443" s="11">
        <v>3991166</v>
      </c>
      <c r="E443" s="9" t="s">
        <v>4137</v>
      </c>
      <c r="F443" s="9" t="s">
        <v>4138</v>
      </c>
    </row>
    <row r="444" spans="1:6" ht="15" x14ac:dyDescent="0.25">
      <c r="A444" s="8" t="s">
        <v>4301</v>
      </c>
      <c r="B444" s="9" t="s">
        <v>1573</v>
      </c>
      <c r="C444" s="10">
        <v>4002818</v>
      </c>
      <c r="D444" s="11">
        <v>4003144</v>
      </c>
      <c r="E444" s="9" t="s">
        <v>4134</v>
      </c>
      <c r="F444" s="9" t="s">
        <v>4135</v>
      </c>
    </row>
    <row r="445" spans="1:6" ht="15" x14ac:dyDescent="0.25">
      <c r="A445" s="8" t="s">
        <v>4302</v>
      </c>
      <c r="B445" s="9" t="s">
        <v>1573</v>
      </c>
      <c r="C445" s="10">
        <v>4046449</v>
      </c>
      <c r="D445" s="11">
        <v>4049172</v>
      </c>
      <c r="E445" s="9" t="s">
        <v>3703</v>
      </c>
      <c r="F445" s="9" t="s">
        <v>3704</v>
      </c>
    </row>
    <row r="446" spans="1:6" ht="15" x14ac:dyDescent="0.25">
      <c r="A446" s="8" t="s">
        <v>4303</v>
      </c>
      <c r="B446" s="9" t="s">
        <v>1573</v>
      </c>
      <c r="C446" s="10">
        <v>4367797</v>
      </c>
      <c r="D446" s="11">
        <v>4368663</v>
      </c>
      <c r="E446" s="9" t="s">
        <v>2518</v>
      </c>
      <c r="F446" s="9" t="s">
        <v>2197</v>
      </c>
    </row>
    <row r="447" spans="1:6" ht="15" x14ac:dyDescent="0.25">
      <c r="A447" s="8" t="s">
        <v>4304</v>
      </c>
      <c r="B447" s="9" t="s">
        <v>1573</v>
      </c>
      <c r="C447" s="10">
        <v>4457402</v>
      </c>
      <c r="D447" s="11">
        <v>4460979</v>
      </c>
      <c r="E447" s="9" t="s">
        <v>3711</v>
      </c>
      <c r="F447" s="9" t="s">
        <v>3712</v>
      </c>
    </row>
    <row r="448" spans="1:6" ht="15" x14ac:dyDescent="0.25">
      <c r="A448" s="8" t="s">
        <v>1371</v>
      </c>
      <c r="B448" s="9" t="s">
        <v>1573</v>
      </c>
      <c r="C448" s="10">
        <v>4586653</v>
      </c>
      <c r="D448" s="11">
        <v>4590121</v>
      </c>
      <c r="E448" s="9" t="s">
        <v>3714</v>
      </c>
      <c r="F448" s="9" t="s">
        <v>3715</v>
      </c>
    </row>
    <row r="449" spans="1:6" ht="15" x14ac:dyDescent="0.25">
      <c r="A449" s="8" t="s">
        <v>4305</v>
      </c>
      <c r="B449" s="9" t="s">
        <v>1573</v>
      </c>
      <c r="C449" s="10">
        <v>4907353</v>
      </c>
      <c r="D449" s="11">
        <v>4908741</v>
      </c>
      <c r="E449" s="9" t="s">
        <v>4116</v>
      </c>
      <c r="F449" s="9" t="s">
        <v>4117</v>
      </c>
    </row>
    <row r="450" spans="1:6" ht="15" x14ac:dyDescent="0.25">
      <c r="A450" s="8" t="s">
        <v>4306</v>
      </c>
      <c r="B450" s="9" t="s">
        <v>1573</v>
      </c>
      <c r="C450" s="10">
        <v>5075182</v>
      </c>
      <c r="D450" s="11">
        <v>5077001</v>
      </c>
      <c r="E450" s="9" t="s">
        <v>4103</v>
      </c>
      <c r="F450" s="9" t="s">
        <v>4104</v>
      </c>
    </row>
    <row r="451" spans="1:6" ht="15" x14ac:dyDescent="0.25">
      <c r="A451" s="8" t="s">
        <v>4307</v>
      </c>
      <c r="B451" s="9" t="s">
        <v>1573</v>
      </c>
      <c r="C451" s="10">
        <v>5340343</v>
      </c>
      <c r="D451" s="11">
        <v>5341619</v>
      </c>
      <c r="E451" s="9" t="s">
        <v>4308</v>
      </c>
      <c r="F451" s="9" t="s">
        <v>4309</v>
      </c>
    </row>
    <row r="452" spans="1:6" ht="15" x14ac:dyDescent="0.25">
      <c r="A452" s="8" t="s">
        <v>4310</v>
      </c>
      <c r="B452" s="9" t="s">
        <v>1573</v>
      </c>
      <c r="C452" s="10">
        <v>6047107</v>
      </c>
      <c r="D452" s="11">
        <v>6047452</v>
      </c>
      <c r="E452" s="9" t="s">
        <v>3833</v>
      </c>
      <c r="F452" s="9" t="s">
        <v>3834</v>
      </c>
    </row>
    <row r="453" spans="1:6" ht="15" x14ac:dyDescent="0.25">
      <c r="A453" s="8" t="s">
        <v>4311</v>
      </c>
      <c r="B453" s="9" t="s">
        <v>1573</v>
      </c>
      <c r="C453" s="10">
        <v>6060484</v>
      </c>
      <c r="D453" s="11">
        <v>6061110</v>
      </c>
      <c r="E453" s="9" t="s">
        <v>3836</v>
      </c>
      <c r="F453" s="9" t="s">
        <v>3837</v>
      </c>
    </row>
    <row r="454" spans="1:6" ht="15" x14ac:dyDescent="0.25">
      <c r="A454" s="8" t="s">
        <v>4312</v>
      </c>
      <c r="B454" s="9" t="s">
        <v>1573</v>
      </c>
      <c r="C454" s="10">
        <v>6662746</v>
      </c>
      <c r="D454" s="11">
        <v>6663598</v>
      </c>
      <c r="E454" s="9" t="s">
        <v>3555</v>
      </c>
      <c r="F454" s="9" t="s">
        <v>3556</v>
      </c>
    </row>
    <row r="455" spans="1:6" ht="15" x14ac:dyDescent="0.25">
      <c r="A455" s="8" t="s">
        <v>4313</v>
      </c>
      <c r="B455" s="9" t="s">
        <v>1573</v>
      </c>
      <c r="C455" s="10">
        <v>7313700</v>
      </c>
      <c r="D455" s="11">
        <v>7316856</v>
      </c>
      <c r="E455" s="9" t="s">
        <v>4169</v>
      </c>
      <c r="F455" s="9" t="s">
        <v>4170</v>
      </c>
    </row>
    <row r="456" spans="1:6" ht="15" x14ac:dyDescent="0.25">
      <c r="A456" s="8" t="s">
        <v>4314</v>
      </c>
      <c r="B456" s="9" t="s">
        <v>1573</v>
      </c>
      <c r="C456" s="10">
        <v>7848619</v>
      </c>
      <c r="D456" s="11">
        <v>7849146</v>
      </c>
      <c r="E456" s="9" t="s">
        <v>4315</v>
      </c>
      <c r="F456" s="9" t="s">
        <v>4316</v>
      </c>
    </row>
    <row r="457" spans="1:6" ht="15" x14ac:dyDescent="0.25">
      <c r="A457" s="8" t="s">
        <v>4317</v>
      </c>
      <c r="B457" s="9" t="s">
        <v>1573</v>
      </c>
      <c r="C457" s="10">
        <v>9474838</v>
      </c>
      <c r="D457" s="11">
        <v>9477633</v>
      </c>
      <c r="E457" s="9" t="s">
        <v>4318</v>
      </c>
      <c r="F457" s="9" t="s">
        <v>4319</v>
      </c>
    </row>
    <row r="458" spans="1:6" ht="15" x14ac:dyDescent="0.25">
      <c r="A458" s="8" t="s">
        <v>4320</v>
      </c>
      <c r="B458" s="9" t="s">
        <v>1573</v>
      </c>
      <c r="C458" s="10">
        <v>12414926</v>
      </c>
      <c r="D458" s="11">
        <v>12422159</v>
      </c>
      <c r="E458" s="9" t="s">
        <v>4321</v>
      </c>
      <c r="F458" s="9" t="s">
        <v>4322</v>
      </c>
    </row>
    <row r="459" spans="1:6" ht="15" x14ac:dyDescent="0.25">
      <c r="A459" s="8" t="s">
        <v>4323</v>
      </c>
      <c r="B459" s="9" t="s">
        <v>1573</v>
      </c>
      <c r="C459" s="10">
        <v>12637095</v>
      </c>
      <c r="D459" s="11">
        <v>12638823</v>
      </c>
      <c r="E459" s="9" t="s">
        <v>2601</v>
      </c>
      <c r="F459" s="9" t="s">
        <v>2474</v>
      </c>
    </row>
    <row r="460" spans="1:6" ht="15" x14ac:dyDescent="0.25">
      <c r="A460" s="8" t="s">
        <v>4324</v>
      </c>
      <c r="B460" s="9" t="s">
        <v>1573</v>
      </c>
      <c r="C460" s="10">
        <v>14364870</v>
      </c>
      <c r="D460" s="11">
        <v>14367892</v>
      </c>
      <c r="E460" s="9" t="s">
        <v>3683</v>
      </c>
      <c r="F460" s="9" t="s">
        <v>3684</v>
      </c>
    </row>
    <row r="461" spans="1:6" ht="15" x14ac:dyDescent="0.25">
      <c r="A461" s="8" t="s">
        <v>4325</v>
      </c>
      <c r="B461" s="9" t="s">
        <v>1573</v>
      </c>
      <c r="C461" s="10">
        <v>14367896</v>
      </c>
      <c r="D461" s="11">
        <v>14369317</v>
      </c>
      <c r="E461" s="9" t="s">
        <v>3683</v>
      </c>
      <c r="F461" s="9" t="s">
        <v>3684</v>
      </c>
    </row>
    <row r="462" spans="1:6" ht="15" x14ac:dyDescent="0.25">
      <c r="A462" s="8" t="s">
        <v>4326</v>
      </c>
      <c r="B462" s="9" t="s">
        <v>1573</v>
      </c>
      <c r="C462" s="10">
        <v>14790266</v>
      </c>
      <c r="D462" s="11">
        <v>14794646</v>
      </c>
      <c r="E462" s="9" t="s">
        <v>2608</v>
      </c>
      <c r="F462" s="9" t="s">
        <v>2609</v>
      </c>
    </row>
    <row r="463" spans="1:6" ht="15" x14ac:dyDescent="0.25">
      <c r="A463" s="8" t="s">
        <v>4327</v>
      </c>
      <c r="B463" s="9" t="s">
        <v>1573</v>
      </c>
      <c r="C463" s="10">
        <v>15137850</v>
      </c>
      <c r="D463" s="11">
        <v>15138404</v>
      </c>
      <c r="E463" s="9" t="s">
        <v>3686</v>
      </c>
      <c r="F463" s="9" t="s">
        <v>3687</v>
      </c>
    </row>
    <row r="464" spans="1:6" ht="15" x14ac:dyDescent="0.25">
      <c r="A464" s="8" t="s">
        <v>4328</v>
      </c>
      <c r="B464" s="9" t="s">
        <v>1573</v>
      </c>
      <c r="C464" s="10">
        <v>15142207</v>
      </c>
      <c r="D464" s="11">
        <v>15142901</v>
      </c>
      <c r="E464" s="9" t="s">
        <v>4148</v>
      </c>
      <c r="F464" s="9" t="s">
        <v>4149</v>
      </c>
    </row>
    <row r="465" spans="1:6" ht="15" x14ac:dyDescent="0.25">
      <c r="A465" s="8" t="s">
        <v>4329</v>
      </c>
      <c r="B465" s="9" t="s">
        <v>1573</v>
      </c>
      <c r="C465" s="10">
        <v>15333875</v>
      </c>
      <c r="D465" s="11">
        <v>15336195</v>
      </c>
      <c r="E465" s="9" t="s">
        <v>2616</v>
      </c>
      <c r="F465" s="9" t="s">
        <v>2617</v>
      </c>
    </row>
    <row r="466" spans="1:6" ht="15" x14ac:dyDescent="0.25">
      <c r="A466" s="8" t="s">
        <v>4330</v>
      </c>
      <c r="B466" s="9" t="s">
        <v>1573</v>
      </c>
      <c r="C466" s="10">
        <v>16549590</v>
      </c>
      <c r="D466" s="11">
        <v>16555771</v>
      </c>
      <c r="E466" s="9" t="s">
        <v>4331</v>
      </c>
      <c r="F466" s="9" t="s">
        <v>4332</v>
      </c>
    </row>
    <row r="467" spans="1:6" ht="15" x14ac:dyDescent="0.25">
      <c r="A467" s="8" t="s">
        <v>4333</v>
      </c>
      <c r="B467" s="9" t="s">
        <v>1573</v>
      </c>
      <c r="C467" s="10">
        <v>16920642</v>
      </c>
      <c r="D467" s="11">
        <v>16928181</v>
      </c>
      <c r="E467" s="9" t="s">
        <v>4334</v>
      </c>
      <c r="F467" s="9" t="s">
        <v>4335</v>
      </c>
    </row>
    <row r="468" spans="1:6" ht="15" x14ac:dyDescent="0.25">
      <c r="A468" s="8" t="s">
        <v>4336</v>
      </c>
      <c r="B468" s="9" t="s">
        <v>1573</v>
      </c>
      <c r="C468" s="10">
        <v>16964087</v>
      </c>
      <c r="D468" s="11">
        <v>16968018</v>
      </c>
      <c r="E468" s="9" t="s">
        <v>4337</v>
      </c>
      <c r="F468" s="9" t="s">
        <v>4338</v>
      </c>
    </row>
    <row r="469" spans="1:6" ht="15" x14ac:dyDescent="0.25">
      <c r="A469" s="8" t="s">
        <v>1387</v>
      </c>
      <c r="B469" s="9" t="s">
        <v>1573</v>
      </c>
      <c r="C469" s="10">
        <v>17885060</v>
      </c>
      <c r="D469" s="11">
        <v>17891816</v>
      </c>
      <c r="E469" s="9" t="s">
        <v>4339</v>
      </c>
      <c r="F469" s="9" t="s">
        <v>4340</v>
      </c>
    </row>
    <row r="470" spans="1:6" ht="15" x14ac:dyDescent="0.25">
      <c r="A470" s="8" t="s">
        <v>4341</v>
      </c>
      <c r="B470" s="9" t="s">
        <v>1573</v>
      </c>
      <c r="C470" s="10">
        <v>18593910</v>
      </c>
      <c r="D470" s="11">
        <v>18599543</v>
      </c>
      <c r="E470" s="9" t="s">
        <v>4342</v>
      </c>
      <c r="F470" s="9" t="s">
        <v>4343</v>
      </c>
    </row>
    <row r="471" spans="1:6" ht="15" x14ac:dyDescent="0.25">
      <c r="A471" s="8" t="s">
        <v>4344</v>
      </c>
      <c r="B471" s="9" t="s">
        <v>1573</v>
      </c>
      <c r="C471" s="10">
        <v>20102144</v>
      </c>
      <c r="D471" s="11">
        <v>20105021</v>
      </c>
      <c r="E471" s="9" t="s">
        <v>4345</v>
      </c>
      <c r="F471" s="9" t="s">
        <v>4346</v>
      </c>
    </row>
    <row r="472" spans="1:6" ht="15" x14ac:dyDescent="0.25">
      <c r="A472" s="8" t="s">
        <v>4347</v>
      </c>
      <c r="B472" s="9" t="s">
        <v>1573</v>
      </c>
      <c r="C472" s="10">
        <v>43270421</v>
      </c>
      <c r="D472" s="11">
        <v>43271551</v>
      </c>
      <c r="E472" s="9" t="s">
        <v>3999</v>
      </c>
      <c r="F472" s="9" t="s">
        <v>4000</v>
      </c>
    </row>
    <row r="473" spans="1:6" ht="15" x14ac:dyDescent="0.25">
      <c r="A473" s="8" t="s">
        <v>4348</v>
      </c>
      <c r="B473" s="9" t="s">
        <v>1573</v>
      </c>
      <c r="C473" s="10">
        <v>44444379</v>
      </c>
      <c r="D473" s="11">
        <v>44448059</v>
      </c>
      <c r="E473" s="9" t="s">
        <v>4036</v>
      </c>
      <c r="F473" s="9" t="s">
        <v>4037</v>
      </c>
    </row>
    <row r="474" spans="1:6" ht="15" x14ac:dyDescent="0.25">
      <c r="A474" s="8" t="s">
        <v>4349</v>
      </c>
      <c r="B474" s="9" t="s">
        <v>1573</v>
      </c>
      <c r="C474" s="10">
        <v>45215750</v>
      </c>
      <c r="D474" s="11">
        <v>45217275</v>
      </c>
      <c r="E474" s="9" t="s">
        <v>2605</v>
      </c>
      <c r="F474" s="9" t="s">
        <v>2606</v>
      </c>
    </row>
    <row r="475" spans="1:6" ht="15" x14ac:dyDescent="0.25">
      <c r="A475" s="8" t="s">
        <v>4350</v>
      </c>
      <c r="B475" s="9" t="s">
        <v>1573</v>
      </c>
      <c r="C475" s="10">
        <v>45726157</v>
      </c>
      <c r="D475" s="11">
        <v>45727542</v>
      </c>
      <c r="E475" s="9" t="s">
        <v>4351</v>
      </c>
      <c r="F475" s="9" t="s">
        <v>4352</v>
      </c>
    </row>
    <row r="476" spans="1:6" ht="15" x14ac:dyDescent="0.25">
      <c r="A476" s="8" t="s">
        <v>4353</v>
      </c>
      <c r="B476" s="9" t="s">
        <v>1573</v>
      </c>
      <c r="C476" s="10">
        <v>46292210</v>
      </c>
      <c r="D476" s="11">
        <v>46294792</v>
      </c>
      <c r="E476" s="9" t="s">
        <v>4249</v>
      </c>
      <c r="F476" s="9" t="s">
        <v>4250</v>
      </c>
    </row>
    <row r="477" spans="1:6" ht="15" x14ac:dyDescent="0.25">
      <c r="A477" s="8" t="s">
        <v>4354</v>
      </c>
      <c r="B477" s="9" t="s">
        <v>1573</v>
      </c>
      <c r="C477" s="10">
        <v>46894092</v>
      </c>
      <c r="D477" s="11">
        <v>46895438</v>
      </c>
      <c r="E477" s="9" t="s">
        <v>4355</v>
      </c>
      <c r="F477" s="9" t="s">
        <v>4356</v>
      </c>
    </row>
    <row r="478" spans="1:6" ht="15" x14ac:dyDescent="0.25">
      <c r="A478" s="8" t="s">
        <v>4357</v>
      </c>
      <c r="B478" s="9" t="s">
        <v>1573</v>
      </c>
      <c r="C478" s="10">
        <v>47966537</v>
      </c>
      <c r="D478" s="11">
        <v>47967064</v>
      </c>
      <c r="E478" s="9" t="s">
        <v>4191</v>
      </c>
      <c r="F478" s="9" t="s">
        <v>4192</v>
      </c>
    </row>
    <row r="479" spans="1:6" ht="15" x14ac:dyDescent="0.25">
      <c r="A479" s="8" t="s">
        <v>4358</v>
      </c>
      <c r="B479" s="9" t="s">
        <v>1573</v>
      </c>
      <c r="C479" s="10">
        <v>49007263</v>
      </c>
      <c r="D479" s="11">
        <v>49009113</v>
      </c>
      <c r="E479" s="9" t="s">
        <v>4197</v>
      </c>
      <c r="F479" s="9" t="s">
        <v>4198</v>
      </c>
    </row>
    <row r="480" spans="1:6" ht="15" x14ac:dyDescent="0.25">
      <c r="A480" s="8" t="s">
        <v>4359</v>
      </c>
      <c r="B480" s="9" t="s">
        <v>1573</v>
      </c>
      <c r="C480" s="10">
        <v>49643967</v>
      </c>
      <c r="D480" s="11">
        <v>49649279</v>
      </c>
      <c r="E480" s="9" t="s">
        <v>4271</v>
      </c>
      <c r="F480" s="9" t="s">
        <v>4272</v>
      </c>
    </row>
    <row r="481" spans="1:6" ht="15" x14ac:dyDescent="0.25">
      <c r="A481" s="8" t="s">
        <v>4360</v>
      </c>
      <c r="B481" s="9" t="s">
        <v>1573</v>
      </c>
      <c r="C481" s="10">
        <v>49720511</v>
      </c>
      <c r="D481" s="11">
        <v>49721629</v>
      </c>
      <c r="E481" s="9" t="s">
        <v>4274</v>
      </c>
      <c r="F481" s="9" t="s">
        <v>4275</v>
      </c>
    </row>
    <row r="482" spans="1:6" ht="15" x14ac:dyDescent="0.25">
      <c r="A482" s="8" t="s">
        <v>4361</v>
      </c>
      <c r="B482" s="9" t="s">
        <v>1573</v>
      </c>
      <c r="C482" s="10">
        <v>51019681</v>
      </c>
      <c r="D482" s="11">
        <v>51025338</v>
      </c>
      <c r="E482" s="9" t="s">
        <v>4362</v>
      </c>
      <c r="F482" s="9" t="s">
        <v>4363</v>
      </c>
    </row>
    <row r="483" spans="1:6" ht="15" x14ac:dyDescent="0.25">
      <c r="A483" s="8" t="s">
        <v>4364</v>
      </c>
      <c r="B483" s="9" t="s">
        <v>1573</v>
      </c>
      <c r="C483" s="10">
        <v>51539656</v>
      </c>
      <c r="D483" s="11">
        <v>51543878</v>
      </c>
      <c r="E483" s="9" t="s">
        <v>4201</v>
      </c>
      <c r="F483" s="9" t="s">
        <v>4202</v>
      </c>
    </row>
    <row r="484" spans="1:6" ht="15" x14ac:dyDescent="0.25">
      <c r="A484" s="8" t="s">
        <v>4365</v>
      </c>
      <c r="B484" s="9" t="s">
        <v>1573</v>
      </c>
      <c r="C484" s="10">
        <v>51727584</v>
      </c>
      <c r="D484" s="11">
        <v>51729664</v>
      </c>
      <c r="E484" s="9" t="s">
        <v>3612</v>
      </c>
      <c r="F484" s="9" t="s">
        <v>3613</v>
      </c>
    </row>
    <row r="485" spans="1:6" ht="15" x14ac:dyDescent="0.25">
      <c r="A485" s="8" t="s">
        <v>4366</v>
      </c>
      <c r="B485" s="9" t="s">
        <v>1573</v>
      </c>
      <c r="C485" s="10">
        <v>52543383</v>
      </c>
      <c r="D485" s="11">
        <v>52545092</v>
      </c>
      <c r="E485" s="9" t="s">
        <v>2613</v>
      </c>
      <c r="F485" s="9" t="s">
        <v>2285</v>
      </c>
    </row>
    <row r="486" spans="1:6" ht="15" x14ac:dyDescent="0.25">
      <c r="A486" s="8" t="s">
        <v>4367</v>
      </c>
      <c r="B486" s="9" t="s">
        <v>1573</v>
      </c>
      <c r="C486" s="10">
        <v>52723805</v>
      </c>
      <c r="D486" s="11">
        <v>52726372</v>
      </c>
      <c r="E486" s="9" t="s">
        <v>4368</v>
      </c>
      <c r="F486" s="9" t="s">
        <v>4369</v>
      </c>
    </row>
    <row r="487" spans="1:6" ht="15" x14ac:dyDescent="0.25">
      <c r="A487" s="8" t="s">
        <v>4370</v>
      </c>
      <c r="B487" s="9" t="s">
        <v>1573</v>
      </c>
      <c r="C487" s="10">
        <v>53610456</v>
      </c>
      <c r="D487" s="11">
        <v>53611616</v>
      </c>
      <c r="E487" s="9" t="s">
        <v>4371</v>
      </c>
      <c r="F487" s="9" t="s">
        <v>4372</v>
      </c>
    </row>
    <row r="488" spans="1:6" ht="15" x14ac:dyDescent="0.25">
      <c r="A488" s="8" t="s">
        <v>4373</v>
      </c>
      <c r="B488" s="9" t="s">
        <v>1573</v>
      </c>
      <c r="C488" s="10">
        <v>54435268</v>
      </c>
      <c r="D488" s="11">
        <v>54438397</v>
      </c>
      <c r="E488" s="9" t="s">
        <v>4374</v>
      </c>
      <c r="F488" s="9" t="s">
        <v>4375</v>
      </c>
    </row>
    <row r="489" spans="1:6" ht="15" x14ac:dyDescent="0.25">
      <c r="A489" s="8" t="s">
        <v>1299</v>
      </c>
      <c r="B489" s="9" t="s">
        <v>1573</v>
      </c>
      <c r="C489" s="10">
        <v>55722067</v>
      </c>
      <c r="D489" s="11">
        <v>55724417</v>
      </c>
      <c r="E489" s="9" t="s">
        <v>3867</v>
      </c>
      <c r="F489" s="9" t="s">
        <v>3868</v>
      </c>
    </row>
    <row r="490" spans="1:6" ht="15" x14ac:dyDescent="0.25">
      <c r="A490" s="8" t="s">
        <v>4376</v>
      </c>
      <c r="B490" s="9" t="s">
        <v>1573</v>
      </c>
      <c r="C490" s="10">
        <v>56321784</v>
      </c>
      <c r="D490" s="11">
        <v>56324157</v>
      </c>
      <c r="E490" s="9" t="s">
        <v>4377</v>
      </c>
      <c r="F490" s="9" t="s">
        <v>4378</v>
      </c>
    </row>
    <row r="491" spans="1:6" ht="15" x14ac:dyDescent="0.25">
      <c r="A491" s="8" t="s">
        <v>4379</v>
      </c>
      <c r="B491" s="9" t="s">
        <v>1573</v>
      </c>
      <c r="C491" s="10">
        <v>56469836</v>
      </c>
      <c r="D491" s="11">
        <v>56474028</v>
      </c>
      <c r="E491" s="9" t="s">
        <v>3956</v>
      </c>
      <c r="F491" s="9" t="s">
        <v>3957</v>
      </c>
    </row>
    <row r="492" spans="1:6" ht="15" x14ac:dyDescent="0.25">
      <c r="A492" s="8" t="s">
        <v>4380</v>
      </c>
      <c r="B492" s="9" t="s">
        <v>1573</v>
      </c>
      <c r="C492" s="10">
        <v>56784790</v>
      </c>
      <c r="D492" s="11">
        <v>56785924</v>
      </c>
      <c r="E492" s="9" t="s">
        <v>4223</v>
      </c>
      <c r="F492" s="9" t="s">
        <v>4224</v>
      </c>
    </row>
    <row r="493" spans="1:6" ht="15" x14ac:dyDescent="0.25">
      <c r="A493" s="8" t="s">
        <v>4381</v>
      </c>
      <c r="B493" s="9" t="s">
        <v>1573</v>
      </c>
      <c r="C493" s="10">
        <v>57481541</v>
      </c>
      <c r="D493" s="11">
        <v>57482858</v>
      </c>
      <c r="E493" s="9" t="s">
        <v>4226</v>
      </c>
      <c r="F493" s="9" t="s">
        <v>4227</v>
      </c>
    </row>
    <row r="494" spans="1:6" ht="15" x14ac:dyDescent="0.25">
      <c r="A494" s="8" t="s">
        <v>4382</v>
      </c>
      <c r="B494" s="9" t="s">
        <v>1573</v>
      </c>
      <c r="C494" s="10">
        <v>57780666</v>
      </c>
      <c r="D494" s="11">
        <v>57782571</v>
      </c>
      <c r="E494" s="9" t="s">
        <v>3872</v>
      </c>
      <c r="F494" s="9" t="s">
        <v>3873</v>
      </c>
    </row>
    <row r="495" spans="1:6" ht="15" x14ac:dyDescent="0.25">
      <c r="A495" s="8" t="s">
        <v>4383</v>
      </c>
      <c r="B495" s="9" t="s">
        <v>1573</v>
      </c>
      <c r="C495" s="10">
        <v>58020093</v>
      </c>
      <c r="D495" s="11">
        <v>58023260</v>
      </c>
      <c r="E495" s="9" t="s">
        <v>3901</v>
      </c>
      <c r="F495" s="9" t="s">
        <v>3902</v>
      </c>
    </row>
    <row r="496" spans="1:6" ht="15" x14ac:dyDescent="0.25">
      <c r="A496" s="8" t="s">
        <v>4384</v>
      </c>
      <c r="B496" s="9" t="s">
        <v>1573</v>
      </c>
      <c r="C496" s="10">
        <v>58985324</v>
      </c>
      <c r="D496" s="11">
        <v>58988043</v>
      </c>
      <c r="E496" s="9" t="s">
        <v>3891</v>
      </c>
      <c r="F496" s="9" t="s">
        <v>3892</v>
      </c>
    </row>
    <row r="497" spans="1:6" ht="15" x14ac:dyDescent="0.25">
      <c r="A497" s="8" t="s">
        <v>1326</v>
      </c>
      <c r="B497" s="9" t="s">
        <v>1573</v>
      </c>
      <c r="C497" s="10">
        <v>59225714</v>
      </c>
      <c r="D497" s="11">
        <v>59227427</v>
      </c>
      <c r="E497" s="9" t="s">
        <v>3888</v>
      </c>
      <c r="F497" s="9" t="s">
        <v>3889</v>
      </c>
    </row>
    <row r="498" spans="1:6" ht="15" x14ac:dyDescent="0.25">
      <c r="A498" s="8" t="s">
        <v>4385</v>
      </c>
      <c r="B498" s="9" t="s">
        <v>1573</v>
      </c>
      <c r="C498" s="10">
        <v>59244065</v>
      </c>
      <c r="D498" s="11">
        <v>59244550</v>
      </c>
      <c r="E498" s="9" t="s">
        <v>2638</v>
      </c>
      <c r="F498" s="9" t="s">
        <v>2639</v>
      </c>
    </row>
    <row r="499" spans="1:6" ht="15" x14ac:dyDescent="0.25">
      <c r="A499" s="8" t="s">
        <v>4386</v>
      </c>
      <c r="B499" s="9" t="s">
        <v>1573</v>
      </c>
      <c r="C499" s="10">
        <v>60024640</v>
      </c>
      <c r="D499" s="11">
        <v>60027770</v>
      </c>
      <c r="E499" s="9" t="s">
        <v>4169</v>
      </c>
      <c r="F499" s="9" t="s">
        <v>4170</v>
      </c>
    </row>
    <row r="500" spans="1:6" ht="15" x14ac:dyDescent="0.25">
      <c r="A500" s="8" t="s">
        <v>4387</v>
      </c>
      <c r="B500" s="9" t="s">
        <v>1573</v>
      </c>
      <c r="C500" s="10">
        <v>60058354</v>
      </c>
      <c r="D500" s="11">
        <v>60065993</v>
      </c>
      <c r="E500" s="9" t="s">
        <v>4086</v>
      </c>
      <c r="F500" s="9" t="s">
        <v>4087</v>
      </c>
    </row>
    <row r="501" spans="1:6" ht="15" x14ac:dyDescent="0.25">
      <c r="A501" s="8" t="s">
        <v>4388</v>
      </c>
      <c r="B501" s="9" t="s">
        <v>1573</v>
      </c>
      <c r="C501" s="10">
        <v>60302997</v>
      </c>
      <c r="D501" s="11">
        <v>60304330</v>
      </c>
      <c r="E501" s="9" t="s">
        <v>3623</v>
      </c>
      <c r="F501" s="9" t="s">
        <v>3624</v>
      </c>
    </row>
    <row r="502" spans="1:6" ht="15" x14ac:dyDescent="0.25">
      <c r="A502" s="8" t="s">
        <v>4389</v>
      </c>
      <c r="B502" s="9" t="s">
        <v>1573</v>
      </c>
      <c r="C502" s="10">
        <v>60355245</v>
      </c>
      <c r="D502" s="11">
        <v>60356970</v>
      </c>
      <c r="E502" s="9" t="s">
        <v>4082</v>
      </c>
      <c r="F502" s="9" t="s">
        <v>4083</v>
      </c>
    </row>
    <row r="503" spans="1:6" ht="15" x14ac:dyDescent="0.25">
      <c r="A503" s="8" t="s">
        <v>4390</v>
      </c>
      <c r="B503" s="9" t="s">
        <v>1573</v>
      </c>
      <c r="C503" s="10">
        <v>60447654</v>
      </c>
      <c r="D503" s="11">
        <v>60451513</v>
      </c>
      <c r="E503" s="9" t="s">
        <v>4391</v>
      </c>
      <c r="F503" s="9" t="s">
        <v>4392</v>
      </c>
    </row>
    <row r="504" spans="1:6" ht="15" x14ac:dyDescent="0.25">
      <c r="A504" s="8" t="s">
        <v>4393</v>
      </c>
      <c r="B504" s="9" t="s">
        <v>1573</v>
      </c>
      <c r="C504" s="10">
        <v>60489607</v>
      </c>
      <c r="D504" s="11">
        <v>60490752</v>
      </c>
      <c r="E504" s="9" t="s">
        <v>4394</v>
      </c>
      <c r="F504" s="9" t="s">
        <v>4395</v>
      </c>
    </row>
    <row r="505" spans="1:6" ht="15" x14ac:dyDescent="0.25">
      <c r="A505" s="8" t="s">
        <v>4396</v>
      </c>
      <c r="B505" s="9" t="s">
        <v>1573</v>
      </c>
      <c r="C505" s="10">
        <v>61715088</v>
      </c>
      <c r="D505" s="11">
        <v>61716110</v>
      </c>
      <c r="E505" s="9" t="s">
        <v>4075</v>
      </c>
      <c r="F505" s="9" t="s">
        <v>4076</v>
      </c>
    </row>
    <row r="506" spans="1:6" ht="15" x14ac:dyDescent="0.25">
      <c r="A506" s="8" t="s">
        <v>4397</v>
      </c>
      <c r="B506" s="9" t="s">
        <v>1573</v>
      </c>
      <c r="C506" s="10">
        <v>61860853</v>
      </c>
      <c r="D506" s="11">
        <v>61862126</v>
      </c>
      <c r="E506" s="9" t="s">
        <v>3629</v>
      </c>
      <c r="F506" s="9" t="s">
        <v>3630</v>
      </c>
    </row>
    <row r="507" spans="1:6" ht="15" x14ac:dyDescent="0.25">
      <c r="A507" s="8" t="s">
        <v>4398</v>
      </c>
      <c r="B507" s="9" t="s">
        <v>1573</v>
      </c>
      <c r="C507" s="10">
        <v>61941002</v>
      </c>
      <c r="D507" s="11">
        <v>61941619</v>
      </c>
      <c r="E507" s="9" t="s">
        <v>4079</v>
      </c>
      <c r="F507" s="9" t="s">
        <v>4080</v>
      </c>
    </row>
    <row r="508" spans="1:6" ht="15" x14ac:dyDescent="0.25">
      <c r="A508" s="8" t="s">
        <v>4399</v>
      </c>
      <c r="B508" s="9" t="s">
        <v>1573</v>
      </c>
      <c r="C508" s="10">
        <v>62796161</v>
      </c>
      <c r="D508" s="11">
        <v>62800979</v>
      </c>
      <c r="E508" s="9" t="s">
        <v>4071</v>
      </c>
      <c r="F508" s="9" t="s">
        <v>4072</v>
      </c>
    </row>
    <row r="509" spans="1:6" ht="15" x14ac:dyDescent="0.25">
      <c r="A509" s="8" t="s">
        <v>4400</v>
      </c>
      <c r="B509" s="9" t="s">
        <v>1573</v>
      </c>
      <c r="C509" s="10">
        <v>62814381</v>
      </c>
      <c r="D509" s="11">
        <v>62817924</v>
      </c>
      <c r="E509" s="9" t="s">
        <v>4068</v>
      </c>
      <c r="F509" s="9" t="s">
        <v>4069</v>
      </c>
    </row>
    <row r="510" spans="1:6" ht="15" x14ac:dyDescent="0.25">
      <c r="A510" s="8" t="s">
        <v>4401</v>
      </c>
      <c r="B510" s="9" t="s">
        <v>1573</v>
      </c>
      <c r="C510" s="10">
        <v>62894089</v>
      </c>
      <c r="D510" s="11">
        <v>62894775</v>
      </c>
      <c r="E510" s="9" t="s">
        <v>4062</v>
      </c>
      <c r="F510" s="9" t="s">
        <v>4063</v>
      </c>
    </row>
    <row r="511" spans="1:6" ht="15" x14ac:dyDescent="0.25">
      <c r="A511" s="8" t="s">
        <v>4402</v>
      </c>
      <c r="B511" s="9" t="s">
        <v>1573</v>
      </c>
      <c r="C511" s="10">
        <v>63121726</v>
      </c>
      <c r="D511" s="11">
        <v>63122695</v>
      </c>
      <c r="E511" s="9" t="s">
        <v>4056</v>
      </c>
      <c r="F511" s="9" t="s">
        <v>4057</v>
      </c>
    </row>
    <row r="512" spans="1:6" ht="15" x14ac:dyDescent="0.25">
      <c r="A512" s="8" t="s">
        <v>4403</v>
      </c>
      <c r="B512" s="9" t="s">
        <v>1573</v>
      </c>
      <c r="C512" s="10">
        <v>63591706</v>
      </c>
      <c r="D512" s="11">
        <v>63592650</v>
      </c>
      <c r="E512" s="9" t="s">
        <v>2647</v>
      </c>
      <c r="F512" s="9" t="s">
        <v>2648</v>
      </c>
    </row>
    <row r="513" spans="1:6" ht="15" x14ac:dyDescent="0.25">
      <c r="A513" s="8" t="s">
        <v>4404</v>
      </c>
      <c r="B513" s="9" t="s">
        <v>1573</v>
      </c>
      <c r="C513" s="10">
        <v>64222145</v>
      </c>
      <c r="D513" s="11">
        <v>64226361</v>
      </c>
      <c r="E513" s="9" t="s">
        <v>4405</v>
      </c>
      <c r="F513" s="9" t="s">
        <v>4406</v>
      </c>
    </row>
    <row r="514" spans="1:6" ht="15" x14ac:dyDescent="0.25">
      <c r="A514" s="8" t="s">
        <v>4407</v>
      </c>
      <c r="B514" s="9" t="s">
        <v>1573</v>
      </c>
      <c r="C514" s="10">
        <v>64292867</v>
      </c>
      <c r="D514" s="11">
        <v>64294631</v>
      </c>
      <c r="E514" s="9" t="s">
        <v>4408</v>
      </c>
      <c r="F514" s="9" t="s">
        <v>4409</v>
      </c>
    </row>
    <row r="515" spans="1:6" ht="15" x14ac:dyDescent="0.25">
      <c r="A515" s="8" t="s">
        <v>4410</v>
      </c>
      <c r="B515" s="9" t="s">
        <v>1573</v>
      </c>
      <c r="C515" s="10">
        <v>65064644</v>
      </c>
      <c r="D515" s="11">
        <v>65066189</v>
      </c>
      <c r="E515" s="9" t="s">
        <v>4405</v>
      </c>
      <c r="F515" s="9" t="s">
        <v>4406</v>
      </c>
    </row>
    <row r="516" spans="1:6" ht="15" x14ac:dyDescent="0.25">
      <c r="A516" s="8" t="s">
        <v>4411</v>
      </c>
      <c r="B516" s="9" t="s">
        <v>1573</v>
      </c>
      <c r="C516" s="10">
        <v>65370885</v>
      </c>
      <c r="D516" s="11">
        <v>65375256</v>
      </c>
      <c r="E516" s="9" t="s">
        <v>4405</v>
      </c>
      <c r="F516" s="9" t="s">
        <v>4406</v>
      </c>
    </row>
    <row r="517" spans="1:6" ht="15" x14ac:dyDescent="0.25">
      <c r="A517" s="8" t="s">
        <v>4412</v>
      </c>
      <c r="B517" s="9" t="s">
        <v>1573</v>
      </c>
      <c r="C517" s="10">
        <v>65441321</v>
      </c>
      <c r="D517" s="11">
        <v>65445665</v>
      </c>
      <c r="E517" s="9" t="s">
        <v>4408</v>
      </c>
      <c r="F517" s="9" t="s">
        <v>4409</v>
      </c>
    </row>
    <row r="518" spans="1:6" ht="15" x14ac:dyDescent="0.25">
      <c r="A518" s="8" t="s">
        <v>4413</v>
      </c>
      <c r="B518" s="9" t="s">
        <v>4414</v>
      </c>
      <c r="C518" s="10">
        <v>433042</v>
      </c>
      <c r="D518" s="11">
        <v>436966</v>
      </c>
      <c r="E518" s="9" t="s">
        <v>4184</v>
      </c>
      <c r="F518" s="9" t="s">
        <v>4185</v>
      </c>
    </row>
    <row r="519" spans="1:6" ht="15" x14ac:dyDescent="0.25">
      <c r="A519" s="8" t="s">
        <v>4415</v>
      </c>
      <c r="B519" s="9" t="s">
        <v>4414</v>
      </c>
      <c r="C519" s="10">
        <v>585253</v>
      </c>
      <c r="D519" s="11">
        <v>587366</v>
      </c>
      <c r="E519" s="9" t="s">
        <v>4408</v>
      </c>
      <c r="F519" s="9" t="s">
        <v>4409</v>
      </c>
    </row>
    <row r="520" spans="1:6" ht="15" x14ac:dyDescent="0.25">
      <c r="A520" s="8" t="s">
        <v>4416</v>
      </c>
      <c r="B520" s="9" t="s">
        <v>4414</v>
      </c>
      <c r="C520" s="10">
        <v>699800</v>
      </c>
      <c r="D520" s="11">
        <v>704493</v>
      </c>
      <c r="E520" s="9" t="s">
        <v>4405</v>
      </c>
      <c r="F520" s="9" t="s">
        <v>4406</v>
      </c>
    </row>
    <row r="521" spans="1:6" ht="15" x14ac:dyDescent="0.25">
      <c r="A521" s="8" t="s">
        <v>4417</v>
      </c>
      <c r="B521" s="9" t="s">
        <v>4414</v>
      </c>
      <c r="C521" s="10">
        <v>1281969</v>
      </c>
      <c r="D521" s="11">
        <v>1282775</v>
      </c>
      <c r="E521" s="9" t="s">
        <v>4418</v>
      </c>
      <c r="F521" s="9" t="s">
        <v>4419</v>
      </c>
    </row>
    <row r="522" spans="1:6" ht="15" x14ac:dyDescent="0.25">
      <c r="A522" s="8" t="s">
        <v>4420</v>
      </c>
      <c r="B522" s="9" t="s">
        <v>4414</v>
      </c>
      <c r="C522" s="10">
        <v>1469976</v>
      </c>
      <c r="D522" s="11">
        <v>1478395</v>
      </c>
      <c r="E522" s="9" t="s">
        <v>2642</v>
      </c>
      <c r="F522" s="9" t="s">
        <v>4290</v>
      </c>
    </row>
    <row r="523" spans="1:6" ht="15" x14ac:dyDescent="0.25">
      <c r="A523" s="8" t="s">
        <v>4421</v>
      </c>
      <c r="B523" s="9" t="s">
        <v>4414</v>
      </c>
      <c r="C523" s="10">
        <v>2582535</v>
      </c>
      <c r="D523" s="11">
        <v>2583453</v>
      </c>
      <c r="E523" s="9" t="s">
        <v>2647</v>
      </c>
      <c r="F523" s="9" t="s">
        <v>2648</v>
      </c>
    </row>
    <row r="524" spans="1:6" ht="15" x14ac:dyDescent="0.25">
      <c r="A524" s="8" t="s">
        <v>4422</v>
      </c>
      <c r="B524" s="9" t="s">
        <v>4414</v>
      </c>
      <c r="C524" s="10">
        <v>3895761</v>
      </c>
      <c r="D524" s="11">
        <v>3896234</v>
      </c>
      <c r="E524" s="9" t="s">
        <v>4246</v>
      </c>
      <c r="F524" s="9" t="s">
        <v>4247</v>
      </c>
    </row>
    <row r="525" spans="1:6" ht="15" x14ac:dyDescent="0.25">
      <c r="A525" s="8" t="s">
        <v>4423</v>
      </c>
      <c r="B525" s="9" t="s">
        <v>4414</v>
      </c>
      <c r="C525" s="10">
        <v>4146931</v>
      </c>
      <c r="D525" s="11">
        <v>4149137</v>
      </c>
      <c r="E525" s="9" t="s">
        <v>4424</v>
      </c>
      <c r="F525" s="9" t="s">
        <v>4425</v>
      </c>
    </row>
    <row r="526" spans="1:6" ht="15" x14ac:dyDescent="0.25">
      <c r="A526" s="8" t="s">
        <v>4426</v>
      </c>
      <c r="B526" s="9" t="s">
        <v>4414</v>
      </c>
      <c r="C526" s="10">
        <v>13300643</v>
      </c>
      <c r="D526" s="11">
        <v>13302721</v>
      </c>
      <c r="E526" s="9" t="s">
        <v>3741</v>
      </c>
      <c r="F526" s="9" t="s">
        <v>3742</v>
      </c>
    </row>
    <row r="527" spans="1:6" ht="15" x14ac:dyDescent="0.25">
      <c r="A527" s="8" t="s">
        <v>4427</v>
      </c>
      <c r="B527" s="9" t="s">
        <v>4414</v>
      </c>
      <c r="C527" s="10">
        <v>13370582</v>
      </c>
      <c r="D527" s="11">
        <v>13375884</v>
      </c>
      <c r="E527" s="9" t="s">
        <v>2574</v>
      </c>
      <c r="F527" s="9" t="s">
        <v>2253</v>
      </c>
    </row>
    <row r="528" spans="1:6" ht="15" x14ac:dyDescent="0.25">
      <c r="A528" s="8" t="s">
        <v>4428</v>
      </c>
      <c r="B528" s="9" t="s">
        <v>4414</v>
      </c>
      <c r="C528" s="10">
        <v>13925194</v>
      </c>
      <c r="D528" s="11">
        <v>13933411</v>
      </c>
      <c r="E528" s="9" t="s">
        <v>2572</v>
      </c>
      <c r="F528" s="9" t="s">
        <v>2250</v>
      </c>
    </row>
    <row r="529" spans="1:6" ht="15" x14ac:dyDescent="0.25">
      <c r="A529" s="8" t="s">
        <v>1356</v>
      </c>
      <c r="B529" s="9" t="s">
        <v>4414</v>
      </c>
      <c r="C529" s="10">
        <v>14010110</v>
      </c>
      <c r="D529" s="11">
        <v>14013977</v>
      </c>
      <c r="E529" s="9" t="s">
        <v>3595</v>
      </c>
      <c r="F529" s="9" t="s">
        <v>3596</v>
      </c>
    </row>
    <row r="530" spans="1:6" ht="15" x14ac:dyDescent="0.25">
      <c r="A530" s="8" t="s">
        <v>1365</v>
      </c>
      <c r="B530" s="9" t="s">
        <v>4414</v>
      </c>
      <c r="C530" s="10">
        <v>14017971</v>
      </c>
      <c r="D530" s="11">
        <v>14022928</v>
      </c>
      <c r="E530" s="9" t="s">
        <v>3737</v>
      </c>
      <c r="F530" s="9" t="s">
        <v>3738</v>
      </c>
    </row>
    <row r="531" spans="1:6" ht="15" x14ac:dyDescent="0.25">
      <c r="A531" s="8" t="s">
        <v>4429</v>
      </c>
      <c r="B531" s="9" t="s">
        <v>4414</v>
      </c>
      <c r="C531" s="10">
        <v>15753386</v>
      </c>
      <c r="D531" s="11">
        <v>15754487</v>
      </c>
      <c r="E531" s="9" t="s">
        <v>2570</v>
      </c>
      <c r="F531" s="9" t="s">
        <v>2243</v>
      </c>
    </row>
    <row r="532" spans="1:6" ht="15" x14ac:dyDescent="0.25">
      <c r="A532" s="8" t="s">
        <v>4430</v>
      </c>
      <c r="B532" s="9" t="s">
        <v>4414</v>
      </c>
      <c r="C532" s="10">
        <v>17182452</v>
      </c>
      <c r="D532" s="11">
        <v>17184099</v>
      </c>
      <c r="E532" s="9" t="s">
        <v>2566</v>
      </c>
      <c r="F532" s="9" t="s">
        <v>2364</v>
      </c>
    </row>
    <row r="533" spans="1:6" ht="15" x14ac:dyDescent="0.25">
      <c r="A533" s="8" t="s">
        <v>4431</v>
      </c>
      <c r="B533" s="9" t="s">
        <v>4414</v>
      </c>
      <c r="C533" s="10">
        <v>17803925</v>
      </c>
      <c r="D533" s="11">
        <v>17805427</v>
      </c>
      <c r="E533" s="9" t="s">
        <v>2560</v>
      </c>
      <c r="F533" s="9" t="s">
        <v>2561</v>
      </c>
    </row>
    <row r="534" spans="1:6" ht="15" x14ac:dyDescent="0.25">
      <c r="A534" s="8" t="s">
        <v>4432</v>
      </c>
      <c r="B534" s="9" t="s">
        <v>4414</v>
      </c>
      <c r="C534" s="10">
        <v>18035205</v>
      </c>
      <c r="D534" s="11">
        <v>18036978</v>
      </c>
      <c r="E534" s="9" t="s">
        <v>2557</v>
      </c>
      <c r="F534" s="9" t="s">
        <v>2558</v>
      </c>
    </row>
    <row r="535" spans="1:6" ht="15" x14ac:dyDescent="0.25">
      <c r="A535" s="8" t="s">
        <v>4433</v>
      </c>
      <c r="B535" s="9" t="s">
        <v>4414</v>
      </c>
      <c r="C535" s="10">
        <v>18715579</v>
      </c>
      <c r="D535" s="11">
        <v>18721748</v>
      </c>
      <c r="E535" s="9" t="s">
        <v>2552</v>
      </c>
      <c r="F535" s="9" t="s">
        <v>2234</v>
      </c>
    </row>
    <row r="536" spans="1:6" ht="15" x14ac:dyDescent="0.25">
      <c r="A536" s="8" t="s">
        <v>4434</v>
      </c>
      <c r="B536" s="9" t="s">
        <v>4414</v>
      </c>
      <c r="C536" s="10">
        <v>19017030</v>
      </c>
      <c r="D536" s="11">
        <v>19019208</v>
      </c>
      <c r="E536" s="9" t="s">
        <v>2549</v>
      </c>
      <c r="F536" s="9" t="s">
        <v>2550</v>
      </c>
    </row>
    <row r="537" spans="1:6" ht="15" x14ac:dyDescent="0.25">
      <c r="A537" s="8" t="s">
        <v>4435</v>
      </c>
      <c r="B537" s="9" t="s">
        <v>4414</v>
      </c>
      <c r="C537" s="10">
        <v>19038358</v>
      </c>
      <c r="D537" s="11">
        <v>19041098</v>
      </c>
      <c r="E537" s="9" t="s">
        <v>2546</v>
      </c>
      <c r="F537" s="9" t="s">
        <v>2547</v>
      </c>
    </row>
    <row r="538" spans="1:6" ht="15" x14ac:dyDescent="0.25">
      <c r="A538" s="8" t="s">
        <v>4436</v>
      </c>
      <c r="B538" s="9" t="s">
        <v>4414</v>
      </c>
      <c r="C538" s="10">
        <v>19243128</v>
      </c>
      <c r="D538" s="11">
        <v>19248595</v>
      </c>
      <c r="E538" s="9" t="s">
        <v>2543</v>
      </c>
      <c r="F538" s="9" t="s">
        <v>2544</v>
      </c>
    </row>
    <row r="539" spans="1:6" ht="15" x14ac:dyDescent="0.25">
      <c r="A539" s="8" t="s">
        <v>4437</v>
      </c>
      <c r="B539" s="9" t="s">
        <v>4414</v>
      </c>
      <c r="C539" s="10">
        <v>20331845</v>
      </c>
      <c r="D539" s="11">
        <v>20332783</v>
      </c>
      <c r="E539" s="9" t="s">
        <v>3680</v>
      </c>
      <c r="F539" s="9" t="s">
        <v>3681</v>
      </c>
    </row>
    <row r="540" spans="1:6" ht="15" x14ac:dyDescent="0.25">
      <c r="A540" s="8" t="s">
        <v>4438</v>
      </c>
      <c r="B540" s="9" t="s">
        <v>4414</v>
      </c>
      <c r="C540" s="10">
        <v>21480818</v>
      </c>
      <c r="D540" s="11">
        <v>21483072</v>
      </c>
      <c r="E540" s="9" t="s">
        <v>2540</v>
      </c>
      <c r="F540" s="9" t="s">
        <v>2541</v>
      </c>
    </row>
    <row r="541" spans="1:6" ht="15" x14ac:dyDescent="0.25">
      <c r="A541" s="8" t="s">
        <v>4439</v>
      </c>
      <c r="B541" s="9" t="s">
        <v>4414</v>
      </c>
      <c r="C541" s="10">
        <v>21533732</v>
      </c>
      <c r="D541" s="11">
        <v>21535309</v>
      </c>
      <c r="E541" s="9" t="s">
        <v>4440</v>
      </c>
      <c r="F541" s="9" t="s">
        <v>4441</v>
      </c>
    </row>
    <row r="542" spans="1:6" ht="15" x14ac:dyDescent="0.25">
      <c r="A542" s="8" t="s">
        <v>4442</v>
      </c>
      <c r="B542" s="9" t="s">
        <v>4414</v>
      </c>
      <c r="C542" s="10">
        <v>21914926</v>
      </c>
      <c r="D542" s="11">
        <v>21917993</v>
      </c>
      <c r="E542" s="9" t="s">
        <v>4181</v>
      </c>
      <c r="F542" s="9" t="s">
        <v>4182</v>
      </c>
    </row>
    <row r="543" spans="1:6" ht="15" x14ac:dyDescent="0.25">
      <c r="A543" s="8" t="s">
        <v>4443</v>
      </c>
      <c r="B543" s="9" t="s">
        <v>4414</v>
      </c>
      <c r="C543" s="10">
        <v>21944115</v>
      </c>
      <c r="D543" s="11">
        <v>21948107</v>
      </c>
      <c r="E543" s="9" t="s">
        <v>2638</v>
      </c>
      <c r="F543" s="9" t="s">
        <v>2639</v>
      </c>
    </row>
    <row r="544" spans="1:6" ht="15" x14ac:dyDescent="0.25">
      <c r="A544" s="8" t="s">
        <v>4444</v>
      </c>
      <c r="B544" s="9" t="s">
        <v>4414</v>
      </c>
      <c r="C544" s="10">
        <v>22123527</v>
      </c>
      <c r="D544" s="11">
        <v>22124540</v>
      </c>
      <c r="E544" s="9" t="s">
        <v>2538</v>
      </c>
      <c r="F544" s="9" t="s">
        <v>2221</v>
      </c>
    </row>
    <row r="545" spans="1:6" ht="15" x14ac:dyDescent="0.25">
      <c r="A545" s="8" t="s">
        <v>4445</v>
      </c>
      <c r="B545" s="9" t="s">
        <v>4414</v>
      </c>
      <c r="C545" s="10">
        <v>22132539</v>
      </c>
      <c r="D545" s="11">
        <v>22133811</v>
      </c>
      <c r="E545" s="9" t="s">
        <v>4446</v>
      </c>
      <c r="F545" s="9" t="s">
        <v>4447</v>
      </c>
    </row>
    <row r="546" spans="1:6" ht="15" x14ac:dyDescent="0.25">
      <c r="A546" s="8" t="s">
        <v>4448</v>
      </c>
      <c r="B546" s="9" t="s">
        <v>4414</v>
      </c>
      <c r="C546" s="10">
        <v>22486829</v>
      </c>
      <c r="D546" s="11">
        <v>22488140</v>
      </c>
      <c r="E546" s="9" t="s">
        <v>2536</v>
      </c>
      <c r="F546" s="9" t="s">
        <v>2218</v>
      </c>
    </row>
    <row r="547" spans="1:6" ht="15" x14ac:dyDescent="0.25">
      <c r="A547" s="8" t="s">
        <v>4449</v>
      </c>
      <c r="B547" s="9" t="s">
        <v>4414</v>
      </c>
      <c r="C547" s="10">
        <v>23086737</v>
      </c>
      <c r="D547" s="11">
        <v>23088420</v>
      </c>
      <c r="E547" s="9" t="s">
        <v>2532</v>
      </c>
      <c r="F547" s="9" t="s">
        <v>2351</v>
      </c>
    </row>
    <row r="548" spans="1:6" ht="15" x14ac:dyDescent="0.25">
      <c r="A548" s="8" t="s">
        <v>2619</v>
      </c>
      <c r="B548" s="9" t="s">
        <v>4414</v>
      </c>
      <c r="C548" s="10">
        <v>23444457</v>
      </c>
      <c r="D548" s="11">
        <v>23450758</v>
      </c>
      <c r="E548" s="9" t="s">
        <v>2529</v>
      </c>
      <c r="F548" s="9" t="s">
        <v>2299</v>
      </c>
    </row>
    <row r="549" spans="1:6" ht="15" x14ac:dyDescent="0.25">
      <c r="A549" s="8" t="s">
        <v>2620</v>
      </c>
      <c r="B549" s="9" t="s">
        <v>4414</v>
      </c>
      <c r="C549" s="10">
        <v>23807919</v>
      </c>
      <c r="D549" s="11">
        <v>23808830</v>
      </c>
      <c r="E549" s="9" t="s">
        <v>2621</v>
      </c>
      <c r="F549" s="9" t="s">
        <v>2622</v>
      </c>
    </row>
    <row r="550" spans="1:6" ht="15" x14ac:dyDescent="0.25">
      <c r="A550" s="8" t="s">
        <v>2623</v>
      </c>
      <c r="B550" s="9" t="s">
        <v>4414</v>
      </c>
      <c r="C550" s="10">
        <v>23849841</v>
      </c>
      <c r="D550" s="11">
        <v>23850641</v>
      </c>
      <c r="E550" s="9" t="s">
        <v>2624</v>
      </c>
      <c r="F550" s="9" t="s">
        <v>2625</v>
      </c>
    </row>
    <row r="551" spans="1:6" ht="15" x14ac:dyDescent="0.25">
      <c r="A551" s="8" t="s">
        <v>1312</v>
      </c>
      <c r="B551" s="9" t="s">
        <v>4414</v>
      </c>
      <c r="C551" s="10">
        <v>23943635</v>
      </c>
      <c r="D551" s="11">
        <v>23947956</v>
      </c>
      <c r="E551" s="9" t="s">
        <v>2527</v>
      </c>
      <c r="F551" s="9" t="s">
        <v>2203</v>
      </c>
    </row>
    <row r="552" spans="1:6" ht="15" x14ac:dyDescent="0.25">
      <c r="A552" s="8" t="s">
        <v>2626</v>
      </c>
      <c r="B552" s="9" t="s">
        <v>4414</v>
      </c>
      <c r="C552" s="10">
        <v>24336051</v>
      </c>
      <c r="D552" s="11">
        <v>24336761</v>
      </c>
      <c r="E552" s="9" t="s">
        <v>2520</v>
      </c>
      <c r="F552" s="9" t="s">
        <v>2491</v>
      </c>
    </row>
    <row r="553" spans="1:6" ht="15" x14ac:dyDescent="0.25">
      <c r="A553" s="8" t="s">
        <v>2627</v>
      </c>
      <c r="B553" s="9" t="s">
        <v>4414</v>
      </c>
      <c r="C553" s="10">
        <v>24377322</v>
      </c>
      <c r="D553" s="11">
        <v>24378087</v>
      </c>
      <c r="E553" s="9" t="s">
        <v>2518</v>
      </c>
      <c r="F553" s="9" t="s">
        <v>2197</v>
      </c>
    </row>
    <row r="554" spans="1:6" ht="15" x14ac:dyDescent="0.25">
      <c r="A554" s="8" t="s">
        <v>2628</v>
      </c>
      <c r="B554" s="9" t="s">
        <v>4414</v>
      </c>
      <c r="C554" s="10">
        <v>24542439</v>
      </c>
      <c r="D554" s="11">
        <v>24544092</v>
      </c>
      <c r="E554" s="9" t="s">
        <v>2629</v>
      </c>
      <c r="F554" s="9" t="s">
        <v>2630</v>
      </c>
    </row>
    <row r="555" spans="1:6" ht="15" x14ac:dyDescent="0.25">
      <c r="A555" s="8" t="s">
        <v>4450</v>
      </c>
      <c r="B555" s="9" t="s">
        <v>4414</v>
      </c>
      <c r="C555" s="10">
        <v>24948558</v>
      </c>
      <c r="D555" s="11">
        <v>24949612</v>
      </c>
      <c r="E555" s="9" t="s">
        <v>4451</v>
      </c>
      <c r="F555" s="9" t="s">
        <v>4452</v>
      </c>
    </row>
    <row r="556" spans="1:6" ht="15" x14ac:dyDescent="0.25">
      <c r="A556" s="8" t="s">
        <v>4453</v>
      </c>
      <c r="B556" s="9" t="s">
        <v>4414</v>
      </c>
      <c r="C556" s="10">
        <v>25799394</v>
      </c>
      <c r="D556" s="11">
        <v>25804182</v>
      </c>
      <c r="E556" s="9" t="s">
        <v>4454</v>
      </c>
      <c r="F556" s="9" t="s">
        <v>4455</v>
      </c>
    </row>
    <row r="557" spans="1:6" ht="15" x14ac:dyDescent="0.25">
      <c r="A557" s="8" t="s">
        <v>4456</v>
      </c>
      <c r="B557" s="9" t="s">
        <v>4414</v>
      </c>
      <c r="C557" s="10">
        <v>25924219</v>
      </c>
      <c r="D557" s="11">
        <v>25925284</v>
      </c>
      <c r="E557" s="9" t="s">
        <v>2516</v>
      </c>
      <c r="F557" s="9" t="s">
        <v>2192</v>
      </c>
    </row>
    <row r="558" spans="1:6" ht="15" x14ac:dyDescent="0.25">
      <c r="A558" s="8" t="s">
        <v>4457</v>
      </c>
      <c r="B558" s="9" t="s">
        <v>4414</v>
      </c>
      <c r="C558" s="10">
        <v>26212985</v>
      </c>
      <c r="D558" s="11">
        <v>26216664</v>
      </c>
      <c r="E558" s="9" t="s">
        <v>2514</v>
      </c>
      <c r="F558" s="9" t="s">
        <v>2189</v>
      </c>
    </row>
    <row r="559" spans="1:6" ht="15" x14ac:dyDescent="0.25">
      <c r="A559" s="8" t="s">
        <v>4458</v>
      </c>
      <c r="B559" s="9" t="s">
        <v>4414</v>
      </c>
      <c r="C559" s="10">
        <v>26294294</v>
      </c>
      <c r="D559" s="11">
        <v>26297047</v>
      </c>
      <c r="E559" s="9" t="s">
        <v>4459</v>
      </c>
      <c r="F559" s="9" t="s">
        <v>4460</v>
      </c>
    </row>
    <row r="560" spans="1:6" ht="15" x14ac:dyDescent="0.25">
      <c r="A560" s="8" t="s">
        <v>4461</v>
      </c>
      <c r="B560" s="9" t="s">
        <v>4462</v>
      </c>
      <c r="C560" s="10">
        <v>1116183</v>
      </c>
      <c r="D560" s="11">
        <v>1118464</v>
      </c>
      <c r="E560" s="9" t="s">
        <v>3552</v>
      </c>
      <c r="F560" s="9" t="s">
        <v>3553</v>
      </c>
    </row>
    <row r="561" spans="1:6" ht="15" x14ac:dyDescent="0.25">
      <c r="A561" s="8" t="s">
        <v>4463</v>
      </c>
      <c r="B561" s="9" t="s">
        <v>4462</v>
      </c>
      <c r="C561" s="10">
        <v>1757743</v>
      </c>
      <c r="D561" s="11">
        <v>1758799</v>
      </c>
      <c r="E561" s="9" t="s">
        <v>3555</v>
      </c>
      <c r="F561" s="9" t="s">
        <v>3556</v>
      </c>
    </row>
    <row r="562" spans="1:6" ht="15" x14ac:dyDescent="0.25">
      <c r="A562" s="8" t="s">
        <v>4464</v>
      </c>
      <c r="B562" s="9" t="s">
        <v>4462</v>
      </c>
      <c r="C562" s="10">
        <v>2381763</v>
      </c>
      <c r="D562" s="11">
        <v>2383216</v>
      </c>
      <c r="E562" s="9" t="s">
        <v>3558</v>
      </c>
      <c r="F562" s="9" t="s">
        <v>3559</v>
      </c>
    </row>
    <row r="563" spans="1:6" ht="15" x14ac:dyDescent="0.25">
      <c r="A563" s="8" t="s">
        <v>1342</v>
      </c>
      <c r="B563" s="9" t="s">
        <v>4462</v>
      </c>
      <c r="C563" s="10">
        <v>2546633</v>
      </c>
      <c r="D563" s="11">
        <v>2549390</v>
      </c>
      <c r="E563" s="9" t="s">
        <v>3560</v>
      </c>
      <c r="F563" s="9" t="s">
        <v>3561</v>
      </c>
    </row>
    <row r="564" spans="1:6" ht="15" x14ac:dyDescent="0.25">
      <c r="A564" s="8" t="s">
        <v>4465</v>
      </c>
      <c r="B564" s="9" t="s">
        <v>4462</v>
      </c>
      <c r="C564" s="10">
        <v>2649875</v>
      </c>
      <c r="D564" s="11">
        <v>2651776</v>
      </c>
      <c r="E564" s="9" t="s">
        <v>3563</v>
      </c>
      <c r="F564" s="9" t="s">
        <v>3564</v>
      </c>
    </row>
    <row r="565" spans="1:6" ht="15" x14ac:dyDescent="0.25">
      <c r="A565" s="8" t="s">
        <v>4466</v>
      </c>
      <c r="B565" s="9" t="s">
        <v>4462</v>
      </c>
      <c r="C565" s="10">
        <v>3069518</v>
      </c>
      <c r="D565" s="11">
        <v>3072469</v>
      </c>
      <c r="E565" s="9" t="s">
        <v>3566</v>
      </c>
      <c r="F565" s="9" t="s">
        <v>3567</v>
      </c>
    </row>
    <row r="566" spans="1:6" ht="15" x14ac:dyDescent="0.25">
      <c r="A566" s="8" t="s">
        <v>4467</v>
      </c>
      <c r="B566" s="9" t="s">
        <v>4462</v>
      </c>
      <c r="C566" s="10">
        <v>3178079</v>
      </c>
      <c r="D566" s="11">
        <v>3179835</v>
      </c>
      <c r="E566" s="9" t="s">
        <v>3612</v>
      </c>
      <c r="F566" s="9" t="s">
        <v>3613</v>
      </c>
    </row>
    <row r="567" spans="1:6" ht="15" x14ac:dyDescent="0.25">
      <c r="A567" s="8" t="s">
        <v>4468</v>
      </c>
      <c r="B567" s="9" t="s">
        <v>4462</v>
      </c>
      <c r="C567" s="10">
        <v>3255592</v>
      </c>
      <c r="D567" s="11">
        <v>3256371</v>
      </c>
      <c r="E567" s="9" t="s">
        <v>3566</v>
      </c>
      <c r="F567" s="9" t="s">
        <v>3567</v>
      </c>
    </row>
    <row r="568" spans="1:6" ht="15" x14ac:dyDescent="0.25">
      <c r="A568" s="8" t="s">
        <v>4469</v>
      </c>
      <c r="B568" s="9" t="s">
        <v>4462</v>
      </c>
      <c r="C568" s="10">
        <v>4512960</v>
      </c>
      <c r="D568" s="11">
        <v>4515668</v>
      </c>
      <c r="E568" s="9" t="s">
        <v>3858</v>
      </c>
      <c r="F568" s="9" t="s">
        <v>3859</v>
      </c>
    </row>
    <row r="569" spans="1:6" ht="15" x14ac:dyDescent="0.25">
      <c r="A569" s="8" t="s">
        <v>4470</v>
      </c>
      <c r="B569" s="9" t="s">
        <v>4462</v>
      </c>
      <c r="C569" s="10">
        <v>5123142</v>
      </c>
      <c r="D569" s="11">
        <v>5126813</v>
      </c>
      <c r="E569" s="9" t="s">
        <v>3569</v>
      </c>
      <c r="F569" s="9" t="s">
        <v>3570</v>
      </c>
    </row>
    <row r="570" spans="1:6" ht="15" x14ac:dyDescent="0.25">
      <c r="A570" s="8" t="s">
        <v>4471</v>
      </c>
      <c r="B570" s="9" t="s">
        <v>4462</v>
      </c>
      <c r="C570" s="10">
        <v>5531831</v>
      </c>
      <c r="D570" s="11">
        <v>5532995</v>
      </c>
      <c r="E570" s="9" t="s">
        <v>3572</v>
      </c>
      <c r="F570" s="9" t="s">
        <v>3573</v>
      </c>
    </row>
    <row r="571" spans="1:6" ht="15" x14ac:dyDescent="0.25">
      <c r="A571" s="8" t="s">
        <v>4472</v>
      </c>
      <c r="B571" s="9" t="s">
        <v>4462</v>
      </c>
      <c r="C571" s="10">
        <v>6640324</v>
      </c>
      <c r="D571" s="11">
        <v>6640722</v>
      </c>
      <c r="E571" s="9" t="s">
        <v>3629</v>
      </c>
      <c r="F571" s="9" t="s">
        <v>3630</v>
      </c>
    </row>
    <row r="572" spans="1:6" ht="15" x14ac:dyDescent="0.25">
      <c r="A572" s="8" t="s">
        <v>4473</v>
      </c>
      <c r="B572" s="9" t="s">
        <v>4462</v>
      </c>
      <c r="C572" s="10">
        <v>6641018</v>
      </c>
      <c r="D572" s="11">
        <v>6641335</v>
      </c>
      <c r="E572" s="9" t="s">
        <v>3629</v>
      </c>
      <c r="F572" s="9" t="s">
        <v>3630</v>
      </c>
    </row>
    <row r="573" spans="1:6" ht="15" x14ac:dyDescent="0.25">
      <c r="A573" s="8" t="s">
        <v>4474</v>
      </c>
      <c r="B573" s="9" t="s">
        <v>4462</v>
      </c>
      <c r="C573" s="10">
        <v>6982607</v>
      </c>
      <c r="D573" s="11">
        <v>6984475</v>
      </c>
      <c r="E573" s="9" t="s">
        <v>3575</v>
      </c>
      <c r="F573" s="9" t="s">
        <v>3576</v>
      </c>
    </row>
    <row r="574" spans="1:6" ht="15" x14ac:dyDescent="0.25">
      <c r="A574" s="8" t="s">
        <v>4475</v>
      </c>
      <c r="B574" s="9" t="s">
        <v>4462</v>
      </c>
      <c r="C574" s="10">
        <v>7498644</v>
      </c>
      <c r="D574" s="11">
        <v>7502446</v>
      </c>
      <c r="E574" s="9" t="s">
        <v>3578</v>
      </c>
      <c r="F574" s="9" t="s">
        <v>3579</v>
      </c>
    </row>
    <row r="575" spans="1:6" ht="15" x14ac:dyDescent="0.25">
      <c r="A575" s="8" t="s">
        <v>4476</v>
      </c>
      <c r="B575" s="9" t="s">
        <v>4462</v>
      </c>
      <c r="C575" s="10">
        <v>9290444</v>
      </c>
      <c r="D575" s="11">
        <v>9295556</v>
      </c>
      <c r="E575" s="9" t="s">
        <v>3581</v>
      </c>
      <c r="F575" s="9" t="s">
        <v>3582</v>
      </c>
    </row>
    <row r="576" spans="1:6" ht="15" x14ac:dyDescent="0.25">
      <c r="A576" s="8" t="s">
        <v>4477</v>
      </c>
      <c r="B576" s="9" t="s">
        <v>4462</v>
      </c>
      <c r="C576" s="10">
        <v>10594068</v>
      </c>
      <c r="D576" s="11">
        <v>10595628</v>
      </c>
      <c r="E576" s="9" t="s">
        <v>3584</v>
      </c>
      <c r="F576" s="9" t="s">
        <v>3585</v>
      </c>
    </row>
    <row r="577" spans="1:6" ht="15" x14ac:dyDescent="0.25">
      <c r="A577" s="8" t="s">
        <v>1394</v>
      </c>
      <c r="B577" s="9" t="s">
        <v>4462</v>
      </c>
      <c r="C577" s="10">
        <v>11401553</v>
      </c>
      <c r="D577" s="11">
        <v>11404711</v>
      </c>
      <c r="E577" s="9" t="s">
        <v>3586</v>
      </c>
      <c r="F577" s="9" t="s">
        <v>3587</v>
      </c>
    </row>
    <row r="578" spans="1:6" ht="15" x14ac:dyDescent="0.25">
      <c r="A578" s="8" t="s">
        <v>4478</v>
      </c>
      <c r="B578" s="9" t="s">
        <v>4462</v>
      </c>
      <c r="C578" s="10">
        <v>13071499</v>
      </c>
      <c r="D578" s="11">
        <v>13071939</v>
      </c>
      <c r="E578" s="9" t="s">
        <v>3589</v>
      </c>
      <c r="F578" s="9" t="s">
        <v>3590</v>
      </c>
    </row>
    <row r="579" spans="1:6" ht="15" x14ac:dyDescent="0.25">
      <c r="A579" s="8" t="s">
        <v>1330</v>
      </c>
      <c r="B579" s="9" t="s">
        <v>4462</v>
      </c>
      <c r="C579" s="10">
        <v>13333023</v>
      </c>
      <c r="D579" s="11">
        <v>13335667</v>
      </c>
      <c r="E579" s="9" t="s">
        <v>3851</v>
      </c>
      <c r="F579" s="9" t="s">
        <v>3852</v>
      </c>
    </row>
    <row r="580" spans="1:6" ht="15" x14ac:dyDescent="0.25">
      <c r="A580" s="8" t="s">
        <v>4479</v>
      </c>
      <c r="B580" s="9" t="s">
        <v>4462</v>
      </c>
      <c r="C580" s="10">
        <v>14035792</v>
      </c>
      <c r="D580" s="11">
        <v>14037235</v>
      </c>
      <c r="E580" s="9" t="s">
        <v>3592</v>
      </c>
      <c r="F580" s="9" t="s">
        <v>3593</v>
      </c>
    </row>
    <row r="581" spans="1:6" ht="15" x14ac:dyDescent="0.25">
      <c r="A581" s="8" t="s">
        <v>1350</v>
      </c>
      <c r="B581" s="9" t="s">
        <v>4462</v>
      </c>
      <c r="C581" s="10">
        <v>14057521</v>
      </c>
      <c r="D581" s="11">
        <v>14061439</v>
      </c>
      <c r="E581" s="9" t="s">
        <v>3595</v>
      </c>
      <c r="F581" s="9" t="s">
        <v>3596</v>
      </c>
    </row>
    <row r="582" spans="1:6" ht="15" x14ac:dyDescent="0.25">
      <c r="A582" s="8" t="s">
        <v>4480</v>
      </c>
      <c r="B582" s="9" t="s">
        <v>4462</v>
      </c>
      <c r="C582" s="10">
        <v>14164456</v>
      </c>
      <c r="D582" s="11">
        <v>14167145</v>
      </c>
      <c r="E582" s="9" t="s">
        <v>3599</v>
      </c>
      <c r="F582" s="9" t="s">
        <v>3600</v>
      </c>
    </row>
    <row r="583" spans="1:6" ht="15" x14ac:dyDescent="0.25">
      <c r="A583" s="8" t="s">
        <v>4481</v>
      </c>
      <c r="B583" s="9" t="s">
        <v>4462</v>
      </c>
      <c r="C583" s="10">
        <v>14567401</v>
      </c>
      <c r="D583" s="11">
        <v>14569496</v>
      </c>
      <c r="E583" s="9" t="s">
        <v>3602</v>
      </c>
      <c r="F583" s="9" t="s">
        <v>3603</v>
      </c>
    </row>
    <row r="584" spans="1:6" ht="15" x14ac:dyDescent="0.25">
      <c r="A584" s="8" t="s">
        <v>4482</v>
      </c>
      <c r="B584" s="9" t="s">
        <v>4462</v>
      </c>
      <c r="C584" s="10">
        <v>14601364</v>
      </c>
      <c r="D584" s="11">
        <v>14603459</v>
      </c>
      <c r="E584" s="9" t="s">
        <v>3602</v>
      </c>
      <c r="F584" s="9" t="s">
        <v>3603</v>
      </c>
    </row>
    <row r="585" spans="1:6" ht="15" x14ac:dyDescent="0.25">
      <c r="A585" s="8" t="s">
        <v>4483</v>
      </c>
      <c r="B585" s="9" t="s">
        <v>4462</v>
      </c>
      <c r="C585" s="10">
        <v>14864016</v>
      </c>
      <c r="D585" s="11">
        <v>14866114</v>
      </c>
      <c r="E585" s="9" t="s">
        <v>3605</v>
      </c>
      <c r="F585" s="9" t="s">
        <v>3606</v>
      </c>
    </row>
    <row r="586" spans="1:6" ht="15" x14ac:dyDescent="0.25">
      <c r="A586" s="8" t="s">
        <v>4484</v>
      </c>
      <c r="B586" s="9" t="s">
        <v>4462</v>
      </c>
      <c r="C586" s="10">
        <v>15041321</v>
      </c>
      <c r="D586" s="11">
        <v>15042207</v>
      </c>
      <c r="E586" s="9" t="s">
        <v>3566</v>
      </c>
      <c r="F586" s="9" t="s">
        <v>3567</v>
      </c>
    </row>
    <row r="587" spans="1:6" ht="15" x14ac:dyDescent="0.25">
      <c r="A587" s="8" t="s">
        <v>4485</v>
      </c>
      <c r="B587" s="9" t="s">
        <v>4462</v>
      </c>
      <c r="C587" s="10">
        <v>17385885</v>
      </c>
      <c r="D587" s="11">
        <v>17388710</v>
      </c>
      <c r="E587" s="9" t="s">
        <v>2650</v>
      </c>
      <c r="F587" s="9" t="s">
        <v>2320</v>
      </c>
    </row>
    <row r="588" spans="1:6" ht="15" x14ac:dyDescent="0.25">
      <c r="A588" s="8" t="s">
        <v>4486</v>
      </c>
      <c r="B588" s="9" t="s">
        <v>4462</v>
      </c>
      <c r="C588" s="10">
        <v>18311729</v>
      </c>
      <c r="D588" s="11">
        <v>18319327</v>
      </c>
      <c r="E588" s="9" t="s">
        <v>3609</v>
      </c>
      <c r="F588" s="9" t="s">
        <v>3610</v>
      </c>
    </row>
    <row r="589" spans="1:6" ht="15" x14ac:dyDescent="0.25">
      <c r="A589" s="8" t="s">
        <v>4487</v>
      </c>
      <c r="B589" s="9" t="s">
        <v>4462</v>
      </c>
      <c r="C589" s="10">
        <v>20643771</v>
      </c>
      <c r="D589" s="11">
        <v>20644022</v>
      </c>
      <c r="E589" s="9" t="s">
        <v>3882</v>
      </c>
      <c r="F589" s="9" t="s">
        <v>3883</v>
      </c>
    </row>
    <row r="590" spans="1:6" ht="15" x14ac:dyDescent="0.25">
      <c r="A590" s="8" t="s">
        <v>4488</v>
      </c>
      <c r="B590" s="9" t="s">
        <v>4462</v>
      </c>
      <c r="C590" s="10">
        <v>22418963</v>
      </c>
      <c r="D590" s="11">
        <v>22419507</v>
      </c>
      <c r="E590" s="9" t="s">
        <v>3612</v>
      </c>
      <c r="F590" s="9" t="s">
        <v>3613</v>
      </c>
    </row>
    <row r="591" spans="1:6" ht="15" x14ac:dyDescent="0.25">
      <c r="A591" s="8" t="s">
        <v>4489</v>
      </c>
      <c r="B591" s="9" t="s">
        <v>4462</v>
      </c>
      <c r="C591" s="10">
        <v>22419619</v>
      </c>
      <c r="D591" s="11">
        <v>22420990</v>
      </c>
      <c r="E591" s="9" t="s">
        <v>3612</v>
      </c>
      <c r="F591" s="9" t="s">
        <v>3613</v>
      </c>
    </row>
    <row r="592" spans="1:6" ht="15" x14ac:dyDescent="0.25">
      <c r="A592" s="8" t="s">
        <v>4490</v>
      </c>
      <c r="B592" s="9" t="s">
        <v>4462</v>
      </c>
      <c r="C592" s="10">
        <v>27722997</v>
      </c>
      <c r="D592" s="11">
        <v>27723945</v>
      </c>
      <c r="E592" s="9" t="s">
        <v>4033</v>
      </c>
      <c r="F592" s="9" t="s">
        <v>4034</v>
      </c>
    </row>
    <row r="593" spans="1:6" ht="15" x14ac:dyDescent="0.25">
      <c r="A593" s="8" t="s">
        <v>4491</v>
      </c>
      <c r="B593" s="9" t="s">
        <v>4462</v>
      </c>
      <c r="C593" s="10">
        <v>42877221</v>
      </c>
      <c r="D593" s="11">
        <v>42883589</v>
      </c>
      <c r="E593" s="9" t="s">
        <v>3626</v>
      </c>
      <c r="F593" s="9" t="s">
        <v>3627</v>
      </c>
    </row>
    <row r="594" spans="1:6" ht="15" x14ac:dyDescent="0.25">
      <c r="A594" s="8" t="s">
        <v>4492</v>
      </c>
      <c r="B594" s="9" t="s">
        <v>4462</v>
      </c>
      <c r="C594" s="10">
        <v>43997730</v>
      </c>
      <c r="D594" s="11">
        <v>43999613</v>
      </c>
      <c r="E594" s="9" t="s">
        <v>3632</v>
      </c>
      <c r="F594" s="9" t="s">
        <v>3633</v>
      </c>
    </row>
    <row r="595" spans="1:6" ht="15" x14ac:dyDescent="0.25">
      <c r="A595" s="8" t="s">
        <v>4493</v>
      </c>
      <c r="B595" s="9" t="s">
        <v>4462</v>
      </c>
      <c r="C595" s="10">
        <v>44810789</v>
      </c>
      <c r="D595" s="11">
        <v>44813252</v>
      </c>
      <c r="E595" s="9" t="s">
        <v>3638</v>
      </c>
      <c r="F595" s="9" t="s">
        <v>3639</v>
      </c>
    </row>
    <row r="596" spans="1:6" ht="15" x14ac:dyDescent="0.25">
      <c r="A596" s="8" t="s">
        <v>4494</v>
      </c>
      <c r="B596" s="9" t="s">
        <v>4462</v>
      </c>
      <c r="C596" s="10">
        <v>46370583</v>
      </c>
      <c r="D596" s="11">
        <v>46373570</v>
      </c>
      <c r="E596" s="9" t="s">
        <v>3641</v>
      </c>
      <c r="F596" s="9" t="s">
        <v>3642</v>
      </c>
    </row>
    <row r="597" spans="1:6" ht="15" x14ac:dyDescent="0.25">
      <c r="A597" s="8" t="s">
        <v>4495</v>
      </c>
      <c r="B597" s="9" t="s">
        <v>4462</v>
      </c>
      <c r="C597" s="10">
        <v>49326656</v>
      </c>
      <c r="D597" s="11">
        <v>49327129</v>
      </c>
      <c r="E597" s="9" t="s">
        <v>3644</v>
      </c>
      <c r="F597" s="9" t="s">
        <v>3645</v>
      </c>
    </row>
    <row r="598" spans="1:6" ht="15" x14ac:dyDescent="0.25">
      <c r="A598" s="8" t="s">
        <v>4496</v>
      </c>
      <c r="B598" s="9" t="s">
        <v>4462</v>
      </c>
      <c r="C598" s="10">
        <v>49817793</v>
      </c>
      <c r="D598" s="11">
        <v>49821895</v>
      </c>
      <c r="E598" s="9" t="s">
        <v>3647</v>
      </c>
      <c r="F598" s="9" t="s">
        <v>3648</v>
      </c>
    </row>
    <row r="599" spans="1:6" ht="15" x14ac:dyDescent="0.25">
      <c r="A599" s="8" t="s">
        <v>4497</v>
      </c>
      <c r="B599" s="9" t="s">
        <v>4462</v>
      </c>
      <c r="C599" s="10">
        <v>49924668</v>
      </c>
      <c r="D599" s="11">
        <v>49925293</v>
      </c>
      <c r="E599" s="9" t="s">
        <v>3650</v>
      </c>
      <c r="F599" s="9" t="s">
        <v>3651</v>
      </c>
    </row>
    <row r="600" spans="1:6" ht="15" x14ac:dyDescent="0.25">
      <c r="A600" s="8" t="s">
        <v>4498</v>
      </c>
      <c r="B600" s="9" t="s">
        <v>4462</v>
      </c>
      <c r="C600" s="10">
        <v>50833858</v>
      </c>
      <c r="D600" s="11">
        <v>50835154</v>
      </c>
      <c r="E600" s="9" t="s">
        <v>4499</v>
      </c>
      <c r="F600" s="9" t="s">
        <v>4500</v>
      </c>
    </row>
    <row r="601" spans="1:6" ht="15" x14ac:dyDescent="0.25">
      <c r="A601" s="8" t="s">
        <v>4501</v>
      </c>
      <c r="B601" s="9" t="s">
        <v>4462</v>
      </c>
      <c r="C601" s="10">
        <v>51178585</v>
      </c>
      <c r="D601" s="11">
        <v>51181332</v>
      </c>
      <c r="E601" s="9" t="s">
        <v>3653</v>
      </c>
      <c r="F601" s="9" t="s">
        <v>3654</v>
      </c>
    </row>
    <row r="602" spans="1:6" ht="15" x14ac:dyDescent="0.25">
      <c r="A602" s="8" t="s">
        <v>4502</v>
      </c>
      <c r="B602" s="9" t="s">
        <v>4462</v>
      </c>
      <c r="C602" s="10">
        <v>52331912</v>
      </c>
      <c r="D602" s="11">
        <v>52339595</v>
      </c>
      <c r="E602" s="9" t="s">
        <v>4023</v>
      </c>
      <c r="F602" s="9" t="s">
        <v>4024</v>
      </c>
    </row>
    <row r="603" spans="1:6" ht="15" x14ac:dyDescent="0.25">
      <c r="A603" s="8" t="s">
        <v>4503</v>
      </c>
      <c r="B603" s="9" t="s">
        <v>4462</v>
      </c>
      <c r="C603" s="10">
        <v>52515037</v>
      </c>
      <c r="D603" s="11">
        <v>52516839</v>
      </c>
      <c r="E603" s="9" t="s">
        <v>2629</v>
      </c>
      <c r="F603" s="9" t="s">
        <v>2630</v>
      </c>
    </row>
    <row r="604" spans="1:6" ht="15" x14ac:dyDescent="0.25">
      <c r="A604" s="8" t="s">
        <v>4504</v>
      </c>
      <c r="B604" s="9" t="s">
        <v>4462</v>
      </c>
      <c r="C604" s="10">
        <v>54397990</v>
      </c>
      <c r="D604" s="11">
        <v>54399695</v>
      </c>
      <c r="E604" s="9" t="s">
        <v>3657</v>
      </c>
      <c r="F604" s="9" t="s">
        <v>3658</v>
      </c>
    </row>
    <row r="605" spans="1:6" ht="15" x14ac:dyDescent="0.25">
      <c r="A605" s="8" t="s">
        <v>4505</v>
      </c>
      <c r="B605" s="9" t="s">
        <v>4462</v>
      </c>
      <c r="C605" s="10">
        <v>56194289</v>
      </c>
      <c r="D605" s="11">
        <v>56196251</v>
      </c>
      <c r="E605" s="9" t="s">
        <v>3660</v>
      </c>
      <c r="F605" s="9" t="s">
        <v>3661</v>
      </c>
    </row>
    <row r="606" spans="1:6" ht="15" x14ac:dyDescent="0.25">
      <c r="A606" s="8" t="s">
        <v>4506</v>
      </c>
      <c r="B606" s="9" t="s">
        <v>4462</v>
      </c>
      <c r="C606" s="10">
        <v>56483590</v>
      </c>
      <c r="D606" s="11">
        <v>56492484</v>
      </c>
      <c r="E606" s="9" t="s">
        <v>3672</v>
      </c>
      <c r="F606" s="9" t="s">
        <v>3673</v>
      </c>
    </row>
    <row r="607" spans="1:6" ht="15" x14ac:dyDescent="0.25">
      <c r="A607" s="8" t="s">
        <v>4507</v>
      </c>
      <c r="B607" s="9" t="s">
        <v>4462</v>
      </c>
      <c r="C607" s="10">
        <v>56776905</v>
      </c>
      <c r="D607" s="11">
        <v>56777870</v>
      </c>
      <c r="E607" s="9" t="s">
        <v>3669</v>
      </c>
      <c r="F607" s="9" t="s">
        <v>3670</v>
      </c>
    </row>
    <row r="608" spans="1:6" ht="15" x14ac:dyDescent="0.25">
      <c r="A608" s="8" t="s">
        <v>4508</v>
      </c>
      <c r="B608" s="9" t="s">
        <v>1588</v>
      </c>
      <c r="C608" s="10">
        <v>192308</v>
      </c>
      <c r="D608" s="11">
        <v>200622</v>
      </c>
      <c r="E608" s="9" t="s">
        <v>2512</v>
      </c>
      <c r="F608" s="9" t="s">
        <v>2186</v>
      </c>
    </row>
    <row r="609" spans="1:6" ht="15" x14ac:dyDescent="0.25">
      <c r="A609" s="8" t="s">
        <v>2631</v>
      </c>
      <c r="B609" s="9" t="s">
        <v>1588</v>
      </c>
      <c r="C609" s="10">
        <v>523670</v>
      </c>
      <c r="D609" s="11">
        <v>527278</v>
      </c>
      <c r="E609" s="9" t="s">
        <v>2514</v>
      </c>
      <c r="F609" s="9" t="s">
        <v>2189</v>
      </c>
    </row>
    <row r="610" spans="1:6" ht="15" x14ac:dyDescent="0.25">
      <c r="A610" s="8" t="s">
        <v>2632</v>
      </c>
      <c r="B610" s="9" t="s">
        <v>1588</v>
      </c>
      <c r="C610" s="10">
        <v>1087793</v>
      </c>
      <c r="D610" s="11">
        <v>1088870</v>
      </c>
      <c r="E610" s="9" t="s">
        <v>2516</v>
      </c>
      <c r="F610" s="9" t="s">
        <v>2192</v>
      </c>
    </row>
    <row r="611" spans="1:6" ht="15" x14ac:dyDescent="0.25">
      <c r="A611" s="8" t="s">
        <v>4509</v>
      </c>
      <c r="B611" s="9" t="s">
        <v>1588</v>
      </c>
      <c r="C611" s="10">
        <v>2138535</v>
      </c>
      <c r="D611" s="11">
        <v>2139297</v>
      </c>
      <c r="E611" s="9" t="s">
        <v>2518</v>
      </c>
      <c r="F611" s="9" t="s">
        <v>2197</v>
      </c>
    </row>
    <row r="612" spans="1:6" ht="15" x14ac:dyDescent="0.25">
      <c r="A612" s="8" t="s">
        <v>2633</v>
      </c>
      <c r="B612" s="9" t="s">
        <v>1588</v>
      </c>
      <c r="C612" s="10">
        <v>2159588</v>
      </c>
      <c r="D612" s="11">
        <v>2160265</v>
      </c>
      <c r="E612" s="9" t="s">
        <v>2520</v>
      </c>
      <c r="F612" s="9" t="s">
        <v>2491</v>
      </c>
    </row>
    <row r="613" spans="1:6" ht="15" x14ac:dyDescent="0.25">
      <c r="A613" s="8" t="s">
        <v>2634</v>
      </c>
      <c r="B613" s="9" t="s">
        <v>1588</v>
      </c>
      <c r="C613" s="10">
        <v>2161332</v>
      </c>
      <c r="D613" s="11">
        <v>2163585</v>
      </c>
      <c r="E613" s="9" t="s">
        <v>2522</v>
      </c>
      <c r="F613" s="9" t="s">
        <v>2523</v>
      </c>
    </row>
    <row r="614" spans="1:6" ht="15" x14ac:dyDescent="0.25">
      <c r="A614" s="8" t="s">
        <v>2635</v>
      </c>
      <c r="B614" s="9" t="s">
        <v>1588</v>
      </c>
      <c r="C614" s="10">
        <v>2243363</v>
      </c>
      <c r="D614" s="11">
        <v>2245040</v>
      </c>
      <c r="E614" s="9" t="s">
        <v>2525</v>
      </c>
      <c r="F614" s="9" t="s">
        <v>2526</v>
      </c>
    </row>
    <row r="615" spans="1:6" ht="15" x14ac:dyDescent="0.25">
      <c r="A615" s="8" t="s">
        <v>1310</v>
      </c>
      <c r="B615" s="9" t="s">
        <v>1588</v>
      </c>
      <c r="C615" s="10">
        <v>2477169</v>
      </c>
      <c r="D615" s="11">
        <v>2480434</v>
      </c>
      <c r="E615" s="9" t="s">
        <v>2527</v>
      </c>
      <c r="F615" s="9" t="s">
        <v>2203</v>
      </c>
    </row>
    <row r="616" spans="1:6" ht="15" x14ac:dyDescent="0.25">
      <c r="A616" s="8" t="s">
        <v>2636</v>
      </c>
      <c r="B616" s="9" t="s">
        <v>1588</v>
      </c>
      <c r="C616" s="10">
        <v>2888397</v>
      </c>
      <c r="D616" s="11">
        <v>2893303</v>
      </c>
      <c r="E616" s="9" t="s">
        <v>2529</v>
      </c>
      <c r="F616" s="9" t="s">
        <v>2299</v>
      </c>
    </row>
    <row r="617" spans="1:6" ht="15" x14ac:dyDescent="0.25">
      <c r="A617" s="8" t="s">
        <v>4510</v>
      </c>
      <c r="B617" s="9" t="s">
        <v>1588</v>
      </c>
      <c r="C617" s="10">
        <v>3227749</v>
      </c>
      <c r="D617" s="11">
        <v>3228850</v>
      </c>
      <c r="E617" s="9" t="s">
        <v>2532</v>
      </c>
      <c r="F617" s="9" t="s">
        <v>2351</v>
      </c>
    </row>
    <row r="618" spans="1:6" ht="15" x14ac:dyDescent="0.25">
      <c r="A618" s="8" t="s">
        <v>4511</v>
      </c>
      <c r="B618" s="9" t="s">
        <v>1588</v>
      </c>
      <c r="C618" s="10">
        <v>3528144</v>
      </c>
      <c r="D618" s="11">
        <v>3532526</v>
      </c>
      <c r="E618" s="9" t="s">
        <v>2534</v>
      </c>
      <c r="F618" s="9" t="s">
        <v>2354</v>
      </c>
    </row>
    <row r="619" spans="1:6" ht="15" x14ac:dyDescent="0.25">
      <c r="A619" s="8" t="s">
        <v>4512</v>
      </c>
      <c r="B619" s="9" t="s">
        <v>1588</v>
      </c>
      <c r="C619" s="10">
        <v>3980381</v>
      </c>
      <c r="D619" s="11">
        <v>3981792</v>
      </c>
      <c r="E619" s="9" t="s">
        <v>2536</v>
      </c>
      <c r="F619" s="9" t="s">
        <v>2218</v>
      </c>
    </row>
    <row r="620" spans="1:6" ht="15" x14ac:dyDescent="0.25">
      <c r="A620" s="8" t="s">
        <v>4513</v>
      </c>
      <c r="B620" s="9" t="s">
        <v>1588</v>
      </c>
      <c r="C620" s="10">
        <v>4363404</v>
      </c>
      <c r="D620" s="11">
        <v>4364369</v>
      </c>
      <c r="E620" s="9" t="s">
        <v>2538</v>
      </c>
      <c r="F620" s="9" t="s">
        <v>2221</v>
      </c>
    </row>
    <row r="621" spans="1:6" ht="15" x14ac:dyDescent="0.25">
      <c r="A621" s="8" t="s">
        <v>2637</v>
      </c>
      <c r="B621" s="9" t="s">
        <v>1588</v>
      </c>
      <c r="C621" s="10">
        <v>4521271</v>
      </c>
      <c r="D621" s="11">
        <v>4521562</v>
      </c>
      <c r="E621" s="9" t="s">
        <v>2638</v>
      </c>
      <c r="F621" s="9" t="s">
        <v>2639</v>
      </c>
    </row>
    <row r="622" spans="1:6" ht="15" x14ac:dyDescent="0.25">
      <c r="A622" s="8" t="s">
        <v>2640</v>
      </c>
      <c r="B622" s="9" t="s">
        <v>1588</v>
      </c>
      <c r="C622" s="10">
        <v>5049539</v>
      </c>
      <c r="D622" s="11">
        <v>5064964</v>
      </c>
      <c r="E622" s="9" t="s">
        <v>2540</v>
      </c>
      <c r="F622" s="9" t="s">
        <v>2541</v>
      </c>
    </row>
    <row r="623" spans="1:6" ht="15" x14ac:dyDescent="0.25">
      <c r="A623" s="8" t="s">
        <v>4514</v>
      </c>
      <c r="B623" s="9" t="s">
        <v>1588</v>
      </c>
      <c r="C623" s="10">
        <v>6683847</v>
      </c>
      <c r="D623" s="11">
        <v>6684737</v>
      </c>
      <c r="E623" s="9" t="s">
        <v>3680</v>
      </c>
      <c r="F623" s="9" t="s">
        <v>3681</v>
      </c>
    </row>
    <row r="624" spans="1:6" ht="15" x14ac:dyDescent="0.25">
      <c r="A624" s="8" t="s">
        <v>4515</v>
      </c>
      <c r="B624" s="9" t="s">
        <v>1588</v>
      </c>
      <c r="C624" s="10">
        <v>8253540</v>
      </c>
      <c r="D624" s="11">
        <v>8259104</v>
      </c>
      <c r="E624" s="9" t="s">
        <v>2543</v>
      </c>
      <c r="F624" s="9" t="s">
        <v>2544</v>
      </c>
    </row>
    <row r="625" spans="1:6" ht="15" x14ac:dyDescent="0.25">
      <c r="A625" s="8" t="s">
        <v>4516</v>
      </c>
      <c r="B625" s="9" t="s">
        <v>1588</v>
      </c>
      <c r="C625" s="10">
        <v>8370741</v>
      </c>
      <c r="D625" s="11">
        <v>8373341</v>
      </c>
      <c r="E625" s="9" t="s">
        <v>2546</v>
      </c>
      <c r="F625" s="9" t="s">
        <v>2547</v>
      </c>
    </row>
    <row r="626" spans="1:6" ht="15" x14ac:dyDescent="0.25">
      <c r="A626" s="8" t="s">
        <v>4517</v>
      </c>
      <c r="B626" s="9" t="s">
        <v>1588</v>
      </c>
      <c r="C626" s="10">
        <v>8811823</v>
      </c>
      <c r="D626" s="11">
        <v>8812647</v>
      </c>
      <c r="E626" s="9" t="s">
        <v>2552</v>
      </c>
      <c r="F626" s="9" t="s">
        <v>2234</v>
      </c>
    </row>
    <row r="627" spans="1:6" ht="15" x14ac:dyDescent="0.25">
      <c r="A627" s="8" t="s">
        <v>4518</v>
      </c>
      <c r="B627" s="9" t="s">
        <v>1588</v>
      </c>
      <c r="C627" s="10">
        <v>9423106</v>
      </c>
      <c r="D627" s="11">
        <v>9426429</v>
      </c>
      <c r="E627" s="9" t="s">
        <v>2554</v>
      </c>
      <c r="F627" s="9" t="s">
        <v>2555</v>
      </c>
    </row>
    <row r="628" spans="1:6" ht="15" x14ac:dyDescent="0.25">
      <c r="A628" s="8" t="s">
        <v>4519</v>
      </c>
      <c r="B628" s="9" t="s">
        <v>1588</v>
      </c>
      <c r="C628" s="10">
        <v>9721408</v>
      </c>
      <c r="D628" s="11">
        <v>9723399</v>
      </c>
      <c r="E628" s="9" t="s">
        <v>2557</v>
      </c>
      <c r="F628" s="9" t="s">
        <v>2558</v>
      </c>
    </row>
    <row r="629" spans="1:6" ht="15" x14ac:dyDescent="0.25">
      <c r="A629" s="8" t="s">
        <v>4520</v>
      </c>
      <c r="B629" s="9" t="s">
        <v>1588</v>
      </c>
      <c r="C629" s="10">
        <v>10195224</v>
      </c>
      <c r="D629" s="11">
        <v>10196603</v>
      </c>
      <c r="E629" s="9" t="s">
        <v>2560</v>
      </c>
      <c r="F629" s="9" t="s">
        <v>2561</v>
      </c>
    </row>
    <row r="630" spans="1:6" ht="15" x14ac:dyDescent="0.25">
      <c r="A630" s="8" t="s">
        <v>4521</v>
      </c>
      <c r="B630" s="9" t="s">
        <v>1588</v>
      </c>
      <c r="C630" s="10">
        <v>10515129</v>
      </c>
      <c r="D630" s="11">
        <v>10517657</v>
      </c>
      <c r="E630" s="9" t="s">
        <v>2563</v>
      </c>
      <c r="F630" s="9" t="s">
        <v>2564</v>
      </c>
    </row>
    <row r="631" spans="1:6" ht="15" x14ac:dyDescent="0.25">
      <c r="A631" s="8" t="s">
        <v>4522</v>
      </c>
      <c r="B631" s="9" t="s">
        <v>1588</v>
      </c>
      <c r="C631" s="10">
        <v>11185711</v>
      </c>
      <c r="D631" s="11">
        <v>11187382</v>
      </c>
      <c r="E631" s="9" t="s">
        <v>2566</v>
      </c>
      <c r="F631" s="9" t="s">
        <v>2364</v>
      </c>
    </row>
    <row r="632" spans="1:6" ht="15" x14ac:dyDescent="0.25">
      <c r="A632" s="8" t="s">
        <v>4523</v>
      </c>
      <c r="B632" s="9" t="s">
        <v>1588</v>
      </c>
      <c r="C632" s="10">
        <v>12142784</v>
      </c>
      <c r="D632" s="11">
        <v>12147219</v>
      </c>
      <c r="E632" s="9" t="s">
        <v>2568</v>
      </c>
      <c r="F632" s="9" t="s">
        <v>2240</v>
      </c>
    </row>
    <row r="633" spans="1:6" ht="15" x14ac:dyDescent="0.25">
      <c r="A633" s="8" t="s">
        <v>4524</v>
      </c>
      <c r="B633" s="9" t="s">
        <v>1588</v>
      </c>
      <c r="C633" s="10">
        <v>12147346</v>
      </c>
      <c r="D633" s="11">
        <v>12150396</v>
      </c>
      <c r="E633" s="9" t="s">
        <v>2568</v>
      </c>
      <c r="F633" s="9" t="s">
        <v>2240</v>
      </c>
    </row>
    <row r="634" spans="1:6" ht="15" x14ac:dyDescent="0.25">
      <c r="A634" s="8" t="s">
        <v>4525</v>
      </c>
      <c r="B634" s="9" t="s">
        <v>1588</v>
      </c>
      <c r="C634" s="10">
        <v>13241523</v>
      </c>
      <c r="D634" s="11">
        <v>13242005</v>
      </c>
      <c r="E634" s="9" t="s">
        <v>2570</v>
      </c>
      <c r="F634" s="9" t="s">
        <v>2243</v>
      </c>
    </row>
    <row r="635" spans="1:6" ht="15" x14ac:dyDescent="0.25">
      <c r="A635" s="8" t="s">
        <v>4526</v>
      </c>
      <c r="B635" s="9" t="s">
        <v>1588</v>
      </c>
      <c r="C635" s="10">
        <v>13268099</v>
      </c>
      <c r="D635" s="11">
        <v>13269099</v>
      </c>
      <c r="E635" s="9" t="s">
        <v>2570</v>
      </c>
      <c r="F635" s="9" t="s">
        <v>2243</v>
      </c>
    </row>
    <row r="636" spans="1:6" ht="15" x14ac:dyDescent="0.25">
      <c r="A636" s="8" t="s">
        <v>4527</v>
      </c>
      <c r="B636" s="9" t="s">
        <v>1588</v>
      </c>
      <c r="C636" s="10">
        <v>15670798</v>
      </c>
      <c r="D636" s="11">
        <v>15672198</v>
      </c>
      <c r="E636" s="9" t="s">
        <v>2572</v>
      </c>
      <c r="F636" s="9" t="s">
        <v>2250</v>
      </c>
    </row>
    <row r="637" spans="1:6" ht="15" x14ac:dyDescent="0.25">
      <c r="A637" s="8" t="s">
        <v>4528</v>
      </c>
      <c r="B637" s="9" t="s">
        <v>1588</v>
      </c>
      <c r="C637" s="10">
        <v>15903056</v>
      </c>
      <c r="D637" s="11">
        <v>15903756</v>
      </c>
      <c r="E637" s="9" t="s">
        <v>3787</v>
      </c>
      <c r="F637" s="9" t="s">
        <v>3788</v>
      </c>
    </row>
    <row r="638" spans="1:6" ht="15" x14ac:dyDescent="0.25">
      <c r="A638" s="8" t="s">
        <v>4529</v>
      </c>
      <c r="B638" s="9" t="s">
        <v>1588</v>
      </c>
      <c r="C638" s="10">
        <v>15915584</v>
      </c>
      <c r="D638" s="11">
        <v>15916280</v>
      </c>
      <c r="E638" s="9" t="s">
        <v>2546</v>
      </c>
      <c r="F638" s="9" t="s">
        <v>2547</v>
      </c>
    </row>
    <row r="639" spans="1:6" ht="15" x14ac:dyDescent="0.25">
      <c r="A639" s="8" t="s">
        <v>4530</v>
      </c>
      <c r="B639" s="9" t="s">
        <v>1588</v>
      </c>
      <c r="C639" s="10">
        <v>16119853</v>
      </c>
      <c r="D639" s="11">
        <v>16125002</v>
      </c>
      <c r="E639" s="9" t="s">
        <v>2574</v>
      </c>
      <c r="F639" s="9" t="s">
        <v>2253</v>
      </c>
    </row>
    <row r="640" spans="1:6" ht="15" x14ac:dyDescent="0.25">
      <c r="A640" s="8" t="s">
        <v>4531</v>
      </c>
      <c r="B640" s="9" t="s">
        <v>1588</v>
      </c>
      <c r="C640" s="10">
        <v>16837203</v>
      </c>
      <c r="D640" s="11">
        <v>16838959</v>
      </c>
      <c r="E640" s="9" t="s">
        <v>2576</v>
      </c>
      <c r="F640" s="9" t="s">
        <v>2258</v>
      </c>
    </row>
    <row r="641" spans="1:6" ht="15" x14ac:dyDescent="0.25">
      <c r="A641" s="8" t="s">
        <v>4532</v>
      </c>
      <c r="B641" s="9" t="s">
        <v>1588</v>
      </c>
      <c r="C641" s="10">
        <v>17476351</v>
      </c>
      <c r="D641" s="11">
        <v>17477874</v>
      </c>
      <c r="E641" s="9" t="s">
        <v>2580</v>
      </c>
      <c r="F641" s="9" t="s">
        <v>2408</v>
      </c>
    </row>
    <row r="642" spans="1:6" ht="15" x14ac:dyDescent="0.25">
      <c r="A642" s="8" t="s">
        <v>1243</v>
      </c>
      <c r="B642" s="9" t="s">
        <v>1588</v>
      </c>
      <c r="C642" s="10">
        <v>21205106</v>
      </c>
      <c r="D642" s="11">
        <v>21210745</v>
      </c>
      <c r="E642" s="9" t="s">
        <v>2584</v>
      </c>
      <c r="F642" s="9" t="s">
        <v>2585</v>
      </c>
    </row>
    <row r="643" spans="1:6" ht="15" x14ac:dyDescent="0.25">
      <c r="A643" s="8" t="s">
        <v>4533</v>
      </c>
      <c r="B643" s="9" t="s">
        <v>1588</v>
      </c>
      <c r="C643" s="10">
        <v>25791342</v>
      </c>
      <c r="D643" s="11">
        <v>25792636</v>
      </c>
      <c r="E643" s="9" t="s">
        <v>2590</v>
      </c>
      <c r="F643" s="9" t="s">
        <v>2591</v>
      </c>
    </row>
    <row r="644" spans="1:6" ht="15" x14ac:dyDescent="0.25">
      <c r="A644" s="8" t="s">
        <v>4534</v>
      </c>
      <c r="B644" s="9" t="s">
        <v>1588</v>
      </c>
      <c r="C644" s="10">
        <v>29002223</v>
      </c>
      <c r="D644" s="11">
        <v>29003948</v>
      </c>
      <c r="E644" s="9" t="s">
        <v>4535</v>
      </c>
      <c r="F644" s="9" t="s">
        <v>4536</v>
      </c>
    </row>
    <row r="645" spans="1:6" ht="15" x14ac:dyDescent="0.25">
      <c r="A645" s="8" t="s">
        <v>4537</v>
      </c>
      <c r="B645" s="9" t="s">
        <v>1588</v>
      </c>
      <c r="C645" s="10">
        <v>30481661</v>
      </c>
      <c r="D645" s="11">
        <v>30483110</v>
      </c>
      <c r="E645" s="9" t="s">
        <v>2593</v>
      </c>
      <c r="F645" s="9" t="s">
        <v>2594</v>
      </c>
    </row>
    <row r="646" spans="1:6" ht="15" x14ac:dyDescent="0.25">
      <c r="A646" s="8" t="s">
        <v>4538</v>
      </c>
      <c r="B646" s="9" t="s">
        <v>1588</v>
      </c>
      <c r="C646" s="10">
        <v>30627493</v>
      </c>
      <c r="D646" s="11">
        <v>30632318</v>
      </c>
      <c r="E646" s="9" t="s">
        <v>2596</v>
      </c>
      <c r="F646" s="9" t="s">
        <v>2597</v>
      </c>
    </row>
    <row r="647" spans="1:6" ht="15" x14ac:dyDescent="0.25">
      <c r="A647" s="8" t="s">
        <v>4539</v>
      </c>
      <c r="B647" s="9" t="s">
        <v>1588</v>
      </c>
      <c r="C647" s="10">
        <v>32534239</v>
      </c>
      <c r="D647" s="11">
        <v>32534933</v>
      </c>
      <c r="E647" s="9" t="s">
        <v>3787</v>
      </c>
      <c r="F647" s="9" t="s">
        <v>3788</v>
      </c>
    </row>
    <row r="648" spans="1:6" ht="15" x14ac:dyDescent="0.25">
      <c r="A648" s="8" t="s">
        <v>4540</v>
      </c>
      <c r="B648" s="9" t="s">
        <v>1588</v>
      </c>
      <c r="C648" s="10">
        <v>34339304</v>
      </c>
      <c r="D648" s="11">
        <v>34344217</v>
      </c>
      <c r="E648" s="9" t="s">
        <v>2599</v>
      </c>
      <c r="F648" s="9" t="s">
        <v>2457</v>
      </c>
    </row>
    <row r="649" spans="1:6" ht="15" x14ac:dyDescent="0.25">
      <c r="A649" s="8" t="s">
        <v>4541</v>
      </c>
      <c r="B649" s="9" t="s">
        <v>1588</v>
      </c>
      <c r="C649" s="10">
        <v>37879195</v>
      </c>
      <c r="D649" s="11">
        <v>37879514</v>
      </c>
      <c r="E649" s="9" t="s">
        <v>4071</v>
      </c>
      <c r="F649" s="9" t="s">
        <v>4072</v>
      </c>
    </row>
    <row r="650" spans="1:6" ht="15" x14ac:dyDescent="0.25">
      <c r="A650" s="8" t="s">
        <v>4542</v>
      </c>
      <c r="B650" s="9" t="s">
        <v>1588</v>
      </c>
      <c r="C650" s="10">
        <v>44654740</v>
      </c>
      <c r="D650" s="11">
        <v>44660408</v>
      </c>
      <c r="E650" s="9" t="s">
        <v>2601</v>
      </c>
      <c r="F650" s="9" t="s">
        <v>2474</v>
      </c>
    </row>
    <row r="651" spans="1:6" ht="15" x14ac:dyDescent="0.25">
      <c r="A651" s="8" t="s">
        <v>4543</v>
      </c>
      <c r="B651" s="9" t="s">
        <v>1588</v>
      </c>
      <c r="C651" s="10">
        <v>47562363</v>
      </c>
      <c r="D651" s="11">
        <v>47563517</v>
      </c>
      <c r="E651" s="9" t="s">
        <v>2603</v>
      </c>
      <c r="F651" s="9" t="s">
        <v>2282</v>
      </c>
    </row>
    <row r="652" spans="1:6" ht="15" x14ac:dyDescent="0.25">
      <c r="A652" s="8" t="s">
        <v>4544</v>
      </c>
      <c r="B652" s="9" t="s">
        <v>1588</v>
      </c>
      <c r="C652" s="10">
        <v>47568817</v>
      </c>
      <c r="D652" s="11">
        <v>47569533</v>
      </c>
      <c r="E652" s="9" t="s">
        <v>2603</v>
      </c>
      <c r="F652" s="9" t="s">
        <v>2282</v>
      </c>
    </row>
    <row r="653" spans="1:6" ht="15" x14ac:dyDescent="0.25">
      <c r="A653" s="8" t="s">
        <v>4545</v>
      </c>
      <c r="B653" s="9" t="s">
        <v>1588</v>
      </c>
      <c r="C653" s="10">
        <v>50284028</v>
      </c>
      <c r="D653" s="11">
        <v>50289109</v>
      </c>
      <c r="E653" s="9" t="s">
        <v>3683</v>
      </c>
      <c r="F653" s="9" t="s">
        <v>3684</v>
      </c>
    </row>
    <row r="654" spans="1:6" ht="15" x14ac:dyDescent="0.25">
      <c r="A654" s="8" t="s">
        <v>4546</v>
      </c>
      <c r="B654" s="9" t="s">
        <v>1588</v>
      </c>
      <c r="C654" s="10">
        <v>50593242</v>
      </c>
      <c r="D654" s="11">
        <v>50594415</v>
      </c>
      <c r="E654" s="9" t="s">
        <v>4285</v>
      </c>
      <c r="F654" s="9" t="s">
        <v>4286</v>
      </c>
    </row>
    <row r="655" spans="1:6" ht="15" x14ac:dyDescent="0.25">
      <c r="A655" s="8" t="s">
        <v>4547</v>
      </c>
      <c r="B655" s="9" t="s">
        <v>1588</v>
      </c>
      <c r="C655" s="10">
        <v>51013368</v>
      </c>
      <c r="D655" s="11">
        <v>51014966</v>
      </c>
      <c r="E655" s="9" t="s">
        <v>2605</v>
      </c>
      <c r="F655" s="9" t="s">
        <v>2606</v>
      </c>
    </row>
    <row r="656" spans="1:6" ht="15" x14ac:dyDescent="0.25">
      <c r="A656" s="8" t="s">
        <v>4548</v>
      </c>
      <c r="B656" s="9" t="s">
        <v>1588</v>
      </c>
      <c r="C656" s="10">
        <v>51072435</v>
      </c>
      <c r="D656" s="11">
        <v>51077304</v>
      </c>
      <c r="E656" s="9" t="s">
        <v>2608</v>
      </c>
      <c r="F656" s="9" t="s">
        <v>2609</v>
      </c>
    </row>
    <row r="657" spans="1:6" ht="15" x14ac:dyDescent="0.25">
      <c r="A657" s="8" t="s">
        <v>4549</v>
      </c>
      <c r="B657" s="9" t="s">
        <v>1588</v>
      </c>
      <c r="C657" s="10">
        <v>51399428</v>
      </c>
      <c r="D657" s="11">
        <v>51400893</v>
      </c>
      <c r="E657" s="9" t="s">
        <v>2611</v>
      </c>
      <c r="F657" s="9" t="s">
        <v>2484</v>
      </c>
    </row>
    <row r="658" spans="1:6" ht="15" x14ac:dyDescent="0.25">
      <c r="A658" s="8" t="s">
        <v>4550</v>
      </c>
      <c r="B658" s="9" t="s">
        <v>1588</v>
      </c>
      <c r="C658" s="10">
        <v>51677998</v>
      </c>
      <c r="D658" s="11">
        <v>51678555</v>
      </c>
      <c r="E658" s="9" t="s">
        <v>3686</v>
      </c>
      <c r="F658" s="9" t="s">
        <v>3687</v>
      </c>
    </row>
    <row r="659" spans="1:6" ht="15" x14ac:dyDescent="0.25">
      <c r="A659" s="8" t="s">
        <v>4551</v>
      </c>
      <c r="B659" s="9" t="s">
        <v>1588</v>
      </c>
      <c r="C659" s="10">
        <v>51683310</v>
      </c>
      <c r="D659" s="11">
        <v>51683939</v>
      </c>
      <c r="E659" s="9" t="s">
        <v>4148</v>
      </c>
      <c r="F659" s="9" t="s">
        <v>4149</v>
      </c>
    </row>
    <row r="660" spans="1:6" ht="15" x14ac:dyDescent="0.25">
      <c r="A660" s="8" t="s">
        <v>4552</v>
      </c>
      <c r="B660" s="9" t="s">
        <v>1588</v>
      </c>
      <c r="C660" s="10">
        <v>51684015</v>
      </c>
      <c r="D660" s="11">
        <v>51684293</v>
      </c>
      <c r="E660" s="9" t="s">
        <v>4148</v>
      </c>
      <c r="F660" s="9" t="s">
        <v>4149</v>
      </c>
    </row>
    <row r="661" spans="1:6" ht="15" x14ac:dyDescent="0.25">
      <c r="A661" s="8" t="s">
        <v>4553</v>
      </c>
      <c r="B661" s="9" t="s">
        <v>1588</v>
      </c>
      <c r="C661" s="10">
        <v>54278262</v>
      </c>
      <c r="D661" s="11">
        <v>54285331</v>
      </c>
      <c r="E661" s="9" t="s">
        <v>3689</v>
      </c>
      <c r="F661" s="9" t="s">
        <v>3690</v>
      </c>
    </row>
    <row r="662" spans="1:6" ht="15" x14ac:dyDescent="0.25">
      <c r="A662" s="8" t="s">
        <v>4554</v>
      </c>
      <c r="B662" s="9" t="s">
        <v>1588</v>
      </c>
      <c r="C662" s="10">
        <v>55406773</v>
      </c>
      <c r="D662" s="11">
        <v>55407822</v>
      </c>
      <c r="E662" s="9" t="s">
        <v>3692</v>
      </c>
      <c r="F662" s="9" t="s">
        <v>3693</v>
      </c>
    </row>
    <row r="663" spans="1:6" ht="15" x14ac:dyDescent="0.25">
      <c r="A663" s="8" t="s">
        <v>4555</v>
      </c>
      <c r="B663" s="9" t="s">
        <v>1588</v>
      </c>
      <c r="C663" s="10">
        <v>58886027</v>
      </c>
      <c r="D663" s="11">
        <v>58886497</v>
      </c>
      <c r="E663" s="9" t="s">
        <v>3695</v>
      </c>
      <c r="F663" s="9" t="s">
        <v>3696</v>
      </c>
    </row>
    <row r="664" spans="1:6" ht="15" x14ac:dyDescent="0.25">
      <c r="A664" s="8" t="s">
        <v>1524</v>
      </c>
      <c r="B664" s="9" t="s">
        <v>1588</v>
      </c>
      <c r="C664" s="10">
        <v>60094548</v>
      </c>
      <c r="D664" s="11">
        <v>60095339</v>
      </c>
      <c r="E664" s="9" t="s">
        <v>3697</v>
      </c>
      <c r="F664" s="9" t="s">
        <v>3698</v>
      </c>
    </row>
    <row r="665" spans="1:6" ht="15" x14ac:dyDescent="0.25">
      <c r="A665" s="8" t="s">
        <v>4556</v>
      </c>
      <c r="B665" s="9" t="s">
        <v>1588</v>
      </c>
      <c r="C665" s="10">
        <v>60146425</v>
      </c>
      <c r="D665" s="11">
        <v>60149929</v>
      </c>
      <c r="E665" s="9" t="s">
        <v>3700</v>
      </c>
      <c r="F665" s="9" t="s">
        <v>3701</v>
      </c>
    </row>
    <row r="666" spans="1:6" ht="15" x14ac:dyDescent="0.25">
      <c r="A666" s="8" t="s">
        <v>4557</v>
      </c>
      <c r="B666" s="9" t="s">
        <v>1588</v>
      </c>
      <c r="C666" s="10">
        <v>61984489</v>
      </c>
      <c r="D666" s="11">
        <v>61986849</v>
      </c>
      <c r="E666" s="9" t="s">
        <v>3703</v>
      </c>
      <c r="F666" s="9" t="s">
        <v>3704</v>
      </c>
    </row>
    <row r="667" spans="1:6" ht="15" x14ac:dyDescent="0.25">
      <c r="A667" s="8" t="s">
        <v>4558</v>
      </c>
      <c r="B667" s="9" t="s">
        <v>1588</v>
      </c>
      <c r="C667" s="10">
        <v>62490978</v>
      </c>
      <c r="D667" s="11">
        <v>62499016</v>
      </c>
      <c r="E667" s="9" t="s">
        <v>3706</v>
      </c>
      <c r="F667" s="9" t="s">
        <v>3707</v>
      </c>
    </row>
    <row r="668" spans="1:6" ht="15" x14ac:dyDescent="0.25">
      <c r="A668" s="8" t="s">
        <v>1229</v>
      </c>
      <c r="B668" s="9" t="s">
        <v>1588</v>
      </c>
      <c r="C668" s="10">
        <v>62730748</v>
      </c>
      <c r="D668" s="11">
        <v>62735365</v>
      </c>
      <c r="E668" s="9" t="s">
        <v>3708</v>
      </c>
      <c r="F668" s="9" t="s">
        <v>3709</v>
      </c>
    </row>
    <row r="669" spans="1:6" ht="15" x14ac:dyDescent="0.25">
      <c r="A669" s="8" t="s">
        <v>4559</v>
      </c>
      <c r="B669" s="9" t="s">
        <v>1588</v>
      </c>
      <c r="C669" s="10">
        <v>62860400</v>
      </c>
      <c r="D669" s="11">
        <v>62864489</v>
      </c>
      <c r="E669" s="9" t="s">
        <v>3711</v>
      </c>
      <c r="F669" s="9" t="s">
        <v>3712</v>
      </c>
    </row>
    <row r="670" spans="1:6" ht="15" x14ac:dyDescent="0.25">
      <c r="A670" s="8" t="s">
        <v>1347</v>
      </c>
      <c r="B670" s="9" t="s">
        <v>1588</v>
      </c>
      <c r="C670" s="10">
        <v>62956165</v>
      </c>
      <c r="D670" s="11">
        <v>62959073</v>
      </c>
      <c r="E670" s="9" t="s">
        <v>3595</v>
      </c>
      <c r="F670" s="9" t="s">
        <v>3596</v>
      </c>
    </row>
    <row r="671" spans="1:6" ht="15" x14ac:dyDescent="0.25">
      <c r="A671" s="8" t="s">
        <v>1374</v>
      </c>
      <c r="B671" s="9" t="s">
        <v>1588</v>
      </c>
      <c r="C671" s="10">
        <v>63167521</v>
      </c>
      <c r="D671" s="11">
        <v>63170297</v>
      </c>
      <c r="E671" s="9" t="s">
        <v>3714</v>
      </c>
      <c r="F671" s="9" t="s">
        <v>3715</v>
      </c>
    </row>
    <row r="672" spans="1:6" ht="15" x14ac:dyDescent="0.25">
      <c r="A672" s="8" t="s">
        <v>4560</v>
      </c>
      <c r="B672" s="9" t="s">
        <v>1588</v>
      </c>
      <c r="C672" s="10">
        <v>63338487</v>
      </c>
      <c r="D672" s="11">
        <v>63340014</v>
      </c>
      <c r="E672" s="9" t="s">
        <v>3717</v>
      </c>
      <c r="F672" s="9" t="s">
        <v>3718</v>
      </c>
    </row>
    <row r="673" spans="1:6" ht="15" x14ac:dyDescent="0.25">
      <c r="A673" s="8" t="s">
        <v>1316</v>
      </c>
      <c r="B673" s="9" t="s">
        <v>1588</v>
      </c>
      <c r="C673" s="10">
        <v>64297020</v>
      </c>
      <c r="D673" s="11">
        <v>64308215</v>
      </c>
      <c r="E673" s="9" t="s">
        <v>4123</v>
      </c>
      <c r="F673" s="9" t="s">
        <v>4124</v>
      </c>
    </row>
    <row r="674" spans="1:6" ht="15" x14ac:dyDescent="0.25">
      <c r="A674" s="8" t="s">
        <v>1318</v>
      </c>
      <c r="B674" s="9" t="s">
        <v>1588</v>
      </c>
      <c r="C674" s="10">
        <v>64355915</v>
      </c>
      <c r="D674" s="11">
        <v>64359701</v>
      </c>
      <c r="E674" s="9" t="s">
        <v>4123</v>
      </c>
      <c r="F674" s="9" t="s">
        <v>4124</v>
      </c>
    </row>
    <row r="675" spans="1:6" ht="15" x14ac:dyDescent="0.25">
      <c r="A675" s="8" t="s">
        <v>4561</v>
      </c>
      <c r="B675" s="9" t="s">
        <v>1588</v>
      </c>
      <c r="C675" s="10">
        <v>64372943</v>
      </c>
      <c r="D675" s="11">
        <v>64374965</v>
      </c>
      <c r="E675" s="9" t="s">
        <v>3719</v>
      </c>
      <c r="F675" s="9" t="s">
        <v>3720</v>
      </c>
    </row>
    <row r="676" spans="1:6" ht="15" x14ac:dyDescent="0.25">
      <c r="A676" s="8" t="s">
        <v>1322</v>
      </c>
      <c r="B676" s="9" t="s">
        <v>1588</v>
      </c>
      <c r="C676" s="10">
        <v>64386734</v>
      </c>
      <c r="D676" s="11">
        <v>64388944</v>
      </c>
      <c r="E676" s="9" t="s">
        <v>3719</v>
      </c>
      <c r="F676" s="9" t="s">
        <v>3720</v>
      </c>
    </row>
    <row r="677" spans="1:6" ht="15" x14ac:dyDescent="0.25">
      <c r="A677" s="8" t="s">
        <v>4562</v>
      </c>
      <c r="B677" s="9" t="s">
        <v>1588</v>
      </c>
      <c r="C677" s="10">
        <v>64890984</v>
      </c>
      <c r="D677" s="11">
        <v>64892398</v>
      </c>
      <c r="E677" s="9" t="s">
        <v>2613</v>
      </c>
      <c r="F677" s="9" t="s">
        <v>2285</v>
      </c>
    </row>
    <row r="678" spans="1:6" ht="15" x14ac:dyDescent="0.25">
      <c r="A678" s="8" t="s">
        <v>4563</v>
      </c>
      <c r="B678" s="9" t="s">
        <v>1575</v>
      </c>
      <c r="C678" s="10">
        <v>65763</v>
      </c>
      <c r="D678" s="11">
        <v>69455</v>
      </c>
      <c r="E678" s="9" t="s">
        <v>4184</v>
      </c>
      <c r="F678" s="9" t="s">
        <v>4185</v>
      </c>
    </row>
    <row r="679" spans="1:6" ht="15" x14ac:dyDescent="0.25">
      <c r="A679" s="8" t="s">
        <v>4564</v>
      </c>
      <c r="B679" s="9" t="s">
        <v>1575</v>
      </c>
      <c r="C679" s="10">
        <v>785008</v>
      </c>
      <c r="D679" s="11">
        <v>786061</v>
      </c>
      <c r="E679" s="9" t="s">
        <v>2516</v>
      </c>
      <c r="F679" s="9" t="s">
        <v>2192</v>
      </c>
    </row>
    <row r="680" spans="1:6" ht="15" x14ac:dyDescent="0.25">
      <c r="A680" s="8" t="s">
        <v>4565</v>
      </c>
      <c r="B680" s="9" t="s">
        <v>1575</v>
      </c>
      <c r="C680" s="10">
        <v>2018328</v>
      </c>
      <c r="D680" s="11">
        <v>2019035</v>
      </c>
      <c r="E680" s="9" t="s">
        <v>2520</v>
      </c>
      <c r="F680" s="9" t="s">
        <v>2491</v>
      </c>
    </row>
    <row r="681" spans="1:6" ht="15" x14ac:dyDescent="0.25">
      <c r="A681" s="8" t="s">
        <v>4566</v>
      </c>
      <c r="B681" s="9" t="s">
        <v>1575</v>
      </c>
      <c r="C681" s="10">
        <v>2026796</v>
      </c>
      <c r="D681" s="11">
        <v>2029075</v>
      </c>
      <c r="E681" s="9" t="s">
        <v>2522</v>
      </c>
      <c r="F681" s="9" t="s">
        <v>2523</v>
      </c>
    </row>
    <row r="682" spans="1:6" ht="15" x14ac:dyDescent="0.25">
      <c r="A682" s="8" t="s">
        <v>1306</v>
      </c>
      <c r="B682" s="9" t="s">
        <v>1575</v>
      </c>
      <c r="C682" s="10">
        <v>2360641</v>
      </c>
      <c r="D682" s="11">
        <v>2363162</v>
      </c>
      <c r="E682" s="9" t="s">
        <v>2527</v>
      </c>
      <c r="F682" s="9" t="s">
        <v>2203</v>
      </c>
    </row>
    <row r="683" spans="1:6" ht="15" x14ac:dyDescent="0.25">
      <c r="A683" s="8" t="s">
        <v>4567</v>
      </c>
      <c r="B683" s="9" t="s">
        <v>1575</v>
      </c>
      <c r="C683" s="10">
        <v>2681863</v>
      </c>
      <c r="D683" s="11">
        <v>2685658</v>
      </c>
      <c r="E683" s="9" t="s">
        <v>2529</v>
      </c>
      <c r="F683" s="9" t="s">
        <v>2299</v>
      </c>
    </row>
    <row r="684" spans="1:6" ht="15" x14ac:dyDescent="0.25">
      <c r="A684" s="8" t="s">
        <v>4568</v>
      </c>
      <c r="B684" s="9" t="s">
        <v>1575</v>
      </c>
      <c r="C684" s="10">
        <v>3041128</v>
      </c>
      <c r="D684" s="11">
        <v>3042482</v>
      </c>
      <c r="E684" s="9" t="s">
        <v>2532</v>
      </c>
      <c r="F684" s="9" t="s">
        <v>2351</v>
      </c>
    </row>
    <row r="685" spans="1:6" ht="15" x14ac:dyDescent="0.25">
      <c r="A685" s="8" t="s">
        <v>4569</v>
      </c>
      <c r="B685" s="9" t="s">
        <v>1575</v>
      </c>
      <c r="C685" s="10">
        <v>3233986</v>
      </c>
      <c r="D685" s="11">
        <v>3238606</v>
      </c>
      <c r="E685" s="9" t="s">
        <v>2534</v>
      </c>
      <c r="F685" s="9" t="s">
        <v>2354</v>
      </c>
    </row>
    <row r="686" spans="1:6" ht="15" x14ac:dyDescent="0.25">
      <c r="A686" s="8" t="s">
        <v>4570</v>
      </c>
      <c r="B686" s="9" t="s">
        <v>1575</v>
      </c>
      <c r="C686" s="10">
        <v>4482205</v>
      </c>
      <c r="D686" s="11">
        <v>4483900</v>
      </c>
      <c r="E686" s="9" t="s">
        <v>2540</v>
      </c>
      <c r="F686" s="9" t="s">
        <v>2541</v>
      </c>
    </row>
    <row r="687" spans="1:6" ht="15" x14ac:dyDescent="0.25">
      <c r="A687" s="8" t="s">
        <v>4571</v>
      </c>
      <c r="B687" s="9" t="s">
        <v>1575</v>
      </c>
      <c r="C687" s="10">
        <v>5353222</v>
      </c>
      <c r="D687" s="11">
        <v>5354344</v>
      </c>
      <c r="E687" s="9" t="s">
        <v>3680</v>
      </c>
      <c r="F687" s="9" t="s">
        <v>3681</v>
      </c>
    </row>
    <row r="688" spans="1:6" ht="15" x14ac:dyDescent="0.25">
      <c r="A688" s="8" t="s">
        <v>4572</v>
      </c>
      <c r="B688" s="9" t="s">
        <v>1575</v>
      </c>
      <c r="C688" s="10">
        <v>6563751</v>
      </c>
      <c r="D688" s="11">
        <v>6564459</v>
      </c>
      <c r="E688" s="9" t="s">
        <v>3732</v>
      </c>
      <c r="F688" s="9" t="s">
        <v>3733</v>
      </c>
    </row>
    <row r="689" spans="1:6" ht="15" x14ac:dyDescent="0.25">
      <c r="A689" s="8" t="s">
        <v>4573</v>
      </c>
      <c r="B689" s="9" t="s">
        <v>1575</v>
      </c>
      <c r="C689" s="10">
        <v>6620478</v>
      </c>
      <c r="D689" s="11">
        <v>6623662</v>
      </c>
      <c r="E689" s="9" t="s">
        <v>2557</v>
      </c>
      <c r="F689" s="9" t="s">
        <v>2558</v>
      </c>
    </row>
    <row r="690" spans="1:6" ht="15" x14ac:dyDescent="0.25">
      <c r="A690" s="8" t="s">
        <v>4574</v>
      </c>
      <c r="B690" s="9" t="s">
        <v>1575</v>
      </c>
      <c r="C690" s="10">
        <v>6846657</v>
      </c>
      <c r="D690" s="11">
        <v>6848994</v>
      </c>
      <c r="E690" s="9" t="s">
        <v>2563</v>
      </c>
      <c r="F690" s="9" t="s">
        <v>2564</v>
      </c>
    </row>
    <row r="691" spans="1:6" ht="15" x14ac:dyDescent="0.25">
      <c r="A691" s="8" t="s">
        <v>4575</v>
      </c>
      <c r="B691" s="9" t="s">
        <v>1575</v>
      </c>
      <c r="C691" s="10">
        <v>7031634</v>
      </c>
      <c r="D691" s="11">
        <v>7033371</v>
      </c>
      <c r="E691" s="9" t="s">
        <v>2566</v>
      </c>
      <c r="F691" s="9" t="s">
        <v>2364</v>
      </c>
    </row>
    <row r="692" spans="1:6" ht="15" x14ac:dyDescent="0.25">
      <c r="A692" s="8" t="s">
        <v>1363</v>
      </c>
      <c r="B692" s="9" t="s">
        <v>1575</v>
      </c>
      <c r="C692" s="10">
        <v>8861526</v>
      </c>
      <c r="D692" s="11">
        <v>8865517</v>
      </c>
      <c r="E692" s="9" t="s">
        <v>3737</v>
      </c>
      <c r="F692" s="9" t="s">
        <v>3738</v>
      </c>
    </row>
    <row r="693" spans="1:6" ht="15" x14ac:dyDescent="0.25">
      <c r="A693" s="8" t="s">
        <v>1360</v>
      </c>
      <c r="B693" s="9" t="s">
        <v>1575</v>
      </c>
      <c r="C693" s="10">
        <v>8871252</v>
      </c>
      <c r="D693" s="11">
        <v>8880694</v>
      </c>
      <c r="E693" s="9" t="s">
        <v>3595</v>
      </c>
      <c r="F693" s="9" t="s">
        <v>3596</v>
      </c>
    </row>
    <row r="694" spans="1:6" ht="15" x14ac:dyDescent="0.25">
      <c r="A694" s="8" t="s">
        <v>4576</v>
      </c>
      <c r="B694" s="9" t="s">
        <v>1575</v>
      </c>
      <c r="C694" s="10">
        <v>9021763</v>
      </c>
      <c r="D694" s="11">
        <v>9026711</v>
      </c>
      <c r="E694" s="9" t="s">
        <v>2574</v>
      </c>
      <c r="F694" s="9" t="s">
        <v>2253</v>
      </c>
    </row>
    <row r="695" spans="1:6" ht="15" x14ac:dyDescent="0.25">
      <c r="A695" s="8" t="s">
        <v>4577</v>
      </c>
      <c r="B695" s="9" t="s">
        <v>1575</v>
      </c>
      <c r="C695" s="10">
        <v>9111607</v>
      </c>
      <c r="D695" s="11">
        <v>9113988</v>
      </c>
      <c r="E695" s="9" t="s">
        <v>3741</v>
      </c>
      <c r="F695" s="9" t="s">
        <v>3742</v>
      </c>
    </row>
    <row r="696" spans="1:6" ht="15" x14ac:dyDescent="0.25">
      <c r="A696" s="8" t="s">
        <v>1302</v>
      </c>
      <c r="B696" s="9" t="s">
        <v>1575</v>
      </c>
      <c r="C696" s="10">
        <v>9361612</v>
      </c>
      <c r="D696" s="11">
        <v>9363864</v>
      </c>
      <c r="E696" s="9" t="s">
        <v>2527</v>
      </c>
      <c r="F696" s="9" t="s">
        <v>2203</v>
      </c>
    </row>
    <row r="697" spans="1:6" ht="15" x14ac:dyDescent="0.25">
      <c r="A697" s="8" t="s">
        <v>4578</v>
      </c>
      <c r="B697" s="9" t="s">
        <v>1575</v>
      </c>
      <c r="C697" s="10">
        <v>9645801</v>
      </c>
      <c r="D697" s="11">
        <v>9648539</v>
      </c>
      <c r="E697" s="9" t="s">
        <v>3908</v>
      </c>
      <c r="F697" s="9" t="s">
        <v>3909</v>
      </c>
    </row>
    <row r="698" spans="1:6" ht="15" x14ac:dyDescent="0.25">
      <c r="A698" s="8" t="s">
        <v>4579</v>
      </c>
      <c r="B698" s="9" t="s">
        <v>1575</v>
      </c>
      <c r="C698" s="10">
        <v>10524206</v>
      </c>
      <c r="D698" s="11">
        <v>10525021</v>
      </c>
      <c r="E698" s="9" t="s">
        <v>3915</v>
      </c>
      <c r="F698" s="9" t="s">
        <v>3916</v>
      </c>
    </row>
    <row r="699" spans="1:6" ht="15" x14ac:dyDescent="0.25">
      <c r="A699" s="8" t="s">
        <v>4580</v>
      </c>
      <c r="B699" s="9" t="s">
        <v>1575</v>
      </c>
      <c r="C699" s="10">
        <v>10766799</v>
      </c>
      <c r="D699" s="11">
        <v>10767464</v>
      </c>
      <c r="E699" s="9" t="s">
        <v>3744</v>
      </c>
      <c r="F699" s="9" t="s">
        <v>3745</v>
      </c>
    </row>
    <row r="700" spans="1:6" ht="15" x14ac:dyDescent="0.25">
      <c r="A700" s="8" t="s">
        <v>4581</v>
      </c>
      <c r="B700" s="9" t="s">
        <v>1575</v>
      </c>
      <c r="C700" s="10">
        <v>10784737</v>
      </c>
      <c r="D700" s="11">
        <v>10786827</v>
      </c>
      <c r="E700" s="9" t="s">
        <v>3747</v>
      </c>
      <c r="F700" s="9" t="s">
        <v>3748</v>
      </c>
    </row>
    <row r="701" spans="1:6" ht="15" x14ac:dyDescent="0.25">
      <c r="A701" s="8" t="s">
        <v>4582</v>
      </c>
      <c r="B701" s="9" t="s">
        <v>1575</v>
      </c>
      <c r="C701" s="10">
        <v>12068727</v>
      </c>
      <c r="D701" s="11">
        <v>12070129</v>
      </c>
      <c r="E701" s="9" t="s">
        <v>3751</v>
      </c>
      <c r="F701" s="9" t="s">
        <v>3752</v>
      </c>
    </row>
    <row r="702" spans="1:6" ht="15" x14ac:dyDescent="0.25">
      <c r="A702" s="8" t="s">
        <v>4583</v>
      </c>
      <c r="B702" s="9" t="s">
        <v>1575</v>
      </c>
      <c r="C702" s="10">
        <v>13173093</v>
      </c>
      <c r="D702" s="11">
        <v>13174113</v>
      </c>
      <c r="E702" s="9" t="s">
        <v>3754</v>
      </c>
      <c r="F702" s="9" t="s">
        <v>3755</v>
      </c>
    </row>
    <row r="703" spans="1:6" ht="15" x14ac:dyDescent="0.25">
      <c r="A703" s="8" t="s">
        <v>4584</v>
      </c>
      <c r="B703" s="9" t="s">
        <v>1575</v>
      </c>
      <c r="C703" s="10">
        <v>13653595</v>
      </c>
      <c r="D703" s="11">
        <v>13658034</v>
      </c>
      <c r="E703" s="9" t="s">
        <v>3757</v>
      </c>
      <c r="F703" s="9" t="s">
        <v>3758</v>
      </c>
    </row>
    <row r="704" spans="1:6" ht="15" x14ac:dyDescent="0.25">
      <c r="A704" s="8" t="s">
        <v>4585</v>
      </c>
      <c r="B704" s="9" t="s">
        <v>1575</v>
      </c>
      <c r="C704" s="10">
        <v>14931129</v>
      </c>
      <c r="D704" s="11">
        <v>14932753</v>
      </c>
      <c r="E704" s="9" t="s">
        <v>3666</v>
      </c>
      <c r="F704" s="9" t="s">
        <v>3667</v>
      </c>
    </row>
    <row r="705" spans="1:6" ht="15" x14ac:dyDescent="0.25">
      <c r="A705" s="8" t="s">
        <v>4586</v>
      </c>
      <c r="B705" s="9" t="s">
        <v>1575</v>
      </c>
      <c r="C705" s="10">
        <v>15074643</v>
      </c>
      <c r="D705" s="11">
        <v>15076470</v>
      </c>
      <c r="E705" s="9" t="s">
        <v>3761</v>
      </c>
      <c r="F705" s="9" t="s">
        <v>3762</v>
      </c>
    </row>
    <row r="706" spans="1:6" ht="15" x14ac:dyDescent="0.25">
      <c r="A706" s="8" t="s">
        <v>4587</v>
      </c>
      <c r="B706" s="9" t="s">
        <v>1575</v>
      </c>
      <c r="C706" s="10">
        <v>15764472</v>
      </c>
      <c r="D706" s="11">
        <v>15766047</v>
      </c>
      <c r="E706" s="9" t="s">
        <v>3764</v>
      </c>
      <c r="F706" s="9" t="s">
        <v>3765</v>
      </c>
    </row>
    <row r="707" spans="1:6" ht="15" x14ac:dyDescent="0.25">
      <c r="A707" s="8" t="s">
        <v>1272</v>
      </c>
      <c r="B707" s="9" t="s">
        <v>1575</v>
      </c>
      <c r="C707" s="10">
        <v>16072416</v>
      </c>
      <c r="D707" s="11">
        <v>16079395</v>
      </c>
      <c r="E707" s="9" t="s">
        <v>3766</v>
      </c>
      <c r="F707" s="9" t="s">
        <v>3767</v>
      </c>
    </row>
    <row r="708" spans="1:6" ht="15" x14ac:dyDescent="0.25">
      <c r="A708" s="8" t="s">
        <v>1378</v>
      </c>
      <c r="B708" s="9" t="s">
        <v>1575</v>
      </c>
      <c r="C708" s="10">
        <v>16088593</v>
      </c>
      <c r="D708" s="11">
        <v>16091019</v>
      </c>
      <c r="E708" s="9" t="s">
        <v>3768</v>
      </c>
      <c r="F708" s="9" t="s">
        <v>3769</v>
      </c>
    </row>
    <row r="709" spans="1:6" ht="15" x14ac:dyDescent="0.25">
      <c r="A709" s="8" t="s">
        <v>4588</v>
      </c>
      <c r="B709" s="9" t="s">
        <v>1575</v>
      </c>
      <c r="C709" s="10">
        <v>16196245</v>
      </c>
      <c r="D709" s="11">
        <v>16205005</v>
      </c>
      <c r="E709" s="9" t="s">
        <v>3771</v>
      </c>
      <c r="F709" s="9" t="s">
        <v>3772</v>
      </c>
    </row>
    <row r="710" spans="1:6" ht="15" x14ac:dyDescent="0.25">
      <c r="A710" s="8" t="s">
        <v>4589</v>
      </c>
      <c r="B710" s="9" t="s">
        <v>1575</v>
      </c>
      <c r="C710" s="10">
        <v>16290173</v>
      </c>
      <c r="D710" s="11">
        <v>16294939</v>
      </c>
      <c r="E710" s="9" t="s">
        <v>3774</v>
      </c>
      <c r="F710" s="9" t="s">
        <v>3775</v>
      </c>
    </row>
    <row r="711" spans="1:6" ht="15" x14ac:dyDescent="0.25">
      <c r="A711" s="8" t="s">
        <v>4590</v>
      </c>
      <c r="B711" s="9" t="s">
        <v>1575</v>
      </c>
      <c r="C711" s="10">
        <v>16668104</v>
      </c>
      <c r="D711" s="11">
        <v>16670250</v>
      </c>
      <c r="E711" s="9" t="s">
        <v>3778</v>
      </c>
      <c r="F711" s="9" t="s">
        <v>3779</v>
      </c>
    </row>
    <row r="712" spans="1:6" ht="15" x14ac:dyDescent="0.25">
      <c r="A712" s="8" t="s">
        <v>4591</v>
      </c>
      <c r="B712" s="9" t="s">
        <v>1575</v>
      </c>
      <c r="C712" s="10">
        <v>16700792</v>
      </c>
      <c r="D712" s="11">
        <v>16701265</v>
      </c>
      <c r="E712" s="9" t="s">
        <v>3781</v>
      </c>
      <c r="F712" s="9" t="s">
        <v>3782</v>
      </c>
    </row>
    <row r="713" spans="1:6" ht="15" x14ac:dyDescent="0.25">
      <c r="A713" s="8" t="s">
        <v>4592</v>
      </c>
      <c r="B713" s="9" t="s">
        <v>1575</v>
      </c>
      <c r="C713" s="10">
        <v>16757265</v>
      </c>
      <c r="D713" s="11">
        <v>16757690</v>
      </c>
      <c r="E713" s="9" t="s">
        <v>3784</v>
      </c>
      <c r="F713" s="9" t="s">
        <v>3785</v>
      </c>
    </row>
    <row r="714" spans="1:6" ht="15" x14ac:dyDescent="0.25">
      <c r="A714" s="8" t="s">
        <v>4593</v>
      </c>
      <c r="B714" s="9" t="s">
        <v>1575</v>
      </c>
      <c r="C714" s="10">
        <v>17009698</v>
      </c>
      <c r="D714" s="11">
        <v>17011889</v>
      </c>
      <c r="E714" s="9" t="s">
        <v>3787</v>
      </c>
      <c r="F714" s="9" t="s">
        <v>3788</v>
      </c>
    </row>
    <row r="715" spans="1:6" ht="15" x14ac:dyDescent="0.25">
      <c r="A715" s="8" t="s">
        <v>4594</v>
      </c>
      <c r="B715" s="9" t="s">
        <v>1575</v>
      </c>
      <c r="C715" s="10">
        <v>17403007</v>
      </c>
      <c r="D715" s="11">
        <v>17406731</v>
      </c>
      <c r="E715" s="9" t="s">
        <v>3790</v>
      </c>
      <c r="F715" s="9" t="s">
        <v>3791</v>
      </c>
    </row>
    <row r="716" spans="1:6" ht="15" x14ac:dyDescent="0.25">
      <c r="A716" s="8" t="s">
        <v>4595</v>
      </c>
      <c r="B716" s="9" t="s">
        <v>1575</v>
      </c>
      <c r="C716" s="10">
        <v>17437720</v>
      </c>
      <c r="D716" s="11">
        <v>17438728</v>
      </c>
      <c r="E716" s="9" t="s">
        <v>4208</v>
      </c>
      <c r="F716" s="9" t="s">
        <v>4209</v>
      </c>
    </row>
    <row r="717" spans="1:6" ht="15" x14ac:dyDescent="0.25">
      <c r="A717" s="8" t="s">
        <v>4596</v>
      </c>
      <c r="B717" s="9" t="s">
        <v>1575</v>
      </c>
      <c r="C717" s="10">
        <v>19753451</v>
      </c>
      <c r="D717" s="11">
        <v>19756140</v>
      </c>
      <c r="E717" s="9" t="s">
        <v>3793</v>
      </c>
      <c r="F717" s="9" t="s">
        <v>3794</v>
      </c>
    </row>
    <row r="718" spans="1:6" ht="15" x14ac:dyDescent="0.25">
      <c r="A718" s="8" t="s">
        <v>4597</v>
      </c>
      <c r="B718" s="9" t="s">
        <v>1575</v>
      </c>
      <c r="C718" s="10">
        <v>21262065</v>
      </c>
      <c r="D718" s="11">
        <v>21263095</v>
      </c>
      <c r="E718" s="9" t="s">
        <v>4331</v>
      </c>
      <c r="F718" s="9" t="s">
        <v>4332</v>
      </c>
    </row>
    <row r="719" spans="1:6" ht="15" x14ac:dyDescent="0.25">
      <c r="A719" s="8" t="s">
        <v>4598</v>
      </c>
      <c r="B719" s="9" t="s">
        <v>1575</v>
      </c>
      <c r="C719" s="10">
        <v>23072522</v>
      </c>
      <c r="D719" s="11">
        <v>23082116</v>
      </c>
      <c r="E719" s="9" t="s">
        <v>3796</v>
      </c>
      <c r="F719" s="9" t="s">
        <v>3797</v>
      </c>
    </row>
    <row r="720" spans="1:6" ht="15" x14ac:dyDescent="0.25">
      <c r="A720" s="8" t="s">
        <v>4599</v>
      </c>
      <c r="B720" s="9" t="s">
        <v>1575</v>
      </c>
      <c r="C720" s="10">
        <v>23496539</v>
      </c>
      <c r="D720" s="11">
        <v>23497225</v>
      </c>
      <c r="E720" s="9" t="s">
        <v>3669</v>
      </c>
      <c r="F720" s="9" t="s">
        <v>3670</v>
      </c>
    </row>
    <row r="721" spans="1:6" ht="15" x14ac:dyDescent="0.25">
      <c r="A721" s="8" t="s">
        <v>4600</v>
      </c>
      <c r="B721" s="9" t="s">
        <v>1575</v>
      </c>
      <c r="C721" s="10">
        <v>23526445</v>
      </c>
      <c r="D721" s="11">
        <v>23527500</v>
      </c>
      <c r="E721" s="9" t="s">
        <v>3616</v>
      </c>
      <c r="F721" s="9" t="s">
        <v>3617</v>
      </c>
    </row>
    <row r="722" spans="1:6" ht="15" x14ac:dyDescent="0.25">
      <c r="A722" s="8" t="s">
        <v>4601</v>
      </c>
      <c r="B722" s="9" t="s">
        <v>1575</v>
      </c>
      <c r="C722" s="10">
        <v>23928729</v>
      </c>
      <c r="D722" s="11">
        <v>23932693</v>
      </c>
      <c r="E722" s="9" t="s">
        <v>3801</v>
      </c>
      <c r="F722" s="9" t="s">
        <v>3802</v>
      </c>
    </row>
    <row r="723" spans="1:6" ht="15" x14ac:dyDescent="0.25">
      <c r="A723" s="8" t="s">
        <v>4602</v>
      </c>
      <c r="B723" s="9" t="s">
        <v>1575</v>
      </c>
      <c r="C723" s="10">
        <v>24057623</v>
      </c>
      <c r="D723" s="11">
        <v>24061314</v>
      </c>
      <c r="E723" s="9" t="s">
        <v>4036</v>
      </c>
      <c r="F723" s="9" t="s">
        <v>4037</v>
      </c>
    </row>
    <row r="724" spans="1:6" ht="15" x14ac:dyDescent="0.25">
      <c r="A724" s="8" t="s">
        <v>4603</v>
      </c>
      <c r="B724" s="9" t="s">
        <v>1575</v>
      </c>
      <c r="C724" s="10">
        <v>24253696</v>
      </c>
      <c r="D724" s="11">
        <v>24254993</v>
      </c>
      <c r="E724" s="9" t="s">
        <v>3663</v>
      </c>
      <c r="F724" s="9" t="s">
        <v>3664</v>
      </c>
    </row>
    <row r="725" spans="1:6" ht="15" x14ac:dyDescent="0.25">
      <c r="A725" s="8" t="s">
        <v>4604</v>
      </c>
      <c r="B725" s="9" t="s">
        <v>1575</v>
      </c>
      <c r="C725" s="10">
        <v>24727559</v>
      </c>
      <c r="D725" s="11">
        <v>24729824</v>
      </c>
      <c r="E725" s="9" t="s">
        <v>3660</v>
      </c>
      <c r="F725" s="9" t="s">
        <v>3661</v>
      </c>
    </row>
    <row r="726" spans="1:6" ht="15" x14ac:dyDescent="0.25">
      <c r="A726" s="8" t="s">
        <v>4605</v>
      </c>
      <c r="B726" s="9" t="s">
        <v>1575</v>
      </c>
      <c r="C726" s="10">
        <v>25055471</v>
      </c>
      <c r="D726" s="11">
        <v>25056908</v>
      </c>
      <c r="E726" s="9" t="s">
        <v>3676</v>
      </c>
      <c r="F726" s="9" t="s">
        <v>3677</v>
      </c>
    </row>
    <row r="727" spans="1:6" ht="15" x14ac:dyDescent="0.25">
      <c r="A727" s="8" t="s">
        <v>4606</v>
      </c>
      <c r="B727" s="9" t="s">
        <v>1575</v>
      </c>
      <c r="C727" s="10">
        <v>25512113</v>
      </c>
      <c r="D727" s="11">
        <v>25513153</v>
      </c>
      <c r="E727" s="9" t="s">
        <v>3807</v>
      </c>
      <c r="F727" s="9" t="s">
        <v>3808</v>
      </c>
    </row>
    <row r="728" spans="1:6" ht="15" x14ac:dyDescent="0.25">
      <c r="A728" s="8" t="s">
        <v>4607</v>
      </c>
      <c r="B728" s="9" t="s">
        <v>1575</v>
      </c>
      <c r="C728" s="10">
        <v>25706180</v>
      </c>
      <c r="D728" s="11">
        <v>25709654</v>
      </c>
      <c r="E728" s="9" t="s">
        <v>3810</v>
      </c>
      <c r="F728" s="9" t="s">
        <v>3811</v>
      </c>
    </row>
    <row r="729" spans="1:6" ht="15" x14ac:dyDescent="0.25">
      <c r="A729" s="8" t="s">
        <v>4608</v>
      </c>
      <c r="B729" s="9" t="s">
        <v>1575</v>
      </c>
      <c r="C729" s="10">
        <v>26262339</v>
      </c>
      <c r="D729" s="11">
        <v>26267022</v>
      </c>
      <c r="E729" s="9" t="s">
        <v>3813</v>
      </c>
      <c r="F729" s="9" t="s">
        <v>3814</v>
      </c>
    </row>
    <row r="730" spans="1:6" ht="15" x14ac:dyDescent="0.25">
      <c r="A730" s="8" t="s">
        <v>4609</v>
      </c>
      <c r="B730" s="9" t="s">
        <v>1575</v>
      </c>
      <c r="C730" s="10">
        <v>26673492</v>
      </c>
      <c r="D730" s="11">
        <v>26675469</v>
      </c>
      <c r="E730" s="9" t="s">
        <v>2629</v>
      </c>
      <c r="F730" s="9" t="s">
        <v>2630</v>
      </c>
    </row>
    <row r="731" spans="1:6" ht="15" x14ac:dyDescent="0.25">
      <c r="A731" s="8" t="s">
        <v>4610</v>
      </c>
      <c r="B731" s="9" t="s">
        <v>1575</v>
      </c>
      <c r="C731" s="10">
        <v>28401771</v>
      </c>
      <c r="D731" s="11">
        <v>28402331</v>
      </c>
      <c r="E731" s="9" t="s">
        <v>3644</v>
      </c>
      <c r="F731" s="9" t="s">
        <v>3645</v>
      </c>
    </row>
    <row r="732" spans="1:6" ht="15" x14ac:dyDescent="0.25">
      <c r="A732" s="8" t="s">
        <v>4611</v>
      </c>
      <c r="B732" s="9" t="s">
        <v>1575</v>
      </c>
      <c r="C732" s="10">
        <v>28953839</v>
      </c>
      <c r="D732" s="11">
        <v>28958418</v>
      </c>
      <c r="E732" s="9" t="s">
        <v>3818</v>
      </c>
      <c r="F732" s="9" t="s">
        <v>3819</v>
      </c>
    </row>
    <row r="733" spans="1:6" ht="15" x14ac:dyDescent="0.25">
      <c r="A733" s="8" t="s">
        <v>4612</v>
      </c>
      <c r="B733" s="9" t="s">
        <v>1575</v>
      </c>
      <c r="C733" s="10">
        <v>30049978</v>
      </c>
      <c r="D733" s="11">
        <v>30051968</v>
      </c>
      <c r="E733" s="9" t="s">
        <v>3641</v>
      </c>
      <c r="F733" s="9" t="s">
        <v>3642</v>
      </c>
    </row>
    <row r="734" spans="1:6" ht="15" x14ac:dyDescent="0.25">
      <c r="A734" s="8" t="s">
        <v>4613</v>
      </c>
      <c r="B734" s="9" t="s">
        <v>1575</v>
      </c>
      <c r="C734" s="10">
        <v>31207167</v>
      </c>
      <c r="D734" s="11">
        <v>31208491</v>
      </c>
      <c r="E734" s="9" t="s">
        <v>3635</v>
      </c>
      <c r="F734" s="9" t="s">
        <v>3636</v>
      </c>
    </row>
    <row r="735" spans="1:6" ht="15" x14ac:dyDescent="0.25">
      <c r="A735" s="8" t="s">
        <v>4614</v>
      </c>
      <c r="B735" s="9" t="s">
        <v>1575</v>
      </c>
      <c r="C735" s="10">
        <v>31271712</v>
      </c>
      <c r="D735" s="11">
        <v>31272374</v>
      </c>
      <c r="E735" s="9" t="s">
        <v>3824</v>
      </c>
      <c r="F735" s="9" t="s">
        <v>3825</v>
      </c>
    </row>
    <row r="736" spans="1:6" ht="15" x14ac:dyDescent="0.25">
      <c r="A736" s="8" t="s">
        <v>4615</v>
      </c>
      <c r="B736" s="9" t="s">
        <v>1575</v>
      </c>
      <c r="C736" s="10">
        <v>31394240</v>
      </c>
      <c r="D736" s="11">
        <v>31396146</v>
      </c>
      <c r="E736" s="9" t="s">
        <v>3632</v>
      </c>
      <c r="F736" s="9" t="s">
        <v>3633</v>
      </c>
    </row>
    <row r="737" spans="1:6" ht="15" x14ac:dyDescent="0.25">
      <c r="A737" s="8" t="s">
        <v>4616</v>
      </c>
      <c r="B737" s="9" t="s">
        <v>1575</v>
      </c>
      <c r="C737" s="10">
        <v>32003404</v>
      </c>
      <c r="D737" s="11">
        <v>32009054</v>
      </c>
      <c r="E737" s="9" t="s">
        <v>3626</v>
      </c>
      <c r="F737" s="9" t="s">
        <v>3627</v>
      </c>
    </row>
    <row r="738" spans="1:6" ht="15" x14ac:dyDescent="0.25">
      <c r="A738" s="8" t="s">
        <v>4617</v>
      </c>
      <c r="B738" s="9" t="s">
        <v>1575</v>
      </c>
      <c r="C738" s="10">
        <v>33602817</v>
      </c>
      <c r="D738" s="11">
        <v>33604907</v>
      </c>
      <c r="E738" s="9" t="s">
        <v>4255</v>
      </c>
      <c r="F738" s="9" t="s">
        <v>4256</v>
      </c>
    </row>
    <row r="739" spans="1:6" ht="15" x14ac:dyDescent="0.25">
      <c r="A739" s="8" t="s">
        <v>4618</v>
      </c>
      <c r="B739" s="9" t="s">
        <v>1575</v>
      </c>
      <c r="C739" s="10">
        <v>34874150</v>
      </c>
      <c r="D739" s="11">
        <v>34881016</v>
      </c>
      <c r="E739" s="9" t="s">
        <v>3830</v>
      </c>
      <c r="F739" s="9" t="s">
        <v>3831</v>
      </c>
    </row>
    <row r="740" spans="1:6" ht="15" x14ac:dyDescent="0.25">
      <c r="A740" s="8" t="s">
        <v>4619</v>
      </c>
      <c r="B740" s="9" t="s">
        <v>1575</v>
      </c>
      <c r="C740" s="10">
        <v>34993042</v>
      </c>
      <c r="D740" s="11">
        <v>34998836</v>
      </c>
      <c r="E740" s="9" t="s">
        <v>3833</v>
      </c>
      <c r="F740" s="9" t="s">
        <v>3834</v>
      </c>
    </row>
    <row r="741" spans="1:6" ht="15" x14ac:dyDescent="0.25">
      <c r="A741" s="8" t="s">
        <v>4620</v>
      </c>
      <c r="B741" s="9" t="s">
        <v>1575</v>
      </c>
      <c r="C741" s="10">
        <v>35023859</v>
      </c>
      <c r="D741" s="11">
        <v>35024479</v>
      </c>
      <c r="E741" s="9" t="s">
        <v>3836</v>
      </c>
      <c r="F741" s="9" t="s">
        <v>3837</v>
      </c>
    </row>
    <row r="742" spans="1:6" ht="15" x14ac:dyDescent="0.25">
      <c r="A742" s="8" t="s">
        <v>4621</v>
      </c>
      <c r="B742" s="9" t="s">
        <v>1575</v>
      </c>
      <c r="C742" s="10">
        <v>37539807</v>
      </c>
      <c r="D742" s="11">
        <v>37540668</v>
      </c>
      <c r="E742" s="9" t="s">
        <v>4130</v>
      </c>
      <c r="F742" s="9" t="s">
        <v>4131</v>
      </c>
    </row>
    <row r="743" spans="1:6" ht="15" x14ac:dyDescent="0.25">
      <c r="A743" s="8" t="s">
        <v>4622</v>
      </c>
      <c r="B743" s="9" t="s">
        <v>1575</v>
      </c>
      <c r="C743" s="10">
        <v>38066335</v>
      </c>
      <c r="D743" s="11">
        <v>38067695</v>
      </c>
      <c r="E743" s="9" t="s">
        <v>3569</v>
      </c>
      <c r="F743" s="9" t="s">
        <v>3570</v>
      </c>
    </row>
    <row r="744" spans="1:6" ht="15" x14ac:dyDescent="0.25">
      <c r="A744" s="8" t="s">
        <v>1320</v>
      </c>
      <c r="B744" s="9" t="s">
        <v>1575</v>
      </c>
      <c r="C744" s="10">
        <v>39385494</v>
      </c>
      <c r="D744" s="11">
        <v>39395574</v>
      </c>
      <c r="E744" s="9" t="s">
        <v>3719</v>
      </c>
      <c r="F744" s="9" t="s">
        <v>3720</v>
      </c>
    </row>
    <row r="745" spans="1:6" ht="15" x14ac:dyDescent="0.25">
      <c r="A745" s="8" t="s">
        <v>4623</v>
      </c>
      <c r="B745" s="9" t="s">
        <v>1575</v>
      </c>
      <c r="C745" s="10">
        <v>39434052</v>
      </c>
      <c r="D745" s="11">
        <v>39436741</v>
      </c>
      <c r="E745" s="9" t="s">
        <v>4125</v>
      </c>
      <c r="F745" s="9" t="s">
        <v>4126</v>
      </c>
    </row>
    <row r="746" spans="1:6" ht="15" x14ac:dyDescent="0.25">
      <c r="A746" s="8" t="s">
        <v>4624</v>
      </c>
      <c r="B746" s="9" t="s">
        <v>1575</v>
      </c>
      <c r="C746" s="10">
        <v>39799630</v>
      </c>
      <c r="D746" s="11">
        <v>39802471</v>
      </c>
      <c r="E746" s="9" t="s">
        <v>4121</v>
      </c>
      <c r="F746" s="9" t="s">
        <v>4122</v>
      </c>
    </row>
    <row r="747" spans="1:6" ht="15" x14ac:dyDescent="0.25">
      <c r="A747" s="8" t="s">
        <v>4625</v>
      </c>
      <c r="B747" s="9" t="s">
        <v>1575</v>
      </c>
      <c r="C747" s="10">
        <v>40117063</v>
      </c>
      <c r="D747" s="11">
        <v>40119948</v>
      </c>
      <c r="E747" s="9" t="s">
        <v>3575</v>
      </c>
      <c r="F747" s="9" t="s">
        <v>3576</v>
      </c>
    </row>
    <row r="748" spans="1:6" ht="15" x14ac:dyDescent="0.25">
      <c r="A748" s="8" t="s">
        <v>4626</v>
      </c>
      <c r="B748" s="9" t="s">
        <v>1575</v>
      </c>
      <c r="C748" s="10">
        <v>40317248</v>
      </c>
      <c r="D748" s="11">
        <v>40319102</v>
      </c>
      <c r="E748" s="9" t="s">
        <v>4103</v>
      </c>
      <c r="F748" s="9" t="s">
        <v>4104</v>
      </c>
    </row>
    <row r="749" spans="1:6" ht="15" x14ac:dyDescent="0.25">
      <c r="A749" s="8" t="s">
        <v>4627</v>
      </c>
      <c r="B749" s="9" t="s">
        <v>1575</v>
      </c>
      <c r="C749" s="10">
        <v>40767687</v>
      </c>
      <c r="D749" s="11">
        <v>40768906</v>
      </c>
      <c r="E749" s="9" t="s">
        <v>4092</v>
      </c>
      <c r="F749" s="9" t="s">
        <v>4093</v>
      </c>
    </row>
    <row r="750" spans="1:6" ht="15" x14ac:dyDescent="0.25">
      <c r="A750" s="8" t="s">
        <v>4628</v>
      </c>
      <c r="B750" s="9" t="s">
        <v>1575</v>
      </c>
      <c r="C750" s="10">
        <v>40868259</v>
      </c>
      <c r="D750" s="11">
        <v>40868489</v>
      </c>
      <c r="E750" s="9" t="s">
        <v>3996</v>
      </c>
      <c r="F750" s="9" t="s">
        <v>3997</v>
      </c>
    </row>
    <row r="751" spans="1:6" ht="15" x14ac:dyDescent="0.25">
      <c r="A751" s="8" t="s">
        <v>4629</v>
      </c>
      <c r="B751" s="9" t="s">
        <v>1575</v>
      </c>
      <c r="C751" s="10">
        <v>40908368</v>
      </c>
      <c r="D751" s="11">
        <v>40909409</v>
      </c>
      <c r="E751" s="9" t="s">
        <v>3978</v>
      </c>
      <c r="F751" s="9" t="s">
        <v>3979</v>
      </c>
    </row>
    <row r="752" spans="1:6" ht="15" x14ac:dyDescent="0.25">
      <c r="A752" s="8" t="s">
        <v>4630</v>
      </c>
      <c r="B752" s="9" t="s">
        <v>1575</v>
      </c>
      <c r="C752" s="10">
        <v>41042821</v>
      </c>
      <c r="D752" s="11">
        <v>41044380</v>
      </c>
      <c r="E752" s="9" t="s">
        <v>4116</v>
      </c>
      <c r="F752" s="9" t="s">
        <v>4117</v>
      </c>
    </row>
    <row r="753" spans="1:6" ht="15" x14ac:dyDescent="0.25">
      <c r="A753" s="8" t="s">
        <v>4631</v>
      </c>
      <c r="B753" s="9" t="s">
        <v>1575</v>
      </c>
      <c r="C753" s="10">
        <v>41789761</v>
      </c>
      <c r="D753" s="11">
        <v>41792722</v>
      </c>
      <c r="E753" s="9" t="s">
        <v>4113</v>
      </c>
      <c r="F753" s="9" t="s">
        <v>4114</v>
      </c>
    </row>
    <row r="754" spans="1:6" ht="15" x14ac:dyDescent="0.25">
      <c r="A754" s="8" t="s">
        <v>4632</v>
      </c>
      <c r="B754" s="9" t="s">
        <v>1575</v>
      </c>
      <c r="C754" s="10">
        <v>42110446</v>
      </c>
      <c r="D754" s="11">
        <v>42111841</v>
      </c>
      <c r="E754" s="9" t="s">
        <v>3717</v>
      </c>
      <c r="F754" s="9" t="s">
        <v>3718</v>
      </c>
    </row>
    <row r="755" spans="1:6" ht="15" x14ac:dyDescent="0.25">
      <c r="A755" s="8" t="s">
        <v>1367</v>
      </c>
      <c r="B755" s="9" t="s">
        <v>1575</v>
      </c>
      <c r="C755" s="10">
        <v>42471419</v>
      </c>
      <c r="D755" s="11">
        <v>42476681</v>
      </c>
      <c r="E755" s="9" t="s">
        <v>3714</v>
      </c>
      <c r="F755" s="9" t="s">
        <v>3715</v>
      </c>
    </row>
    <row r="756" spans="1:6" ht="15" x14ac:dyDescent="0.25">
      <c r="A756" s="8" t="s">
        <v>4633</v>
      </c>
      <c r="B756" s="9" t="s">
        <v>1575</v>
      </c>
      <c r="C756" s="10">
        <v>42600265</v>
      </c>
      <c r="D756" s="11">
        <v>42601116</v>
      </c>
      <c r="E756" s="9" t="s">
        <v>4109</v>
      </c>
      <c r="F756" s="9" t="s">
        <v>4110</v>
      </c>
    </row>
    <row r="757" spans="1:6" ht="15" x14ac:dyDescent="0.25">
      <c r="A757" s="8" t="s">
        <v>4634</v>
      </c>
      <c r="B757" s="9" t="s">
        <v>1575</v>
      </c>
      <c r="C757" s="10">
        <v>42841076</v>
      </c>
      <c r="D757" s="11">
        <v>42845878</v>
      </c>
      <c r="E757" s="9" t="s">
        <v>4106</v>
      </c>
      <c r="F757" s="9" t="s">
        <v>4107</v>
      </c>
    </row>
    <row r="758" spans="1:6" ht="15" x14ac:dyDescent="0.25">
      <c r="A758" s="8" t="s">
        <v>4635</v>
      </c>
      <c r="B758" s="9" t="s">
        <v>1575</v>
      </c>
      <c r="C758" s="10">
        <v>55780518</v>
      </c>
      <c r="D758" s="11">
        <v>55781134</v>
      </c>
      <c r="E758" s="9" t="s">
        <v>3942</v>
      </c>
      <c r="F758" s="9" t="s">
        <v>3943</v>
      </c>
    </row>
    <row r="759" spans="1:6" ht="15" x14ac:dyDescent="0.25">
      <c r="A759" s="8" t="s">
        <v>4636</v>
      </c>
      <c r="B759" s="9" t="s">
        <v>1575</v>
      </c>
      <c r="C759" s="10">
        <v>56438178</v>
      </c>
      <c r="D759" s="11">
        <v>56447480</v>
      </c>
      <c r="E759" s="9" t="s">
        <v>2514</v>
      </c>
      <c r="F759" s="9" t="s">
        <v>2189</v>
      </c>
    </row>
    <row r="760" spans="1:6" ht="15" x14ac:dyDescent="0.25">
      <c r="A760" s="8" t="s">
        <v>4637</v>
      </c>
      <c r="B760" s="9" t="s">
        <v>1575</v>
      </c>
      <c r="C760" s="10">
        <v>57352975</v>
      </c>
      <c r="D760" s="11">
        <v>57359259</v>
      </c>
      <c r="E760" s="9" t="s">
        <v>2543</v>
      </c>
      <c r="F760" s="9" t="s">
        <v>2544</v>
      </c>
    </row>
    <row r="761" spans="1:6" ht="15" x14ac:dyDescent="0.25">
      <c r="A761" s="8" t="s">
        <v>4638</v>
      </c>
      <c r="B761" s="9" t="s">
        <v>1575</v>
      </c>
      <c r="C761" s="10">
        <v>58510505</v>
      </c>
      <c r="D761" s="11">
        <v>58512666</v>
      </c>
      <c r="E761" s="9" t="s">
        <v>3619</v>
      </c>
      <c r="F761" s="9" t="s">
        <v>3620</v>
      </c>
    </row>
    <row r="762" spans="1:6" ht="15" x14ac:dyDescent="0.25">
      <c r="A762" s="8" t="s">
        <v>4639</v>
      </c>
      <c r="B762" s="9" t="s">
        <v>1575</v>
      </c>
      <c r="C762" s="10">
        <v>59378922</v>
      </c>
      <c r="D762" s="11">
        <v>59380950</v>
      </c>
      <c r="E762" s="9" t="s">
        <v>4098</v>
      </c>
      <c r="F762" s="9" t="s">
        <v>4099</v>
      </c>
    </row>
    <row r="763" spans="1:6" ht="15" x14ac:dyDescent="0.25">
      <c r="A763" s="8" t="s">
        <v>1232</v>
      </c>
      <c r="B763" s="9" t="s">
        <v>1575</v>
      </c>
      <c r="C763" s="10">
        <v>60367954</v>
      </c>
      <c r="D763" s="11">
        <v>60371915</v>
      </c>
      <c r="E763" s="9" t="s">
        <v>4276</v>
      </c>
      <c r="F763" s="9" t="s">
        <v>4277</v>
      </c>
    </row>
    <row r="764" spans="1:6" ht="15" x14ac:dyDescent="0.25">
      <c r="A764" s="8" t="s">
        <v>4640</v>
      </c>
      <c r="B764" s="9" t="s">
        <v>1575</v>
      </c>
      <c r="C764" s="10">
        <v>60575557</v>
      </c>
      <c r="D764" s="11">
        <v>60576615</v>
      </c>
      <c r="E764" s="9" t="s">
        <v>4274</v>
      </c>
      <c r="F764" s="9" t="s">
        <v>4275</v>
      </c>
    </row>
    <row r="765" spans="1:6" ht="15" x14ac:dyDescent="0.25">
      <c r="A765" s="8" t="s">
        <v>4641</v>
      </c>
      <c r="B765" s="9" t="s">
        <v>1575</v>
      </c>
      <c r="C765" s="10">
        <v>60591900</v>
      </c>
      <c r="D765" s="11">
        <v>60596984</v>
      </c>
      <c r="E765" s="9" t="s">
        <v>4271</v>
      </c>
      <c r="F765" s="9" t="s">
        <v>4272</v>
      </c>
    </row>
    <row r="766" spans="1:6" ht="15" x14ac:dyDescent="0.25">
      <c r="A766" s="8" t="s">
        <v>4642</v>
      </c>
      <c r="B766" s="9" t="s">
        <v>1575</v>
      </c>
      <c r="C766" s="10">
        <v>61280802</v>
      </c>
      <c r="D766" s="11">
        <v>61283495</v>
      </c>
      <c r="E766" s="9" t="s">
        <v>4197</v>
      </c>
      <c r="F766" s="9" t="s">
        <v>4198</v>
      </c>
    </row>
    <row r="767" spans="1:6" ht="15" x14ac:dyDescent="0.25">
      <c r="A767" s="8" t="s">
        <v>4643</v>
      </c>
      <c r="B767" s="9" t="s">
        <v>1575</v>
      </c>
      <c r="C767" s="10">
        <v>62199627</v>
      </c>
      <c r="D767" s="11">
        <v>62200076</v>
      </c>
      <c r="E767" s="9" t="s">
        <v>4194</v>
      </c>
      <c r="F767" s="9" t="s">
        <v>4195</v>
      </c>
    </row>
    <row r="768" spans="1:6" ht="15" x14ac:dyDescent="0.25">
      <c r="A768" s="8" t="s">
        <v>4644</v>
      </c>
      <c r="B768" s="9" t="s">
        <v>1575</v>
      </c>
      <c r="C768" s="10">
        <v>63183343</v>
      </c>
      <c r="D768" s="11">
        <v>63183867</v>
      </c>
      <c r="E768" s="9" t="s">
        <v>4191</v>
      </c>
      <c r="F768" s="9" t="s">
        <v>4192</v>
      </c>
    </row>
    <row r="769" spans="1:6" ht="15" x14ac:dyDescent="0.25">
      <c r="A769" s="8" t="s">
        <v>4645</v>
      </c>
      <c r="B769" s="9" t="s">
        <v>1575</v>
      </c>
      <c r="C769" s="10">
        <v>64852839</v>
      </c>
      <c r="D769" s="11">
        <v>64854268</v>
      </c>
      <c r="E769" s="9" t="s">
        <v>4165</v>
      </c>
      <c r="F769" s="9" t="s">
        <v>4166</v>
      </c>
    </row>
    <row r="770" spans="1:6" ht="15" x14ac:dyDescent="0.25">
      <c r="A770" s="8" t="s">
        <v>4646</v>
      </c>
      <c r="B770" s="9" t="s">
        <v>1575</v>
      </c>
      <c r="C770" s="10">
        <v>67627956</v>
      </c>
      <c r="D770" s="11">
        <v>67629281</v>
      </c>
      <c r="E770" s="9" t="s">
        <v>3555</v>
      </c>
      <c r="F770" s="9" t="s">
        <v>3556</v>
      </c>
    </row>
    <row r="771" spans="1:6" ht="15" x14ac:dyDescent="0.25">
      <c r="A771" s="8" t="s">
        <v>4647</v>
      </c>
      <c r="B771" s="9" t="s">
        <v>1575</v>
      </c>
      <c r="C771" s="10">
        <v>69846202</v>
      </c>
      <c r="D771" s="11">
        <v>69852666</v>
      </c>
      <c r="E771" s="9" t="s">
        <v>4255</v>
      </c>
      <c r="F771" s="9" t="s">
        <v>4256</v>
      </c>
    </row>
    <row r="772" spans="1:6" ht="15" x14ac:dyDescent="0.25">
      <c r="A772" s="8" t="s">
        <v>4648</v>
      </c>
      <c r="B772" s="9" t="s">
        <v>1575</v>
      </c>
      <c r="C772" s="10">
        <v>70383050</v>
      </c>
      <c r="D772" s="11">
        <v>70384485</v>
      </c>
      <c r="E772" s="9" t="s">
        <v>3584</v>
      </c>
      <c r="F772" s="9" t="s">
        <v>3585</v>
      </c>
    </row>
    <row r="773" spans="1:6" ht="15" x14ac:dyDescent="0.25">
      <c r="A773" s="8" t="s">
        <v>1396</v>
      </c>
      <c r="B773" s="9" t="s">
        <v>1575</v>
      </c>
      <c r="C773" s="10">
        <v>70882326</v>
      </c>
      <c r="D773" s="11">
        <v>70890771</v>
      </c>
      <c r="E773" s="9" t="s">
        <v>3586</v>
      </c>
      <c r="F773" s="9" t="s">
        <v>3587</v>
      </c>
    </row>
    <row r="774" spans="1:6" ht="15" x14ac:dyDescent="0.25">
      <c r="A774" s="8" t="s">
        <v>4649</v>
      </c>
      <c r="B774" s="9" t="s">
        <v>1575</v>
      </c>
      <c r="C774" s="10">
        <v>72298977</v>
      </c>
      <c r="D774" s="11">
        <v>72300171</v>
      </c>
      <c r="E774" s="9" t="s">
        <v>3558</v>
      </c>
      <c r="F774" s="9" t="s">
        <v>3559</v>
      </c>
    </row>
    <row r="775" spans="1:6" ht="15" x14ac:dyDescent="0.25">
      <c r="A775" s="8" t="s">
        <v>4650</v>
      </c>
      <c r="B775" s="9" t="s">
        <v>1575</v>
      </c>
      <c r="C775" s="10">
        <v>74301809</v>
      </c>
      <c r="D775" s="11">
        <v>74308846</v>
      </c>
      <c r="E775" s="9" t="s">
        <v>3861</v>
      </c>
      <c r="F775" s="9" t="s">
        <v>3862</v>
      </c>
    </row>
    <row r="776" spans="1:6" ht="15" x14ac:dyDescent="0.25">
      <c r="A776" s="8" t="s">
        <v>4651</v>
      </c>
      <c r="B776" s="9" t="s">
        <v>1575</v>
      </c>
      <c r="C776" s="10">
        <v>74401310</v>
      </c>
      <c r="D776" s="11">
        <v>74405805</v>
      </c>
      <c r="E776" s="9" t="s">
        <v>3858</v>
      </c>
      <c r="F776" s="9" t="s">
        <v>3859</v>
      </c>
    </row>
    <row r="777" spans="1:6" ht="15" x14ac:dyDescent="0.25">
      <c r="A777" s="8" t="s">
        <v>4652</v>
      </c>
      <c r="B777" s="9" t="s">
        <v>1575</v>
      </c>
      <c r="C777" s="10">
        <v>74944486</v>
      </c>
      <c r="D777" s="11">
        <v>74947608</v>
      </c>
      <c r="E777" s="9" t="s">
        <v>3569</v>
      </c>
      <c r="F777" s="9" t="s">
        <v>3570</v>
      </c>
    </row>
    <row r="778" spans="1:6" ht="15" x14ac:dyDescent="0.25">
      <c r="A778" s="8" t="s">
        <v>4653</v>
      </c>
      <c r="B778" s="9" t="s">
        <v>1575</v>
      </c>
      <c r="C778" s="10">
        <v>75188003</v>
      </c>
      <c r="D778" s="11">
        <v>75189521</v>
      </c>
      <c r="E778" s="9" t="s">
        <v>3572</v>
      </c>
      <c r="F778" s="9" t="s">
        <v>3573</v>
      </c>
    </row>
    <row r="779" spans="1:6" ht="15" x14ac:dyDescent="0.25">
      <c r="A779" s="8" t="s">
        <v>4654</v>
      </c>
      <c r="B779" s="9" t="s">
        <v>1575</v>
      </c>
      <c r="C779" s="10">
        <v>75198502</v>
      </c>
      <c r="D779" s="11">
        <v>75198861</v>
      </c>
      <c r="E779" s="9" t="s">
        <v>3572</v>
      </c>
      <c r="F779" s="9" t="s">
        <v>3573</v>
      </c>
    </row>
    <row r="780" spans="1:6" ht="15" x14ac:dyDescent="0.25">
      <c r="A780" s="8" t="s">
        <v>4655</v>
      </c>
      <c r="B780" s="9" t="s">
        <v>1575</v>
      </c>
      <c r="C780" s="10">
        <v>76052344</v>
      </c>
      <c r="D780" s="11">
        <v>76053366</v>
      </c>
      <c r="E780" s="9" t="s">
        <v>3993</v>
      </c>
      <c r="F780" s="9" t="s">
        <v>3994</v>
      </c>
    </row>
    <row r="781" spans="1:6" ht="15" x14ac:dyDescent="0.25">
      <c r="A781" s="8" t="s">
        <v>4656</v>
      </c>
      <c r="B781" s="9" t="s">
        <v>1575</v>
      </c>
      <c r="C781" s="10">
        <v>78115016</v>
      </c>
      <c r="D781" s="11">
        <v>78115942</v>
      </c>
      <c r="E781" s="9" t="s">
        <v>3985</v>
      </c>
      <c r="F781" s="9" t="s">
        <v>3986</v>
      </c>
    </row>
    <row r="782" spans="1:6" ht="15" x14ac:dyDescent="0.25">
      <c r="A782" s="8" t="s">
        <v>4657</v>
      </c>
      <c r="B782" s="9" t="s">
        <v>1575</v>
      </c>
      <c r="C782" s="10">
        <v>78994405</v>
      </c>
      <c r="D782" s="11">
        <v>78996202</v>
      </c>
      <c r="E782" s="9" t="s">
        <v>4658</v>
      </c>
      <c r="F782" s="9" t="s">
        <v>4659</v>
      </c>
    </row>
    <row r="783" spans="1:6" ht="15" x14ac:dyDescent="0.25">
      <c r="A783" s="8" t="s">
        <v>4660</v>
      </c>
      <c r="B783" s="9" t="s">
        <v>1594</v>
      </c>
      <c r="C783" s="10">
        <v>386795</v>
      </c>
      <c r="D783" s="11">
        <v>387262</v>
      </c>
      <c r="E783" s="9" t="s">
        <v>3781</v>
      </c>
      <c r="F783" s="9" t="s">
        <v>3782</v>
      </c>
    </row>
    <row r="784" spans="1:6" ht="15" x14ac:dyDescent="0.25">
      <c r="A784" s="8" t="s">
        <v>4661</v>
      </c>
      <c r="B784" s="9" t="s">
        <v>1594</v>
      </c>
      <c r="C784" s="10">
        <v>404581</v>
      </c>
      <c r="D784" s="11">
        <v>406567</v>
      </c>
      <c r="E784" s="9" t="s">
        <v>3946</v>
      </c>
      <c r="F784" s="9" t="s">
        <v>3947</v>
      </c>
    </row>
    <row r="785" spans="1:6" ht="15" x14ac:dyDescent="0.25">
      <c r="A785" s="8" t="s">
        <v>4662</v>
      </c>
      <c r="B785" s="9" t="s">
        <v>1594</v>
      </c>
      <c r="C785" s="10">
        <v>454516</v>
      </c>
      <c r="D785" s="11">
        <v>456625</v>
      </c>
      <c r="E785" s="9" t="s">
        <v>3778</v>
      </c>
      <c r="F785" s="9" t="s">
        <v>3779</v>
      </c>
    </row>
    <row r="786" spans="1:6" ht="15" x14ac:dyDescent="0.25">
      <c r="A786" s="8" t="s">
        <v>4663</v>
      </c>
      <c r="B786" s="9" t="s">
        <v>1594</v>
      </c>
      <c r="C786" s="10">
        <v>1315082</v>
      </c>
      <c r="D786" s="11">
        <v>1318176</v>
      </c>
      <c r="E786" s="9" t="s">
        <v>3950</v>
      </c>
      <c r="F786" s="9" t="s">
        <v>3951</v>
      </c>
    </row>
    <row r="787" spans="1:6" ht="15" x14ac:dyDescent="0.25">
      <c r="A787" s="8" t="s">
        <v>4664</v>
      </c>
      <c r="B787" s="9" t="s">
        <v>1594</v>
      </c>
      <c r="C787" s="10">
        <v>1327824</v>
      </c>
      <c r="D787" s="11">
        <v>1329331</v>
      </c>
      <c r="E787" s="9" t="s">
        <v>3942</v>
      </c>
      <c r="F787" s="9" t="s">
        <v>3943</v>
      </c>
    </row>
    <row r="788" spans="1:6" ht="15" x14ac:dyDescent="0.25">
      <c r="A788" s="8" t="s">
        <v>4665</v>
      </c>
      <c r="B788" s="9" t="s">
        <v>1594</v>
      </c>
      <c r="C788" s="10">
        <v>1767881</v>
      </c>
      <c r="D788" s="11">
        <v>1772663</v>
      </c>
      <c r="E788" s="9" t="s">
        <v>3774</v>
      </c>
      <c r="F788" s="9" t="s">
        <v>3775</v>
      </c>
    </row>
    <row r="789" spans="1:6" ht="15" x14ac:dyDescent="0.25">
      <c r="A789" s="8" t="s">
        <v>4666</v>
      </c>
      <c r="B789" s="9" t="s">
        <v>1594</v>
      </c>
      <c r="C789" s="10">
        <v>2269471</v>
      </c>
      <c r="D789" s="11">
        <v>2270506</v>
      </c>
      <c r="E789" s="9" t="s">
        <v>3934</v>
      </c>
      <c r="F789" s="9" t="s">
        <v>3935</v>
      </c>
    </row>
    <row r="790" spans="1:6" ht="15" x14ac:dyDescent="0.25">
      <c r="A790" s="8" t="s">
        <v>4667</v>
      </c>
      <c r="B790" s="9" t="s">
        <v>1594</v>
      </c>
      <c r="C790" s="10">
        <v>3062410</v>
      </c>
      <c r="D790" s="11">
        <v>3064363</v>
      </c>
      <c r="E790" s="9" t="s">
        <v>3937</v>
      </c>
      <c r="F790" s="9" t="s">
        <v>3938</v>
      </c>
    </row>
    <row r="791" spans="1:6" ht="15" x14ac:dyDescent="0.25">
      <c r="A791" s="8" t="s">
        <v>4668</v>
      </c>
      <c r="B791" s="9" t="s">
        <v>1594</v>
      </c>
      <c r="C791" s="10">
        <v>3895956</v>
      </c>
      <c r="D791" s="11">
        <v>3901646</v>
      </c>
      <c r="E791" s="9" t="s">
        <v>3956</v>
      </c>
      <c r="F791" s="9" t="s">
        <v>3957</v>
      </c>
    </row>
    <row r="792" spans="1:6" ht="15" x14ac:dyDescent="0.25">
      <c r="A792" s="8" t="s">
        <v>4669</v>
      </c>
      <c r="B792" s="9" t="s">
        <v>1594</v>
      </c>
      <c r="C792" s="10">
        <v>4773467</v>
      </c>
      <c r="D792" s="11">
        <v>4774781</v>
      </c>
      <c r="E792" s="9" t="s">
        <v>3764</v>
      </c>
      <c r="F792" s="9" t="s">
        <v>3765</v>
      </c>
    </row>
    <row r="793" spans="1:6" ht="15" x14ac:dyDescent="0.25">
      <c r="A793" s="8" t="s">
        <v>1279</v>
      </c>
      <c r="B793" s="9" t="s">
        <v>1594</v>
      </c>
      <c r="C793" s="10">
        <v>5363125</v>
      </c>
      <c r="D793" s="11">
        <v>5364955</v>
      </c>
      <c r="E793" s="9" t="s">
        <v>3766</v>
      </c>
      <c r="F793" s="9" t="s">
        <v>3767</v>
      </c>
    </row>
    <row r="794" spans="1:6" ht="15" x14ac:dyDescent="0.25">
      <c r="A794" s="8" t="s">
        <v>1380</v>
      </c>
      <c r="B794" s="9" t="s">
        <v>1594</v>
      </c>
      <c r="C794" s="10">
        <v>5374819</v>
      </c>
      <c r="D794" s="11">
        <v>5377274</v>
      </c>
      <c r="E794" s="9" t="s">
        <v>3768</v>
      </c>
      <c r="F794" s="9" t="s">
        <v>3769</v>
      </c>
    </row>
    <row r="795" spans="1:6" ht="15" x14ac:dyDescent="0.25">
      <c r="A795" s="8" t="s">
        <v>4670</v>
      </c>
      <c r="B795" s="9" t="s">
        <v>1594</v>
      </c>
      <c r="C795" s="10">
        <v>6059264</v>
      </c>
      <c r="D795" s="11">
        <v>6059736</v>
      </c>
      <c r="E795" s="9" t="s">
        <v>3757</v>
      </c>
      <c r="F795" s="9" t="s">
        <v>3758</v>
      </c>
    </row>
    <row r="796" spans="1:6" ht="15" x14ac:dyDescent="0.25">
      <c r="A796" s="8" t="s">
        <v>4671</v>
      </c>
      <c r="B796" s="9" t="s">
        <v>1594</v>
      </c>
      <c r="C796" s="10">
        <v>6060481</v>
      </c>
      <c r="D796" s="11">
        <v>6081751</v>
      </c>
      <c r="E796" s="9" t="s">
        <v>3757</v>
      </c>
      <c r="F796" s="9" t="s">
        <v>3758</v>
      </c>
    </row>
    <row r="797" spans="1:6" ht="15" x14ac:dyDescent="0.25">
      <c r="A797" s="8" t="s">
        <v>4672</v>
      </c>
      <c r="B797" s="9" t="s">
        <v>1594</v>
      </c>
      <c r="C797" s="10">
        <v>6934235</v>
      </c>
      <c r="D797" s="11">
        <v>6936227</v>
      </c>
      <c r="E797" s="9" t="s">
        <v>3754</v>
      </c>
      <c r="F797" s="9" t="s">
        <v>3755</v>
      </c>
    </row>
    <row r="798" spans="1:6" ht="15" x14ac:dyDescent="0.25">
      <c r="A798" s="8" t="s">
        <v>4673</v>
      </c>
      <c r="B798" s="9" t="s">
        <v>1594</v>
      </c>
      <c r="C798" s="10">
        <v>8789222</v>
      </c>
      <c r="D798" s="11">
        <v>8791820</v>
      </c>
      <c r="E798" s="9" t="s">
        <v>3962</v>
      </c>
      <c r="F798" s="9" t="s">
        <v>3963</v>
      </c>
    </row>
    <row r="799" spans="1:6" ht="15" x14ac:dyDescent="0.25">
      <c r="A799" s="8" t="s">
        <v>4674</v>
      </c>
      <c r="B799" s="9" t="s">
        <v>1594</v>
      </c>
      <c r="C799" s="10">
        <v>8991126</v>
      </c>
      <c r="D799" s="11">
        <v>8993770</v>
      </c>
      <c r="E799" s="9" t="s">
        <v>2650</v>
      </c>
      <c r="F799" s="9" t="s">
        <v>2320</v>
      </c>
    </row>
    <row r="800" spans="1:6" ht="15" x14ac:dyDescent="0.25">
      <c r="A800" s="8" t="s">
        <v>4675</v>
      </c>
      <c r="B800" s="9" t="s">
        <v>1594</v>
      </c>
      <c r="C800" s="10">
        <v>9251642</v>
      </c>
      <c r="D800" s="11">
        <v>9253216</v>
      </c>
      <c r="E800" s="9" t="s">
        <v>3929</v>
      </c>
      <c r="F800" s="9" t="s">
        <v>3930</v>
      </c>
    </row>
    <row r="801" spans="1:6" ht="15" x14ac:dyDescent="0.25">
      <c r="A801" s="8" t="s">
        <v>4676</v>
      </c>
      <c r="B801" s="9" t="s">
        <v>1594</v>
      </c>
      <c r="C801" s="10">
        <v>9689915</v>
      </c>
      <c r="D801" s="11">
        <v>9692587</v>
      </c>
      <c r="E801" s="9" t="s">
        <v>2650</v>
      </c>
      <c r="F801" s="9" t="s">
        <v>2320</v>
      </c>
    </row>
    <row r="802" spans="1:6" ht="15" x14ac:dyDescent="0.25">
      <c r="A802" s="8" t="s">
        <v>4677</v>
      </c>
      <c r="B802" s="9" t="s">
        <v>1594</v>
      </c>
      <c r="C802" s="10">
        <v>9724539</v>
      </c>
      <c r="D802" s="11">
        <v>9726290</v>
      </c>
      <c r="E802" s="9" t="s">
        <v>4678</v>
      </c>
      <c r="F802" s="9" t="s">
        <v>4679</v>
      </c>
    </row>
    <row r="803" spans="1:6" ht="15" x14ac:dyDescent="0.25">
      <c r="A803" s="8" t="s">
        <v>4680</v>
      </c>
      <c r="B803" s="9" t="s">
        <v>1594</v>
      </c>
      <c r="C803" s="10">
        <v>9769449</v>
      </c>
      <c r="D803" s="11">
        <v>9769820</v>
      </c>
      <c r="E803" s="9" t="s">
        <v>3929</v>
      </c>
      <c r="F803" s="9" t="s">
        <v>3930</v>
      </c>
    </row>
    <row r="804" spans="1:6" ht="15" x14ac:dyDescent="0.25">
      <c r="A804" s="8" t="s">
        <v>4681</v>
      </c>
      <c r="B804" s="9" t="s">
        <v>1594</v>
      </c>
      <c r="C804" s="10">
        <v>10596455</v>
      </c>
      <c r="D804" s="11">
        <v>10599446</v>
      </c>
      <c r="E804" s="9" t="s">
        <v>3968</v>
      </c>
      <c r="F804" s="9" t="s">
        <v>3969</v>
      </c>
    </row>
    <row r="805" spans="1:6" ht="15" x14ac:dyDescent="0.25">
      <c r="A805" s="8" t="s">
        <v>4682</v>
      </c>
      <c r="B805" s="9" t="s">
        <v>1594</v>
      </c>
      <c r="C805" s="10">
        <v>10868558</v>
      </c>
      <c r="D805" s="11">
        <v>10869807</v>
      </c>
      <c r="E805" s="9" t="s">
        <v>3971</v>
      </c>
      <c r="F805" s="9" t="s">
        <v>3972</v>
      </c>
    </row>
    <row r="806" spans="1:6" ht="15" x14ac:dyDescent="0.25">
      <c r="A806" s="8" t="s">
        <v>4683</v>
      </c>
      <c r="B806" s="9" t="s">
        <v>1594</v>
      </c>
      <c r="C806" s="10">
        <v>11749096</v>
      </c>
      <c r="D806" s="11">
        <v>11752056</v>
      </c>
      <c r="E806" s="9" t="s">
        <v>3747</v>
      </c>
      <c r="F806" s="9" t="s">
        <v>3748</v>
      </c>
    </row>
    <row r="807" spans="1:6" ht="15" x14ac:dyDescent="0.25">
      <c r="A807" s="8" t="s">
        <v>4684</v>
      </c>
      <c r="B807" s="9" t="s">
        <v>1594</v>
      </c>
      <c r="C807" s="10">
        <v>11759813</v>
      </c>
      <c r="D807" s="11">
        <v>11760339</v>
      </c>
      <c r="E807" s="9" t="s">
        <v>3744</v>
      </c>
      <c r="F807" s="9" t="s">
        <v>3745</v>
      </c>
    </row>
    <row r="808" spans="1:6" ht="15" x14ac:dyDescent="0.25">
      <c r="A808" s="8" t="s">
        <v>4685</v>
      </c>
      <c r="B808" s="9" t="s">
        <v>1594</v>
      </c>
      <c r="C808" s="10">
        <v>12833063</v>
      </c>
      <c r="D808" s="11">
        <v>12837391</v>
      </c>
      <c r="E808" s="9" t="s">
        <v>3915</v>
      </c>
      <c r="F808" s="9" t="s">
        <v>3916</v>
      </c>
    </row>
    <row r="809" spans="1:6" ht="15" x14ac:dyDescent="0.25">
      <c r="A809" s="8" t="s">
        <v>4686</v>
      </c>
      <c r="B809" s="9" t="s">
        <v>1594</v>
      </c>
      <c r="C809" s="10">
        <v>15940396</v>
      </c>
      <c r="D809" s="11">
        <v>15944540</v>
      </c>
      <c r="E809" s="9" t="s">
        <v>3908</v>
      </c>
      <c r="F809" s="9" t="s">
        <v>3909</v>
      </c>
    </row>
    <row r="810" spans="1:6" ht="15" x14ac:dyDescent="0.25">
      <c r="A810" s="8" t="s">
        <v>4687</v>
      </c>
      <c r="B810" s="9" t="s">
        <v>1594</v>
      </c>
      <c r="C810" s="10">
        <v>16551548</v>
      </c>
      <c r="D810" s="11">
        <v>16552886</v>
      </c>
      <c r="E810" s="9" t="s">
        <v>3978</v>
      </c>
      <c r="F810" s="9" t="s">
        <v>3979</v>
      </c>
    </row>
    <row r="811" spans="1:6" ht="15" x14ac:dyDescent="0.25">
      <c r="A811" s="8" t="s">
        <v>4688</v>
      </c>
      <c r="B811" s="9" t="s">
        <v>1594</v>
      </c>
      <c r="C811" s="10">
        <v>17070818</v>
      </c>
      <c r="D811" s="11">
        <v>17073769</v>
      </c>
      <c r="E811" s="9" t="s">
        <v>2576</v>
      </c>
      <c r="F811" s="9" t="s">
        <v>2258</v>
      </c>
    </row>
    <row r="812" spans="1:6" ht="15" x14ac:dyDescent="0.25">
      <c r="A812" s="8" t="s">
        <v>4689</v>
      </c>
      <c r="B812" s="9" t="s">
        <v>1594</v>
      </c>
      <c r="C812" s="10">
        <v>18816935</v>
      </c>
      <c r="D812" s="11">
        <v>18819650</v>
      </c>
      <c r="E812" s="9" t="s">
        <v>3787</v>
      </c>
      <c r="F812" s="9" t="s">
        <v>3788</v>
      </c>
    </row>
    <row r="813" spans="1:6" ht="15" x14ac:dyDescent="0.25">
      <c r="A813" s="8" t="s">
        <v>4690</v>
      </c>
      <c r="B813" s="9" t="s">
        <v>1594</v>
      </c>
      <c r="C813" s="10">
        <v>20146840</v>
      </c>
      <c r="D813" s="11">
        <v>20149549</v>
      </c>
      <c r="E813" s="9" t="s">
        <v>3790</v>
      </c>
      <c r="F813" s="9" t="s">
        <v>3791</v>
      </c>
    </row>
    <row r="814" spans="1:6" ht="15" x14ac:dyDescent="0.25">
      <c r="A814" s="8" t="s">
        <v>4691</v>
      </c>
      <c r="B814" s="9" t="s">
        <v>1594</v>
      </c>
      <c r="C814" s="10">
        <v>20290207</v>
      </c>
      <c r="D814" s="11">
        <v>20291203</v>
      </c>
      <c r="E814" s="9" t="s">
        <v>4208</v>
      </c>
      <c r="F814" s="9" t="s">
        <v>4209</v>
      </c>
    </row>
    <row r="815" spans="1:6" ht="15" x14ac:dyDescent="0.25">
      <c r="A815" s="8" t="s">
        <v>4692</v>
      </c>
      <c r="B815" s="9" t="s">
        <v>1594</v>
      </c>
      <c r="C815" s="10">
        <v>20860466</v>
      </c>
      <c r="D815" s="11">
        <v>20860888</v>
      </c>
      <c r="E815" s="9" t="s">
        <v>2616</v>
      </c>
      <c r="F815" s="9" t="s">
        <v>2617</v>
      </c>
    </row>
    <row r="816" spans="1:6" ht="15" x14ac:dyDescent="0.25">
      <c r="A816" s="8" t="s">
        <v>4693</v>
      </c>
      <c r="B816" s="9" t="s">
        <v>1594</v>
      </c>
      <c r="C816" s="10">
        <v>21718597</v>
      </c>
      <c r="D816" s="11">
        <v>21720224</v>
      </c>
      <c r="E816" s="9" t="s">
        <v>4162</v>
      </c>
      <c r="F816" s="9" t="s">
        <v>4163</v>
      </c>
    </row>
    <row r="817" spans="1:6" ht="15" x14ac:dyDescent="0.25">
      <c r="A817" s="8" t="s">
        <v>4694</v>
      </c>
      <c r="B817" s="9" t="s">
        <v>1594</v>
      </c>
      <c r="C817" s="10">
        <v>21824941</v>
      </c>
      <c r="D817" s="11">
        <v>21826264</v>
      </c>
      <c r="E817" s="9" t="s">
        <v>2601</v>
      </c>
      <c r="F817" s="9" t="s">
        <v>2474</v>
      </c>
    </row>
    <row r="818" spans="1:6" ht="15" x14ac:dyDescent="0.25">
      <c r="A818" s="8" t="s">
        <v>4695</v>
      </c>
      <c r="B818" s="9" t="s">
        <v>1594</v>
      </c>
      <c r="C818" s="10">
        <v>36182205</v>
      </c>
      <c r="D818" s="11">
        <v>36183938</v>
      </c>
      <c r="E818" s="9" t="s">
        <v>3872</v>
      </c>
      <c r="F818" s="9" t="s">
        <v>3873</v>
      </c>
    </row>
    <row r="819" spans="1:6" ht="15" x14ac:dyDescent="0.25">
      <c r="A819" s="8" t="s">
        <v>4696</v>
      </c>
      <c r="B819" s="9" t="s">
        <v>1594</v>
      </c>
      <c r="C819" s="10">
        <v>39547907</v>
      </c>
      <c r="D819" s="11">
        <v>39548942</v>
      </c>
      <c r="E819" s="9" t="s">
        <v>4377</v>
      </c>
      <c r="F819" s="9" t="s">
        <v>4378</v>
      </c>
    </row>
    <row r="820" spans="1:6" ht="15" x14ac:dyDescent="0.25">
      <c r="A820" s="8" t="s">
        <v>4697</v>
      </c>
      <c r="B820" s="9" t="s">
        <v>1594</v>
      </c>
      <c r="C820" s="10">
        <v>40274737</v>
      </c>
      <c r="D820" s="11">
        <v>40276021</v>
      </c>
      <c r="E820" s="9" t="s">
        <v>3875</v>
      </c>
      <c r="F820" s="9" t="s">
        <v>3876</v>
      </c>
    </row>
    <row r="821" spans="1:6" ht="15" x14ac:dyDescent="0.25">
      <c r="A821" s="8" t="s">
        <v>1295</v>
      </c>
      <c r="B821" s="9" t="s">
        <v>1594</v>
      </c>
      <c r="C821" s="10">
        <v>40812977</v>
      </c>
      <c r="D821" s="11">
        <v>40814590</v>
      </c>
      <c r="E821" s="9" t="s">
        <v>3867</v>
      </c>
      <c r="F821" s="9" t="s">
        <v>3868</v>
      </c>
    </row>
    <row r="822" spans="1:6" ht="15" x14ac:dyDescent="0.25">
      <c r="A822" s="8" t="s">
        <v>4698</v>
      </c>
      <c r="B822" s="9" t="s">
        <v>1594</v>
      </c>
      <c r="C822" s="10">
        <v>46103013</v>
      </c>
      <c r="D822" s="11">
        <v>46105819</v>
      </c>
      <c r="E822" s="9" t="s">
        <v>3575</v>
      </c>
      <c r="F822" s="9" t="s">
        <v>3576</v>
      </c>
    </row>
    <row r="823" spans="1:6" ht="15" x14ac:dyDescent="0.25">
      <c r="A823" s="8" t="s">
        <v>4699</v>
      </c>
      <c r="B823" s="9" t="s">
        <v>1594</v>
      </c>
      <c r="C823" s="10">
        <v>49057326</v>
      </c>
      <c r="D823" s="11">
        <v>49060494</v>
      </c>
      <c r="E823" s="9" t="s">
        <v>3942</v>
      </c>
      <c r="F823" s="9" t="s">
        <v>3943</v>
      </c>
    </row>
    <row r="824" spans="1:6" ht="15" x14ac:dyDescent="0.25">
      <c r="A824" s="8" t="s">
        <v>4700</v>
      </c>
      <c r="B824" s="9" t="s">
        <v>1594</v>
      </c>
      <c r="C824" s="10">
        <v>50440467</v>
      </c>
      <c r="D824" s="11">
        <v>50441711</v>
      </c>
      <c r="E824" s="9" t="s">
        <v>3878</v>
      </c>
      <c r="F824" s="9" t="s">
        <v>3879</v>
      </c>
    </row>
    <row r="825" spans="1:6" ht="15" x14ac:dyDescent="0.25">
      <c r="A825" s="8" t="s">
        <v>4701</v>
      </c>
      <c r="B825" s="9" t="s">
        <v>1594</v>
      </c>
      <c r="C825" s="10">
        <v>51822908</v>
      </c>
      <c r="D825" s="11">
        <v>51825076</v>
      </c>
      <c r="E825" s="9" t="s">
        <v>3882</v>
      </c>
      <c r="F825" s="9" t="s">
        <v>3883</v>
      </c>
    </row>
    <row r="826" spans="1:6" ht="15" x14ac:dyDescent="0.25">
      <c r="A826" s="8" t="s">
        <v>4702</v>
      </c>
      <c r="B826" s="9" t="s">
        <v>1594</v>
      </c>
      <c r="C826" s="10">
        <v>53369081</v>
      </c>
      <c r="D826" s="11">
        <v>53370797</v>
      </c>
      <c r="E826" s="9" t="s">
        <v>3575</v>
      </c>
      <c r="F826" s="9" t="s">
        <v>3576</v>
      </c>
    </row>
    <row r="827" spans="1:6" ht="15" x14ac:dyDescent="0.25">
      <c r="A827" s="8" t="s">
        <v>4703</v>
      </c>
      <c r="B827" s="9" t="s">
        <v>1594</v>
      </c>
      <c r="C827" s="10">
        <v>53432722</v>
      </c>
      <c r="D827" s="11">
        <v>53433844</v>
      </c>
      <c r="E827" s="9" t="s">
        <v>3575</v>
      </c>
      <c r="F827" s="9" t="s">
        <v>3576</v>
      </c>
    </row>
    <row r="828" spans="1:6" ht="15" x14ac:dyDescent="0.25">
      <c r="A828" s="8" t="s">
        <v>4704</v>
      </c>
      <c r="B828" s="9" t="s">
        <v>1594</v>
      </c>
      <c r="C828" s="10">
        <v>55213040</v>
      </c>
      <c r="D828" s="11">
        <v>55214752</v>
      </c>
      <c r="E828" s="9" t="s">
        <v>3886</v>
      </c>
      <c r="F828" s="9" t="s">
        <v>3887</v>
      </c>
    </row>
    <row r="829" spans="1:6" ht="15" x14ac:dyDescent="0.25">
      <c r="A829" s="8" t="s">
        <v>1325</v>
      </c>
      <c r="B829" s="9" t="s">
        <v>1594</v>
      </c>
      <c r="C829" s="10">
        <v>56364421</v>
      </c>
      <c r="D829" s="11">
        <v>56367529</v>
      </c>
      <c r="E829" s="9" t="s">
        <v>3888</v>
      </c>
      <c r="F829" s="9" t="s">
        <v>3889</v>
      </c>
    </row>
    <row r="830" spans="1:6" ht="15" x14ac:dyDescent="0.25">
      <c r="A830" s="8" t="s">
        <v>4705</v>
      </c>
      <c r="B830" s="9" t="s">
        <v>1594</v>
      </c>
      <c r="C830" s="10">
        <v>57064550</v>
      </c>
      <c r="D830" s="11">
        <v>57067480</v>
      </c>
      <c r="E830" s="9" t="s">
        <v>3891</v>
      </c>
      <c r="F830" s="9" t="s">
        <v>3892</v>
      </c>
    </row>
    <row r="831" spans="1:6" ht="15" x14ac:dyDescent="0.25">
      <c r="A831" s="8" t="s">
        <v>4706</v>
      </c>
      <c r="B831" s="9" t="s">
        <v>1594</v>
      </c>
      <c r="C831" s="10">
        <v>57340061</v>
      </c>
      <c r="D831" s="11">
        <v>57345060</v>
      </c>
      <c r="E831" s="9" t="s">
        <v>3894</v>
      </c>
      <c r="F831" s="9" t="s">
        <v>3895</v>
      </c>
    </row>
    <row r="832" spans="1:6" ht="15" x14ac:dyDescent="0.25">
      <c r="A832" s="8" t="s">
        <v>4707</v>
      </c>
      <c r="B832" s="9" t="s">
        <v>1594</v>
      </c>
      <c r="C832" s="10">
        <v>58868888</v>
      </c>
      <c r="D832" s="11">
        <v>58869910</v>
      </c>
      <c r="E832" s="9" t="s">
        <v>3898</v>
      </c>
      <c r="F832" s="9" t="s">
        <v>3899</v>
      </c>
    </row>
    <row r="833" spans="1:6" ht="15" x14ac:dyDescent="0.25">
      <c r="A833" s="8" t="s">
        <v>4708</v>
      </c>
      <c r="B833" s="9" t="s">
        <v>1594</v>
      </c>
      <c r="C833" s="10">
        <v>59704314</v>
      </c>
      <c r="D833" s="11">
        <v>59707085</v>
      </c>
      <c r="E833" s="9" t="s">
        <v>3901</v>
      </c>
      <c r="F833" s="9" t="s">
        <v>3902</v>
      </c>
    </row>
    <row r="834" spans="1:6" ht="15" x14ac:dyDescent="0.25">
      <c r="A834" s="8" t="s">
        <v>4709</v>
      </c>
      <c r="B834" s="9" t="s">
        <v>1594</v>
      </c>
      <c r="C834" s="10">
        <v>60565511</v>
      </c>
      <c r="D834" s="11">
        <v>60567293</v>
      </c>
      <c r="E834" s="9" t="s">
        <v>3790</v>
      </c>
      <c r="F834" s="9" t="s">
        <v>3791</v>
      </c>
    </row>
    <row r="835" spans="1:6" ht="15" x14ac:dyDescent="0.25">
      <c r="A835" s="8" t="s">
        <v>4710</v>
      </c>
      <c r="B835" s="9" t="s">
        <v>1594</v>
      </c>
      <c r="C835" s="10">
        <v>60854831</v>
      </c>
      <c r="D835" s="11">
        <v>60856275</v>
      </c>
      <c r="E835" s="9" t="s">
        <v>3905</v>
      </c>
      <c r="F835" s="9" t="s">
        <v>3906</v>
      </c>
    </row>
    <row r="836" spans="1:6" ht="15" x14ac:dyDescent="0.25">
      <c r="A836" s="8" t="s">
        <v>4711</v>
      </c>
      <c r="B836" s="9" t="s">
        <v>1594</v>
      </c>
      <c r="C836" s="10">
        <v>62751445</v>
      </c>
      <c r="D836" s="11">
        <v>62755278</v>
      </c>
      <c r="E836" s="9" t="s">
        <v>3908</v>
      </c>
      <c r="F836" s="9" t="s">
        <v>3909</v>
      </c>
    </row>
    <row r="837" spans="1:6" ht="15" x14ac:dyDescent="0.25">
      <c r="A837" s="8" t="s">
        <v>4712</v>
      </c>
      <c r="B837" s="9" t="s">
        <v>1594</v>
      </c>
      <c r="C837" s="10">
        <v>63635429</v>
      </c>
      <c r="D837" s="11">
        <v>63641836</v>
      </c>
      <c r="E837" s="9" t="s">
        <v>3911</v>
      </c>
      <c r="F837" s="9" t="s">
        <v>3912</v>
      </c>
    </row>
    <row r="838" spans="1:6" ht="15" x14ac:dyDescent="0.25">
      <c r="A838" s="8" t="s">
        <v>4713</v>
      </c>
      <c r="B838" s="9" t="s">
        <v>1594</v>
      </c>
      <c r="C838" s="10">
        <v>64768580</v>
      </c>
      <c r="D838" s="11">
        <v>64769367</v>
      </c>
      <c r="E838" s="9" t="s">
        <v>3915</v>
      </c>
      <c r="F838" s="9" t="s">
        <v>3916</v>
      </c>
    </row>
    <row r="839" spans="1:6" ht="15" x14ac:dyDescent="0.25">
      <c r="A839" s="8" t="s">
        <v>4714</v>
      </c>
      <c r="B839" s="9" t="s">
        <v>1594</v>
      </c>
      <c r="C839" s="10">
        <v>65223046</v>
      </c>
      <c r="D839" s="11">
        <v>65225629</v>
      </c>
      <c r="E839" s="9" t="s">
        <v>3918</v>
      </c>
      <c r="F839" s="9" t="s">
        <v>3919</v>
      </c>
    </row>
    <row r="840" spans="1:6" ht="15" x14ac:dyDescent="0.25">
      <c r="A840" s="8" t="s">
        <v>4715</v>
      </c>
      <c r="B840" s="9" t="s">
        <v>1594</v>
      </c>
      <c r="C840" s="10">
        <v>65387007</v>
      </c>
      <c r="D840" s="11">
        <v>65387710</v>
      </c>
      <c r="E840" s="9" t="s">
        <v>3744</v>
      </c>
      <c r="F840" s="9" t="s">
        <v>3745</v>
      </c>
    </row>
    <row r="841" spans="1:6" ht="15" x14ac:dyDescent="0.25">
      <c r="A841" s="8" t="s">
        <v>4716</v>
      </c>
      <c r="B841" s="9" t="s">
        <v>1594</v>
      </c>
      <c r="C841" s="10">
        <v>65389824</v>
      </c>
      <c r="D841" s="11">
        <v>65390722</v>
      </c>
      <c r="E841" s="9" t="s">
        <v>3747</v>
      </c>
      <c r="F841" s="9" t="s">
        <v>3748</v>
      </c>
    </row>
    <row r="842" spans="1:6" ht="15" x14ac:dyDescent="0.25">
      <c r="A842" s="8" t="s">
        <v>4717</v>
      </c>
      <c r="B842" s="9" t="s">
        <v>1594</v>
      </c>
      <c r="C842" s="10">
        <v>65466389</v>
      </c>
      <c r="D842" s="11">
        <v>65466895</v>
      </c>
      <c r="E842" s="9" t="s">
        <v>3922</v>
      </c>
      <c r="F842" s="9" t="s">
        <v>3923</v>
      </c>
    </row>
    <row r="843" spans="1:6" ht="15" x14ac:dyDescent="0.25">
      <c r="A843" s="8" t="s">
        <v>4718</v>
      </c>
      <c r="B843" s="9" t="s">
        <v>1594</v>
      </c>
      <c r="C843" s="10">
        <v>65790442</v>
      </c>
      <c r="D843" s="11">
        <v>65794124</v>
      </c>
      <c r="E843" s="9" t="s">
        <v>3925</v>
      </c>
      <c r="F843" s="9" t="s">
        <v>3926</v>
      </c>
    </row>
    <row r="844" spans="1:6" ht="15" x14ac:dyDescent="0.25">
      <c r="A844" s="8" t="s">
        <v>4719</v>
      </c>
      <c r="B844" s="9" t="s">
        <v>1594</v>
      </c>
      <c r="C844" s="10">
        <v>65799788</v>
      </c>
      <c r="D844" s="11">
        <v>65803050</v>
      </c>
      <c r="E844" s="9" t="s">
        <v>3925</v>
      </c>
      <c r="F844" s="9" t="s">
        <v>3926</v>
      </c>
    </row>
    <row r="845" spans="1:6" ht="15" x14ac:dyDescent="0.25">
      <c r="A845" s="8" t="s">
        <v>4720</v>
      </c>
      <c r="B845" s="9" t="s">
        <v>1594</v>
      </c>
      <c r="C845" s="10">
        <v>66350288</v>
      </c>
      <c r="D845" s="11">
        <v>66352839</v>
      </c>
      <c r="E845" s="9" t="s">
        <v>3925</v>
      </c>
      <c r="F845" s="9" t="s">
        <v>3926</v>
      </c>
    </row>
    <row r="846" spans="1:6" ht="15" x14ac:dyDescent="0.25">
      <c r="A846" s="8" t="s">
        <v>4721</v>
      </c>
      <c r="B846" s="9" t="s">
        <v>1594</v>
      </c>
      <c r="C846" s="10">
        <v>66619529</v>
      </c>
      <c r="D846" s="11">
        <v>66621046</v>
      </c>
      <c r="E846" s="9" t="s">
        <v>3929</v>
      </c>
      <c r="F846" s="9" t="s">
        <v>3930</v>
      </c>
    </row>
    <row r="847" spans="1:6" ht="15" x14ac:dyDescent="0.25">
      <c r="A847" s="8" t="s">
        <v>4722</v>
      </c>
      <c r="B847" s="9" t="s">
        <v>1594</v>
      </c>
      <c r="C847" s="10">
        <v>66976422</v>
      </c>
      <c r="D847" s="11">
        <v>66978057</v>
      </c>
      <c r="E847" s="9" t="s">
        <v>3751</v>
      </c>
      <c r="F847" s="9" t="s">
        <v>3752</v>
      </c>
    </row>
    <row r="848" spans="1:6" ht="15" x14ac:dyDescent="0.25">
      <c r="A848" s="8" t="s">
        <v>4723</v>
      </c>
      <c r="B848" s="9" t="s">
        <v>1594</v>
      </c>
      <c r="C848" s="10">
        <v>68158552</v>
      </c>
      <c r="D848" s="11">
        <v>68163214</v>
      </c>
      <c r="E848" s="9" t="s">
        <v>3757</v>
      </c>
      <c r="F848" s="9" t="s">
        <v>3758</v>
      </c>
    </row>
    <row r="849" spans="1:6" ht="15" x14ac:dyDescent="0.25">
      <c r="A849" s="8" t="s">
        <v>4724</v>
      </c>
      <c r="B849" s="9" t="s">
        <v>1594</v>
      </c>
      <c r="C849" s="10">
        <v>68772411</v>
      </c>
      <c r="D849" s="11">
        <v>68773341</v>
      </c>
      <c r="E849" s="9" t="s">
        <v>3934</v>
      </c>
      <c r="F849" s="9" t="s">
        <v>3935</v>
      </c>
    </row>
    <row r="850" spans="1:6" ht="15" x14ac:dyDescent="0.25">
      <c r="A850" s="8" t="s">
        <v>4725</v>
      </c>
      <c r="B850" s="9" t="s">
        <v>1594</v>
      </c>
      <c r="C850" s="10">
        <v>69237368</v>
      </c>
      <c r="D850" s="11">
        <v>69239471</v>
      </c>
      <c r="E850" s="9" t="s">
        <v>3937</v>
      </c>
      <c r="F850" s="9" t="s">
        <v>3938</v>
      </c>
    </row>
    <row r="851" spans="1:6" ht="15" x14ac:dyDescent="0.25">
      <c r="A851" s="8" t="s">
        <v>4726</v>
      </c>
      <c r="B851" s="9" t="s">
        <v>1594</v>
      </c>
      <c r="C851" s="10">
        <v>69461210</v>
      </c>
      <c r="D851" s="11">
        <v>69462936</v>
      </c>
      <c r="E851" s="9" t="s">
        <v>3761</v>
      </c>
      <c r="F851" s="9" t="s">
        <v>3762</v>
      </c>
    </row>
    <row r="852" spans="1:6" ht="15" x14ac:dyDescent="0.25">
      <c r="A852" s="8" t="s">
        <v>1382</v>
      </c>
      <c r="B852" s="9" t="s">
        <v>1594</v>
      </c>
      <c r="C852" s="10">
        <v>70410005</v>
      </c>
      <c r="D852" s="11">
        <v>70412421</v>
      </c>
      <c r="E852" s="9" t="s">
        <v>3768</v>
      </c>
      <c r="F852" s="9" t="s">
        <v>3769</v>
      </c>
    </row>
    <row r="853" spans="1:6" ht="15" x14ac:dyDescent="0.25">
      <c r="A853" s="8" t="s">
        <v>4727</v>
      </c>
      <c r="B853" s="9" t="s">
        <v>1594</v>
      </c>
      <c r="C853" s="10">
        <v>70532327</v>
      </c>
      <c r="D853" s="11">
        <v>70541032</v>
      </c>
      <c r="E853" s="9" t="s">
        <v>3771</v>
      </c>
      <c r="F853" s="9" t="s">
        <v>3772</v>
      </c>
    </row>
    <row r="854" spans="1:6" ht="15" x14ac:dyDescent="0.25">
      <c r="A854" s="8" t="s">
        <v>4728</v>
      </c>
      <c r="B854" s="9" t="s">
        <v>1594</v>
      </c>
      <c r="C854" s="10">
        <v>70792292</v>
      </c>
      <c r="D854" s="11">
        <v>70796867</v>
      </c>
      <c r="E854" s="9" t="s">
        <v>3942</v>
      </c>
      <c r="F854" s="9" t="s">
        <v>3943</v>
      </c>
    </row>
    <row r="855" spans="1:6" ht="15" x14ac:dyDescent="0.25">
      <c r="A855" s="8" t="s">
        <v>4729</v>
      </c>
      <c r="B855" s="9" t="s">
        <v>4730</v>
      </c>
      <c r="C855" s="10">
        <v>730759</v>
      </c>
      <c r="D855" s="11">
        <v>734588</v>
      </c>
      <c r="E855" s="9" t="s">
        <v>4184</v>
      </c>
      <c r="F855" s="9" t="s">
        <v>4185</v>
      </c>
    </row>
    <row r="856" spans="1:6" ht="15" x14ac:dyDescent="0.25">
      <c r="A856" s="8" t="s">
        <v>4731</v>
      </c>
      <c r="B856" s="9" t="s">
        <v>4730</v>
      </c>
      <c r="C856" s="10">
        <v>891034</v>
      </c>
      <c r="D856" s="11">
        <v>892995</v>
      </c>
      <c r="E856" s="9" t="s">
        <v>4408</v>
      </c>
      <c r="F856" s="9" t="s">
        <v>4409</v>
      </c>
    </row>
    <row r="857" spans="1:6" ht="15" x14ac:dyDescent="0.25">
      <c r="A857" s="8" t="s">
        <v>4732</v>
      </c>
      <c r="B857" s="9" t="s">
        <v>4730</v>
      </c>
      <c r="C857" s="10">
        <v>987387</v>
      </c>
      <c r="D857" s="11">
        <v>992838</v>
      </c>
      <c r="E857" s="9" t="s">
        <v>4405</v>
      </c>
      <c r="F857" s="9" t="s">
        <v>4406</v>
      </c>
    </row>
    <row r="858" spans="1:6" ht="15" x14ac:dyDescent="0.25">
      <c r="A858" s="8" t="s">
        <v>4733</v>
      </c>
      <c r="B858" s="9" t="s">
        <v>4730</v>
      </c>
      <c r="C858" s="10">
        <v>1469986</v>
      </c>
      <c r="D858" s="11">
        <v>1470786</v>
      </c>
      <c r="E858" s="9" t="s">
        <v>4418</v>
      </c>
      <c r="F858" s="9" t="s">
        <v>4419</v>
      </c>
    </row>
    <row r="859" spans="1:6" ht="15" x14ac:dyDescent="0.25">
      <c r="A859" s="8" t="s">
        <v>4734</v>
      </c>
      <c r="B859" s="9" t="s">
        <v>4730</v>
      </c>
      <c r="C859" s="10">
        <v>1659469</v>
      </c>
      <c r="D859" s="11">
        <v>1662608</v>
      </c>
      <c r="E859" s="9" t="s">
        <v>2642</v>
      </c>
      <c r="F859" s="9" t="s">
        <v>4290</v>
      </c>
    </row>
    <row r="860" spans="1:6" ht="15" x14ac:dyDescent="0.25">
      <c r="A860" s="8" t="s">
        <v>4735</v>
      </c>
      <c r="B860" s="9" t="s">
        <v>4730</v>
      </c>
      <c r="C860" s="10">
        <v>2550032</v>
      </c>
      <c r="D860" s="11">
        <v>2550967</v>
      </c>
      <c r="E860" s="9" t="s">
        <v>2647</v>
      </c>
      <c r="F860" s="9" t="s">
        <v>2648</v>
      </c>
    </row>
    <row r="861" spans="1:6" ht="15" x14ac:dyDescent="0.25">
      <c r="A861" s="8" t="s">
        <v>4736</v>
      </c>
      <c r="B861" s="9" t="s">
        <v>4730</v>
      </c>
      <c r="C861" s="10">
        <v>3499163</v>
      </c>
      <c r="D861" s="11">
        <v>3514421</v>
      </c>
      <c r="E861" s="9" t="s">
        <v>4059</v>
      </c>
      <c r="F861" s="9" t="s">
        <v>4060</v>
      </c>
    </row>
    <row r="862" spans="1:6" ht="15" x14ac:dyDescent="0.25">
      <c r="A862" s="8" t="s">
        <v>4737</v>
      </c>
      <c r="B862" s="9" t="s">
        <v>4730</v>
      </c>
      <c r="C862" s="10">
        <v>3651872</v>
      </c>
      <c r="D862" s="11">
        <v>3657292</v>
      </c>
      <c r="E862" s="9" t="s">
        <v>4285</v>
      </c>
      <c r="F862" s="9" t="s">
        <v>4286</v>
      </c>
    </row>
    <row r="863" spans="1:6" ht="15" x14ac:dyDescent="0.25">
      <c r="A863" s="8" t="s">
        <v>4738</v>
      </c>
      <c r="B863" s="9" t="s">
        <v>4730</v>
      </c>
      <c r="C863" s="10">
        <v>3811522</v>
      </c>
      <c r="D863" s="11">
        <v>3812913</v>
      </c>
      <c r="E863" s="9" t="s">
        <v>4062</v>
      </c>
      <c r="F863" s="9" t="s">
        <v>4063</v>
      </c>
    </row>
    <row r="864" spans="1:6" ht="15" x14ac:dyDescent="0.25">
      <c r="A864" s="8" t="s">
        <v>4739</v>
      </c>
      <c r="B864" s="9" t="s">
        <v>4730</v>
      </c>
      <c r="C864" s="10">
        <v>3833980</v>
      </c>
      <c r="D864" s="11">
        <v>3834378</v>
      </c>
      <c r="E864" s="9" t="s">
        <v>4065</v>
      </c>
      <c r="F864" s="9" t="s">
        <v>4066</v>
      </c>
    </row>
    <row r="865" spans="1:6" ht="15" x14ac:dyDescent="0.25">
      <c r="A865" s="8" t="s">
        <v>4740</v>
      </c>
      <c r="B865" s="9" t="s">
        <v>4730</v>
      </c>
      <c r="C865" s="10">
        <v>4076241</v>
      </c>
      <c r="D865" s="11">
        <v>4078361</v>
      </c>
      <c r="E865" s="9" t="s">
        <v>4068</v>
      </c>
      <c r="F865" s="9" t="s">
        <v>4069</v>
      </c>
    </row>
    <row r="866" spans="1:6" ht="15" x14ac:dyDescent="0.25">
      <c r="A866" s="8" t="s">
        <v>4741</v>
      </c>
      <c r="B866" s="9" t="s">
        <v>4730</v>
      </c>
      <c r="C866" s="10">
        <v>4133087</v>
      </c>
      <c r="D866" s="11">
        <v>4141996</v>
      </c>
      <c r="E866" s="9" t="s">
        <v>4071</v>
      </c>
      <c r="F866" s="9" t="s">
        <v>4072</v>
      </c>
    </row>
    <row r="867" spans="1:6" ht="15" x14ac:dyDescent="0.25">
      <c r="A867" s="8" t="s">
        <v>4742</v>
      </c>
      <c r="B867" s="9" t="s">
        <v>4730</v>
      </c>
      <c r="C867" s="10">
        <v>5511583</v>
      </c>
      <c r="D867" s="11">
        <v>5512608</v>
      </c>
      <c r="E867" s="9" t="s">
        <v>4075</v>
      </c>
      <c r="F867" s="9" t="s">
        <v>4076</v>
      </c>
    </row>
    <row r="868" spans="1:6" ht="15" x14ac:dyDescent="0.25">
      <c r="A868" s="8" t="s">
        <v>4743</v>
      </c>
      <c r="B868" s="9" t="s">
        <v>4730</v>
      </c>
      <c r="C868" s="10">
        <v>5701914</v>
      </c>
      <c r="D868" s="11">
        <v>5702186</v>
      </c>
      <c r="E868" s="9" t="s">
        <v>4744</v>
      </c>
      <c r="F868" s="9" t="s">
        <v>4745</v>
      </c>
    </row>
    <row r="869" spans="1:6" ht="15" x14ac:dyDescent="0.25">
      <c r="A869" s="8" t="s">
        <v>4746</v>
      </c>
      <c r="B869" s="9" t="s">
        <v>4730</v>
      </c>
      <c r="C869" s="10">
        <v>5839250</v>
      </c>
      <c r="D869" s="11">
        <v>5839876</v>
      </c>
      <c r="E869" s="9" t="s">
        <v>4079</v>
      </c>
      <c r="F869" s="9" t="s">
        <v>4080</v>
      </c>
    </row>
    <row r="870" spans="1:6" ht="15" x14ac:dyDescent="0.25">
      <c r="A870" s="8" t="s">
        <v>4747</v>
      </c>
      <c r="B870" s="9" t="s">
        <v>4730</v>
      </c>
      <c r="C870" s="10">
        <v>6558349</v>
      </c>
      <c r="D870" s="11">
        <v>6561404</v>
      </c>
      <c r="E870" s="9" t="s">
        <v>3787</v>
      </c>
      <c r="F870" s="9" t="s">
        <v>3788</v>
      </c>
    </row>
    <row r="871" spans="1:6" ht="15" x14ac:dyDescent="0.25">
      <c r="A871" s="8" t="s">
        <v>4748</v>
      </c>
      <c r="B871" s="9" t="s">
        <v>4730</v>
      </c>
      <c r="C871" s="10">
        <v>9745846</v>
      </c>
      <c r="D871" s="11">
        <v>9747465</v>
      </c>
      <c r="E871" s="9" t="s">
        <v>4082</v>
      </c>
      <c r="F871" s="9" t="s">
        <v>4083</v>
      </c>
    </row>
    <row r="872" spans="1:6" ht="15" x14ac:dyDescent="0.25">
      <c r="A872" s="8" t="s">
        <v>4749</v>
      </c>
      <c r="B872" s="9" t="s">
        <v>4730</v>
      </c>
      <c r="C872" s="10">
        <v>9926699</v>
      </c>
      <c r="D872" s="11">
        <v>9931041</v>
      </c>
      <c r="E872" s="9" t="s">
        <v>3623</v>
      </c>
      <c r="F872" s="9" t="s">
        <v>3624</v>
      </c>
    </row>
    <row r="873" spans="1:6" ht="15" x14ac:dyDescent="0.25">
      <c r="A873" s="8" t="s">
        <v>4750</v>
      </c>
      <c r="B873" s="9" t="s">
        <v>4730</v>
      </c>
      <c r="C873" s="10">
        <v>10651647</v>
      </c>
      <c r="D873" s="11">
        <v>10652744</v>
      </c>
      <c r="E873" s="9" t="s">
        <v>4086</v>
      </c>
      <c r="F873" s="9" t="s">
        <v>4087</v>
      </c>
    </row>
    <row r="874" spans="1:6" ht="15" x14ac:dyDescent="0.25">
      <c r="A874" s="8" t="s">
        <v>4751</v>
      </c>
      <c r="B874" s="9" t="s">
        <v>4730</v>
      </c>
      <c r="C874" s="10">
        <v>12941160</v>
      </c>
      <c r="D874" s="11">
        <v>12944890</v>
      </c>
      <c r="E874" s="9" t="s">
        <v>4089</v>
      </c>
      <c r="F874" s="9" t="s">
        <v>4090</v>
      </c>
    </row>
    <row r="875" spans="1:6" ht="15" x14ac:dyDescent="0.25">
      <c r="A875" s="8" t="s">
        <v>4752</v>
      </c>
      <c r="B875" s="9" t="s">
        <v>4730</v>
      </c>
      <c r="C875" s="10">
        <v>14176855</v>
      </c>
      <c r="D875" s="11">
        <v>14182477</v>
      </c>
      <c r="E875" s="9" t="s">
        <v>4362</v>
      </c>
      <c r="F875" s="9" t="s">
        <v>4363</v>
      </c>
    </row>
    <row r="876" spans="1:6" ht="15" x14ac:dyDescent="0.25">
      <c r="A876" s="8" t="s">
        <v>4753</v>
      </c>
      <c r="B876" s="9" t="s">
        <v>4730</v>
      </c>
      <c r="C876" s="10">
        <v>17048354</v>
      </c>
      <c r="D876" s="11">
        <v>17049469</v>
      </c>
      <c r="E876" s="9" t="s">
        <v>4274</v>
      </c>
      <c r="F876" s="9" t="s">
        <v>4275</v>
      </c>
    </row>
    <row r="877" spans="1:6" ht="15" x14ac:dyDescent="0.25">
      <c r="A877" s="8" t="s">
        <v>4754</v>
      </c>
      <c r="B877" s="9" t="s">
        <v>4730</v>
      </c>
      <c r="C877" s="10">
        <v>17079320</v>
      </c>
      <c r="D877" s="11">
        <v>17084587</v>
      </c>
      <c r="E877" s="9" t="s">
        <v>4271</v>
      </c>
      <c r="F877" s="9" t="s">
        <v>4272</v>
      </c>
    </row>
    <row r="878" spans="1:6" ht="15" x14ac:dyDescent="0.25">
      <c r="A878" s="8" t="s">
        <v>4755</v>
      </c>
      <c r="B878" s="9" t="s">
        <v>4730</v>
      </c>
      <c r="C878" s="10">
        <v>18129947</v>
      </c>
      <c r="D878" s="11">
        <v>18132039</v>
      </c>
      <c r="E878" s="9" t="s">
        <v>4197</v>
      </c>
      <c r="F878" s="9" t="s">
        <v>4198</v>
      </c>
    </row>
    <row r="879" spans="1:6" ht="15" x14ac:dyDescent="0.25">
      <c r="A879" s="8" t="s">
        <v>4756</v>
      </c>
      <c r="B879" s="9" t="s">
        <v>4730</v>
      </c>
      <c r="C879" s="10">
        <v>19036933</v>
      </c>
      <c r="D879" s="11">
        <v>19037543</v>
      </c>
      <c r="E879" s="9" t="s">
        <v>4194</v>
      </c>
      <c r="F879" s="9" t="s">
        <v>4195</v>
      </c>
    </row>
    <row r="880" spans="1:6" ht="15" x14ac:dyDescent="0.25">
      <c r="A880" s="8" t="s">
        <v>4757</v>
      </c>
      <c r="B880" s="9" t="s">
        <v>4730</v>
      </c>
      <c r="C880" s="10">
        <v>19880828</v>
      </c>
      <c r="D880" s="11">
        <v>19881349</v>
      </c>
      <c r="E880" s="9" t="s">
        <v>4191</v>
      </c>
      <c r="F880" s="9" t="s">
        <v>4192</v>
      </c>
    </row>
    <row r="881" spans="1:6" ht="15" x14ac:dyDescent="0.25">
      <c r="A881" s="8" t="s">
        <v>4758</v>
      </c>
      <c r="B881" s="9" t="s">
        <v>4730</v>
      </c>
      <c r="C881" s="10">
        <v>21774733</v>
      </c>
      <c r="D881" s="11">
        <v>21776077</v>
      </c>
      <c r="E881" s="9" t="s">
        <v>4355</v>
      </c>
      <c r="F881" s="9" t="s">
        <v>4356</v>
      </c>
    </row>
    <row r="882" spans="1:6" ht="15" x14ac:dyDescent="0.25">
      <c r="A882" s="8" t="s">
        <v>4759</v>
      </c>
      <c r="B882" s="9" t="s">
        <v>4730</v>
      </c>
      <c r="C882" s="10">
        <v>22469053</v>
      </c>
      <c r="D882" s="11">
        <v>22471652</v>
      </c>
      <c r="E882" s="9" t="s">
        <v>4249</v>
      </c>
      <c r="F882" s="9" t="s">
        <v>4250</v>
      </c>
    </row>
    <row r="883" spans="1:6" ht="15" x14ac:dyDescent="0.25">
      <c r="A883" s="8" t="s">
        <v>4760</v>
      </c>
      <c r="B883" s="9" t="s">
        <v>4730</v>
      </c>
      <c r="C883" s="10">
        <v>23486311</v>
      </c>
      <c r="D883" s="11">
        <v>23487648</v>
      </c>
      <c r="E883" s="9" t="s">
        <v>4351</v>
      </c>
      <c r="F883" s="9" t="s">
        <v>4352</v>
      </c>
    </row>
    <row r="884" spans="1:6" ht="15" x14ac:dyDescent="0.25">
      <c r="A884" s="8" t="s">
        <v>4761</v>
      </c>
      <c r="B884" s="9" t="s">
        <v>4730</v>
      </c>
      <c r="C884" s="10">
        <v>24193115</v>
      </c>
      <c r="D884" s="11">
        <v>24193534</v>
      </c>
      <c r="E884" s="9" t="s">
        <v>3882</v>
      </c>
      <c r="F884" s="9" t="s">
        <v>3883</v>
      </c>
    </row>
    <row r="885" spans="1:6" ht="15" x14ac:dyDescent="0.25">
      <c r="A885" s="8" t="s">
        <v>4762</v>
      </c>
      <c r="B885" s="9" t="s">
        <v>4730</v>
      </c>
      <c r="C885" s="10">
        <v>24339239</v>
      </c>
      <c r="D885" s="11">
        <v>24341059</v>
      </c>
      <c r="E885" s="9" t="s">
        <v>2605</v>
      </c>
      <c r="F885" s="9" t="s">
        <v>2606</v>
      </c>
    </row>
    <row r="886" spans="1:6" ht="15" x14ac:dyDescent="0.25">
      <c r="A886" s="8" t="s">
        <v>4763</v>
      </c>
      <c r="B886" s="9" t="s">
        <v>4730</v>
      </c>
      <c r="C886" s="10">
        <v>25100582</v>
      </c>
      <c r="D886" s="11">
        <v>25101140</v>
      </c>
      <c r="E886" s="9" t="s">
        <v>3612</v>
      </c>
      <c r="F886" s="9" t="s">
        <v>3613</v>
      </c>
    </row>
    <row r="887" spans="1:6" ht="15" x14ac:dyDescent="0.25">
      <c r="A887" s="8" t="s">
        <v>4764</v>
      </c>
      <c r="B887" s="9" t="s">
        <v>4730</v>
      </c>
      <c r="C887" s="10">
        <v>25807440</v>
      </c>
      <c r="D887" s="11">
        <v>25808477</v>
      </c>
      <c r="E887" s="9" t="s">
        <v>3993</v>
      </c>
      <c r="F887" s="9" t="s">
        <v>3994</v>
      </c>
    </row>
    <row r="888" spans="1:6" ht="15" x14ac:dyDescent="0.25">
      <c r="A888" s="8" t="s">
        <v>4765</v>
      </c>
      <c r="B888" s="9" t="s">
        <v>4730</v>
      </c>
      <c r="C888" s="10">
        <v>26633183</v>
      </c>
      <c r="D888" s="11">
        <v>26634028</v>
      </c>
      <c r="E888" s="9" t="s">
        <v>3993</v>
      </c>
      <c r="F888" s="9" t="s">
        <v>3994</v>
      </c>
    </row>
    <row r="889" spans="1:6" ht="15" x14ac:dyDescent="0.25">
      <c r="A889" s="8" t="s">
        <v>4766</v>
      </c>
      <c r="B889" s="9" t="s">
        <v>4730</v>
      </c>
      <c r="C889" s="10">
        <v>27160784</v>
      </c>
      <c r="D889" s="11">
        <v>27162150</v>
      </c>
      <c r="E889" s="9" t="s">
        <v>2650</v>
      </c>
      <c r="F889" s="9" t="s">
        <v>2320</v>
      </c>
    </row>
    <row r="890" spans="1:6" ht="15" x14ac:dyDescent="0.25">
      <c r="A890" s="8" t="s">
        <v>4767</v>
      </c>
      <c r="B890" s="9" t="s">
        <v>4730</v>
      </c>
      <c r="C890" s="10">
        <v>35401996</v>
      </c>
      <c r="D890" s="11">
        <v>35403560</v>
      </c>
      <c r="E890" s="9" t="s">
        <v>3999</v>
      </c>
      <c r="F890" s="9" t="s">
        <v>4000</v>
      </c>
    </row>
    <row r="891" spans="1:6" ht="15" x14ac:dyDescent="0.25">
      <c r="A891" s="8" t="s">
        <v>4768</v>
      </c>
      <c r="B891" s="9" t="s">
        <v>4730</v>
      </c>
      <c r="C891" s="10">
        <v>38877102</v>
      </c>
      <c r="D891" s="11">
        <v>38879107</v>
      </c>
      <c r="E891" s="9" t="s">
        <v>2540</v>
      </c>
      <c r="F891" s="9" t="s">
        <v>2541</v>
      </c>
    </row>
    <row r="892" spans="1:6" ht="15" x14ac:dyDescent="0.25">
      <c r="A892" s="8" t="s">
        <v>4769</v>
      </c>
      <c r="B892" s="9" t="s">
        <v>4730</v>
      </c>
      <c r="C892" s="10">
        <v>39485469</v>
      </c>
      <c r="D892" s="11">
        <v>39489033</v>
      </c>
      <c r="E892" s="9" t="s">
        <v>4002</v>
      </c>
      <c r="F892" s="9" t="s">
        <v>4003</v>
      </c>
    </row>
    <row r="893" spans="1:6" ht="15" x14ac:dyDescent="0.25">
      <c r="A893" s="8" t="s">
        <v>4770</v>
      </c>
      <c r="B893" s="9" t="s">
        <v>4730</v>
      </c>
      <c r="C893" s="10">
        <v>40033420</v>
      </c>
      <c r="D893" s="11">
        <v>40034248</v>
      </c>
      <c r="E893" s="9" t="s">
        <v>2534</v>
      </c>
      <c r="F893" s="9" t="s">
        <v>2354</v>
      </c>
    </row>
    <row r="894" spans="1:6" ht="15" x14ac:dyDescent="0.25">
      <c r="A894" s="8" t="s">
        <v>4771</v>
      </c>
      <c r="B894" s="9" t="s">
        <v>4730</v>
      </c>
      <c r="C894" s="10">
        <v>40137154</v>
      </c>
      <c r="D894" s="11">
        <v>40143569</v>
      </c>
      <c r="E894" s="9" t="s">
        <v>3626</v>
      </c>
      <c r="F894" s="9" t="s">
        <v>3627</v>
      </c>
    </row>
    <row r="895" spans="1:6" ht="15" x14ac:dyDescent="0.25">
      <c r="A895" s="8" t="s">
        <v>4772</v>
      </c>
      <c r="B895" s="9" t="s">
        <v>4730</v>
      </c>
      <c r="C895" s="10">
        <v>41467887</v>
      </c>
      <c r="D895" s="11">
        <v>41470487</v>
      </c>
      <c r="E895" s="9" t="s">
        <v>3632</v>
      </c>
      <c r="F895" s="9" t="s">
        <v>3633</v>
      </c>
    </row>
    <row r="896" spans="1:6" ht="15" x14ac:dyDescent="0.25">
      <c r="A896" s="8" t="s">
        <v>4773</v>
      </c>
      <c r="B896" s="9" t="s">
        <v>4730</v>
      </c>
      <c r="C896" s="10">
        <v>42039744</v>
      </c>
      <c r="D896" s="11">
        <v>42040415</v>
      </c>
      <c r="E896" s="9" t="s">
        <v>3824</v>
      </c>
      <c r="F896" s="9" t="s">
        <v>3825</v>
      </c>
    </row>
    <row r="897" spans="1:6" ht="15" x14ac:dyDescent="0.25">
      <c r="A897" s="8" t="s">
        <v>4774</v>
      </c>
      <c r="B897" s="9" t="s">
        <v>4730</v>
      </c>
      <c r="C897" s="10">
        <v>42591407</v>
      </c>
      <c r="D897" s="11">
        <v>42593177</v>
      </c>
      <c r="E897" s="9" t="s">
        <v>3635</v>
      </c>
      <c r="F897" s="9" t="s">
        <v>3636</v>
      </c>
    </row>
    <row r="898" spans="1:6" ht="15" x14ac:dyDescent="0.25">
      <c r="A898" s="8" t="s">
        <v>4775</v>
      </c>
      <c r="B898" s="9" t="s">
        <v>4730</v>
      </c>
      <c r="C898" s="10">
        <v>42799185</v>
      </c>
      <c r="D898" s="11">
        <v>42801534</v>
      </c>
      <c r="E898" s="9" t="s">
        <v>3638</v>
      </c>
      <c r="F898" s="9" t="s">
        <v>3639</v>
      </c>
    </row>
    <row r="899" spans="1:6" ht="15" x14ac:dyDescent="0.25">
      <c r="A899" s="8" t="s">
        <v>4776</v>
      </c>
      <c r="B899" s="9" t="s">
        <v>4730</v>
      </c>
      <c r="C899" s="10">
        <v>43564124</v>
      </c>
      <c r="D899" s="11">
        <v>43564553</v>
      </c>
      <c r="E899" s="9" t="s">
        <v>3638</v>
      </c>
      <c r="F899" s="9" t="s">
        <v>3639</v>
      </c>
    </row>
    <row r="900" spans="1:6" ht="15" x14ac:dyDescent="0.25">
      <c r="A900" s="8" t="s">
        <v>4777</v>
      </c>
      <c r="B900" s="9" t="s">
        <v>4730</v>
      </c>
      <c r="C900" s="10">
        <v>43601234</v>
      </c>
      <c r="D900" s="11">
        <v>43604237</v>
      </c>
      <c r="E900" s="9" t="s">
        <v>3638</v>
      </c>
      <c r="F900" s="9" t="s">
        <v>3639</v>
      </c>
    </row>
    <row r="901" spans="1:6" ht="15" x14ac:dyDescent="0.25">
      <c r="A901" s="8" t="s">
        <v>4778</v>
      </c>
      <c r="B901" s="9" t="s">
        <v>4730</v>
      </c>
      <c r="C901" s="10">
        <v>43616949</v>
      </c>
      <c r="D901" s="11">
        <v>43619619</v>
      </c>
      <c r="E901" s="9" t="s">
        <v>3638</v>
      </c>
      <c r="F901" s="9" t="s">
        <v>3639</v>
      </c>
    </row>
    <row r="902" spans="1:6" ht="15" x14ac:dyDescent="0.25">
      <c r="A902" s="8" t="s">
        <v>4779</v>
      </c>
      <c r="B902" s="9" t="s">
        <v>4730</v>
      </c>
      <c r="C902" s="10">
        <v>46190641</v>
      </c>
      <c r="D902" s="11">
        <v>46193418</v>
      </c>
      <c r="E902" s="9" t="s">
        <v>3641</v>
      </c>
      <c r="F902" s="9" t="s">
        <v>3642</v>
      </c>
    </row>
    <row r="903" spans="1:6" ht="15" x14ac:dyDescent="0.25">
      <c r="A903" s="8" t="s">
        <v>4780</v>
      </c>
      <c r="B903" s="9" t="s">
        <v>4730</v>
      </c>
      <c r="C903" s="10">
        <v>47886583</v>
      </c>
      <c r="D903" s="11">
        <v>47888618</v>
      </c>
      <c r="E903" s="9" t="s">
        <v>4013</v>
      </c>
      <c r="F903" s="9" t="s">
        <v>4014</v>
      </c>
    </row>
    <row r="904" spans="1:6" ht="15" x14ac:dyDescent="0.25">
      <c r="A904" s="8" t="s">
        <v>4781</v>
      </c>
      <c r="B904" s="9" t="s">
        <v>4730</v>
      </c>
      <c r="C904" s="10">
        <v>48501708</v>
      </c>
      <c r="D904" s="11">
        <v>48506040</v>
      </c>
      <c r="E904" s="9" t="s">
        <v>3818</v>
      </c>
      <c r="F904" s="9" t="s">
        <v>3819</v>
      </c>
    </row>
    <row r="905" spans="1:6" ht="15" x14ac:dyDescent="0.25">
      <c r="A905" s="8" t="s">
        <v>4782</v>
      </c>
      <c r="B905" s="9" t="s">
        <v>4730</v>
      </c>
      <c r="C905" s="10">
        <v>49438267</v>
      </c>
      <c r="D905" s="11">
        <v>49440195</v>
      </c>
      <c r="E905" s="9" t="s">
        <v>3644</v>
      </c>
      <c r="F905" s="9" t="s">
        <v>3645</v>
      </c>
    </row>
    <row r="906" spans="1:6" ht="15" x14ac:dyDescent="0.25">
      <c r="A906" s="8" t="s">
        <v>4783</v>
      </c>
      <c r="B906" s="9" t="s">
        <v>4730</v>
      </c>
      <c r="C906" s="10">
        <v>49977630</v>
      </c>
      <c r="D906" s="11">
        <v>49981097</v>
      </c>
      <c r="E906" s="9" t="s">
        <v>3647</v>
      </c>
      <c r="F906" s="9" t="s">
        <v>3648</v>
      </c>
    </row>
    <row r="907" spans="1:6" ht="15" x14ac:dyDescent="0.25">
      <c r="A907" s="8" t="s">
        <v>4784</v>
      </c>
      <c r="B907" s="9" t="s">
        <v>4730</v>
      </c>
      <c r="C907" s="10">
        <v>50011244</v>
      </c>
      <c r="D907" s="11">
        <v>50011855</v>
      </c>
      <c r="E907" s="9" t="s">
        <v>3650</v>
      </c>
      <c r="F907" s="9" t="s">
        <v>3651</v>
      </c>
    </row>
    <row r="908" spans="1:6" ht="15" x14ac:dyDescent="0.25">
      <c r="A908" s="8" t="s">
        <v>4785</v>
      </c>
      <c r="B908" s="9" t="s">
        <v>4730</v>
      </c>
      <c r="C908" s="10">
        <v>51320293</v>
      </c>
      <c r="D908" s="11">
        <v>51320772</v>
      </c>
      <c r="E908" s="9" t="s">
        <v>4499</v>
      </c>
      <c r="F908" s="9" t="s">
        <v>4500</v>
      </c>
    </row>
    <row r="909" spans="1:6" ht="15" x14ac:dyDescent="0.25">
      <c r="A909" s="8" t="s">
        <v>4786</v>
      </c>
      <c r="B909" s="9" t="s">
        <v>4730</v>
      </c>
      <c r="C909" s="10">
        <v>51750769</v>
      </c>
      <c r="D909" s="11">
        <v>51751860</v>
      </c>
      <c r="E909" s="9" t="s">
        <v>4020</v>
      </c>
      <c r="F909" s="9" t="s">
        <v>4021</v>
      </c>
    </row>
    <row r="910" spans="1:6" ht="15" x14ac:dyDescent="0.25">
      <c r="A910" s="8" t="s">
        <v>4787</v>
      </c>
      <c r="B910" s="9" t="s">
        <v>4730</v>
      </c>
      <c r="C910" s="10">
        <v>52233624</v>
      </c>
      <c r="D910" s="11">
        <v>52242386</v>
      </c>
      <c r="E910" s="9" t="s">
        <v>4023</v>
      </c>
      <c r="F910" s="9" t="s">
        <v>4024</v>
      </c>
    </row>
    <row r="911" spans="1:6" ht="15" x14ac:dyDescent="0.25">
      <c r="A911" s="8" t="s">
        <v>4788</v>
      </c>
      <c r="B911" s="9" t="s">
        <v>4730</v>
      </c>
      <c r="C911" s="10">
        <v>53012801</v>
      </c>
      <c r="D911" s="11">
        <v>53018400</v>
      </c>
      <c r="E911" s="9" t="s">
        <v>3813</v>
      </c>
      <c r="F911" s="9" t="s">
        <v>3814</v>
      </c>
    </row>
    <row r="912" spans="1:6" ht="15" x14ac:dyDescent="0.25">
      <c r="A912" s="8" t="s">
        <v>4789</v>
      </c>
      <c r="B912" s="9" t="s">
        <v>4730</v>
      </c>
      <c r="C912" s="10">
        <v>54061826</v>
      </c>
      <c r="D912" s="11">
        <v>54064459</v>
      </c>
      <c r="E912" s="9" t="s">
        <v>3657</v>
      </c>
      <c r="F912" s="9" t="s">
        <v>3658</v>
      </c>
    </row>
    <row r="913" spans="1:6" ht="15" x14ac:dyDescent="0.25">
      <c r="A913" s="8" t="s">
        <v>4790</v>
      </c>
      <c r="B913" s="9" t="s">
        <v>4730</v>
      </c>
      <c r="C913" s="10">
        <v>54236024</v>
      </c>
      <c r="D913" s="11">
        <v>54236755</v>
      </c>
      <c r="E913" s="9" t="s">
        <v>3807</v>
      </c>
      <c r="F913" s="9" t="s">
        <v>3808</v>
      </c>
    </row>
    <row r="914" spans="1:6" ht="15" x14ac:dyDescent="0.25">
      <c r="A914" s="8" t="s">
        <v>4791</v>
      </c>
      <c r="B914" s="9" t="s">
        <v>4730</v>
      </c>
      <c r="C914" s="10">
        <v>54264031</v>
      </c>
      <c r="D914" s="11">
        <v>54265089</v>
      </c>
      <c r="E914" s="9" t="s">
        <v>3807</v>
      </c>
      <c r="F914" s="9" t="s">
        <v>3808</v>
      </c>
    </row>
    <row r="915" spans="1:6" ht="15" x14ac:dyDescent="0.25">
      <c r="A915" s="8" t="s">
        <v>4792</v>
      </c>
      <c r="B915" s="9" t="s">
        <v>4730</v>
      </c>
      <c r="C915" s="10">
        <v>54652238</v>
      </c>
      <c r="D915" s="11">
        <v>54654957</v>
      </c>
      <c r="E915" s="9" t="s">
        <v>3676</v>
      </c>
      <c r="F915" s="9" t="s">
        <v>3677</v>
      </c>
    </row>
    <row r="916" spans="1:6" ht="15" x14ac:dyDescent="0.25">
      <c r="A916" s="8" t="s">
        <v>4793</v>
      </c>
      <c r="B916" s="9" t="s">
        <v>4730</v>
      </c>
      <c r="C916" s="10">
        <v>55070941</v>
      </c>
      <c r="D916" s="11">
        <v>55072290</v>
      </c>
      <c r="E916" s="9" t="s">
        <v>3660</v>
      </c>
      <c r="F916" s="9" t="s">
        <v>3661</v>
      </c>
    </row>
    <row r="917" spans="1:6" ht="15" x14ac:dyDescent="0.25">
      <c r="A917" s="8" t="s">
        <v>4794</v>
      </c>
      <c r="B917" s="9" t="s">
        <v>4730</v>
      </c>
      <c r="C917" s="10">
        <v>55799172</v>
      </c>
      <c r="D917" s="11">
        <v>55800426</v>
      </c>
      <c r="E917" s="9" t="s">
        <v>3663</v>
      </c>
      <c r="F917" s="9" t="s">
        <v>3664</v>
      </c>
    </row>
    <row r="918" spans="1:6" ht="15" x14ac:dyDescent="0.25">
      <c r="A918" s="8" t="s">
        <v>4795</v>
      </c>
      <c r="B918" s="9" t="s">
        <v>4730</v>
      </c>
      <c r="C918" s="10">
        <v>56123225</v>
      </c>
      <c r="D918" s="11">
        <v>56124602</v>
      </c>
      <c r="E918" s="9" t="s">
        <v>4033</v>
      </c>
      <c r="F918" s="9" t="s">
        <v>4034</v>
      </c>
    </row>
    <row r="919" spans="1:6" ht="15" x14ac:dyDescent="0.25">
      <c r="A919" s="8" t="s">
        <v>4796</v>
      </c>
      <c r="B919" s="9" t="s">
        <v>4730</v>
      </c>
      <c r="C919" s="10">
        <v>56179041</v>
      </c>
      <c r="D919" s="11">
        <v>56181947</v>
      </c>
      <c r="E919" s="9" t="s">
        <v>3700</v>
      </c>
      <c r="F919" s="9" t="s">
        <v>3701</v>
      </c>
    </row>
    <row r="920" spans="1:6" ht="15" x14ac:dyDescent="0.25">
      <c r="A920" s="8" t="s">
        <v>4797</v>
      </c>
      <c r="B920" s="9" t="s">
        <v>4730</v>
      </c>
      <c r="C920" s="10">
        <v>56299197</v>
      </c>
      <c r="D920" s="11">
        <v>56302445</v>
      </c>
      <c r="E920" s="9" t="s">
        <v>4036</v>
      </c>
      <c r="F920" s="9" t="s">
        <v>4037</v>
      </c>
    </row>
    <row r="921" spans="1:6" ht="15" x14ac:dyDescent="0.25">
      <c r="A921" s="8" t="s">
        <v>4798</v>
      </c>
      <c r="B921" s="9" t="s">
        <v>4730</v>
      </c>
      <c r="C921" s="10">
        <v>57329154</v>
      </c>
      <c r="D921" s="11">
        <v>57338511</v>
      </c>
      <c r="E921" s="9" t="s">
        <v>3672</v>
      </c>
      <c r="F921" s="9" t="s">
        <v>3673</v>
      </c>
    </row>
    <row r="922" spans="1:6" ht="15" x14ac:dyDescent="0.25">
      <c r="A922" s="8" t="s">
        <v>4799</v>
      </c>
      <c r="B922" s="9" t="s">
        <v>1583</v>
      </c>
      <c r="C922" s="10">
        <v>7249150</v>
      </c>
      <c r="D922" s="11">
        <v>7250923</v>
      </c>
      <c r="E922" s="9" t="s">
        <v>4424</v>
      </c>
      <c r="F922" s="9" t="s">
        <v>4425</v>
      </c>
    </row>
    <row r="923" spans="1:6" ht="15" x14ac:dyDescent="0.25">
      <c r="A923" s="8" t="s">
        <v>4800</v>
      </c>
      <c r="B923" s="9" t="s">
        <v>1583</v>
      </c>
      <c r="C923" s="10">
        <v>10516707</v>
      </c>
      <c r="D923" s="11">
        <v>10518088</v>
      </c>
      <c r="E923" s="9" t="s">
        <v>4053</v>
      </c>
      <c r="F923" s="9" t="s">
        <v>4054</v>
      </c>
    </row>
    <row r="924" spans="1:6" ht="15" x14ac:dyDescent="0.25">
      <c r="A924" s="8" t="s">
        <v>4801</v>
      </c>
      <c r="B924" s="9" t="s">
        <v>1583</v>
      </c>
      <c r="C924" s="10">
        <v>11508623</v>
      </c>
      <c r="D924" s="11">
        <v>11509642</v>
      </c>
      <c r="E924" s="9" t="s">
        <v>3993</v>
      </c>
      <c r="F924" s="9" t="s">
        <v>3994</v>
      </c>
    </row>
    <row r="925" spans="1:6" ht="15" x14ac:dyDescent="0.25">
      <c r="A925" s="8" t="s">
        <v>4802</v>
      </c>
      <c r="B925" s="9" t="s">
        <v>1583</v>
      </c>
      <c r="C925" s="10">
        <v>11772598</v>
      </c>
      <c r="D925" s="11">
        <v>11773599</v>
      </c>
      <c r="E925" s="9" t="s">
        <v>3996</v>
      </c>
      <c r="F925" s="9" t="s">
        <v>3997</v>
      </c>
    </row>
    <row r="926" spans="1:6" ht="15" x14ac:dyDescent="0.25">
      <c r="A926" s="8" t="s">
        <v>4803</v>
      </c>
      <c r="B926" s="9" t="s">
        <v>1583</v>
      </c>
      <c r="C926" s="10">
        <v>11775934</v>
      </c>
      <c r="D926" s="11">
        <v>11776965</v>
      </c>
      <c r="E926" s="9" t="s">
        <v>3996</v>
      </c>
      <c r="F926" s="9" t="s">
        <v>3997</v>
      </c>
    </row>
    <row r="927" spans="1:6" ht="15" x14ac:dyDescent="0.25">
      <c r="A927" s="8" t="s">
        <v>4804</v>
      </c>
      <c r="B927" s="9" t="s">
        <v>1583</v>
      </c>
      <c r="C927" s="10">
        <v>12240601</v>
      </c>
      <c r="D927" s="11">
        <v>12243845</v>
      </c>
      <c r="E927" s="9" t="s">
        <v>3993</v>
      </c>
      <c r="F927" s="9" t="s">
        <v>3994</v>
      </c>
    </row>
    <row r="928" spans="1:6" ht="15" x14ac:dyDescent="0.25">
      <c r="A928" s="8" t="s">
        <v>1290</v>
      </c>
      <c r="B928" s="9" t="s">
        <v>1583</v>
      </c>
      <c r="C928" s="10">
        <v>14380531</v>
      </c>
      <c r="D928" s="11">
        <v>14392880</v>
      </c>
      <c r="E928" s="9" t="s">
        <v>3867</v>
      </c>
      <c r="F928" s="9" t="s">
        <v>3868</v>
      </c>
    </row>
    <row r="929" spans="1:6" ht="15" x14ac:dyDescent="0.25">
      <c r="A929" s="8" t="s">
        <v>1292</v>
      </c>
      <c r="B929" s="9" t="s">
        <v>1583</v>
      </c>
      <c r="C929" s="10">
        <v>14437458</v>
      </c>
      <c r="D929" s="11">
        <v>14438261</v>
      </c>
      <c r="E929" s="9" t="s">
        <v>3867</v>
      </c>
      <c r="F929" s="9" t="s">
        <v>3868</v>
      </c>
    </row>
    <row r="930" spans="1:6" ht="15" x14ac:dyDescent="0.25">
      <c r="A930" s="8" t="s">
        <v>4805</v>
      </c>
      <c r="B930" s="9" t="s">
        <v>1583</v>
      </c>
      <c r="C930" s="10">
        <v>14497870</v>
      </c>
      <c r="D930" s="11">
        <v>14498828</v>
      </c>
      <c r="E930" s="9" t="s">
        <v>3650</v>
      </c>
      <c r="F930" s="9" t="s">
        <v>3651</v>
      </c>
    </row>
    <row r="931" spans="1:6" ht="15" x14ac:dyDescent="0.25">
      <c r="A931" s="8" t="s">
        <v>4806</v>
      </c>
      <c r="B931" s="9" t="s">
        <v>1583</v>
      </c>
      <c r="C931" s="10">
        <v>15443716</v>
      </c>
      <c r="D931" s="11">
        <v>15444832</v>
      </c>
      <c r="E931" s="9" t="s">
        <v>3985</v>
      </c>
      <c r="F931" s="9" t="s">
        <v>3986</v>
      </c>
    </row>
    <row r="932" spans="1:6" ht="15" x14ac:dyDescent="0.25">
      <c r="A932" s="8" t="s">
        <v>4807</v>
      </c>
      <c r="B932" s="9" t="s">
        <v>1583</v>
      </c>
      <c r="C932" s="10">
        <v>15801161</v>
      </c>
      <c r="D932" s="11">
        <v>15801912</v>
      </c>
      <c r="E932" s="9" t="s">
        <v>3638</v>
      </c>
      <c r="F932" s="9" t="s">
        <v>3639</v>
      </c>
    </row>
    <row r="933" spans="1:6" ht="15" x14ac:dyDescent="0.25">
      <c r="A933" s="8" t="s">
        <v>4808</v>
      </c>
      <c r="B933" s="9" t="s">
        <v>1583</v>
      </c>
      <c r="C933" s="10">
        <v>18762346</v>
      </c>
      <c r="D933" s="11">
        <v>18764665</v>
      </c>
      <c r="E933" s="9" t="s">
        <v>3891</v>
      </c>
      <c r="F933" s="9" t="s">
        <v>3892</v>
      </c>
    </row>
    <row r="934" spans="1:6" ht="15" x14ac:dyDescent="0.25">
      <c r="A934" s="8" t="s">
        <v>4809</v>
      </c>
      <c r="B934" s="9" t="s">
        <v>1583</v>
      </c>
      <c r="C934" s="10">
        <v>20683398</v>
      </c>
      <c r="D934" s="11">
        <v>20688259</v>
      </c>
      <c r="E934" s="9" t="s">
        <v>4130</v>
      </c>
      <c r="F934" s="9" t="s">
        <v>4131</v>
      </c>
    </row>
    <row r="935" spans="1:6" ht="15" x14ac:dyDescent="0.25">
      <c r="A935" s="8" t="s">
        <v>4810</v>
      </c>
      <c r="B935" s="9" t="s">
        <v>1583</v>
      </c>
      <c r="C935" s="10">
        <v>21826538</v>
      </c>
      <c r="D935" s="11">
        <v>21829795</v>
      </c>
      <c r="E935" s="9" t="s">
        <v>3989</v>
      </c>
      <c r="F935" s="9" t="s">
        <v>3990</v>
      </c>
    </row>
    <row r="936" spans="1:6" ht="15" x14ac:dyDescent="0.25">
      <c r="A936" s="8" t="s">
        <v>4811</v>
      </c>
      <c r="B936" s="9" t="s">
        <v>1583</v>
      </c>
      <c r="C936" s="10">
        <v>21847979</v>
      </c>
      <c r="D936" s="11">
        <v>21848599</v>
      </c>
      <c r="E936" s="9" t="s">
        <v>3650</v>
      </c>
      <c r="F936" s="9" t="s">
        <v>3651</v>
      </c>
    </row>
    <row r="937" spans="1:6" ht="15" x14ac:dyDescent="0.25">
      <c r="A937" s="8" t="s">
        <v>4812</v>
      </c>
      <c r="B937" s="9" t="s">
        <v>1583</v>
      </c>
      <c r="C937" s="10">
        <v>22500029</v>
      </c>
      <c r="D937" s="11">
        <v>22500361</v>
      </c>
      <c r="E937" s="9" t="s">
        <v>3629</v>
      </c>
      <c r="F937" s="9" t="s">
        <v>3630</v>
      </c>
    </row>
    <row r="938" spans="1:6" ht="15" x14ac:dyDescent="0.25">
      <c r="A938" s="8" t="s">
        <v>4813</v>
      </c>
      <c r="B938" s="9" t="s">
        <v>1583</v>
      </c>
      <c r="C938" s="10">
        <v>23035163</v>
      </c>
      <c r="D938" s="11">
        <v>23036124</v>
      </c>
      <c r="E938" s="9" t="s">
        <v>3985</v>
      </c>
      <c r="F938" s="9" t="s">
        <v>3986</v>
      </c>
    </row>
    <row r="939" spans="1:6" ht="15" x14ac:dyDescent="0.25">
      <c r="A939" s="8" t="s">
        <v>4814</v>
      </c>
      <c r="B939" s="9" t="s">
        <v>1583</v>
      </c>
      <c r="C939" s="10">
        <v>24453392</v>
      </c>
      <c r="D939" s="11">
        <v>24457226</v>
      </c>
      <c r="E939" s="9" t="s">
        <v>3981</v>
      </c>
      <c r="F939" s="9" t="s">
        <v>3982</v>
      </c>
    </row>
    <row r="940" spans="1:6" ht="15" x14ac:dyDescent="0.25">
      <c r="A940" s="8" t="s">
        <v>4815</v>
      </c>
      <c r="B940" s="9" t="s">
        <v>1583</v>
      </c>
      <c r="C940" s="10">
        <v>25447602</v>
      </c>
      <c r="D940" s="11">
        <v>25448659</v>
      </c>
      <c r="E940" s="9" t="s">
        <v>3878</v>
      </c>
      <c r="F940" s="9" t="s">
        <v>3879</v>
      </c>
    </row>
    <row r="941" spans="1:6" ht="15" x14ac:dyDescent="0.25">
      <c r="A941" s="8" t="s">
        <v>4816</v>
      </c>
      <c r="B941" s="9" t="s">
        <v>1583</v>
      </c>
      <c r="C941" s="10">
        <v>26140963</v>
      </c>
      <c r="D941" s="11">
        <v>26142264</v>
      </c>
      <c r="E941" s="9" t="s">
        <v>3882</v>
      </c>
      <c r="F941" s="9" t="s">
        <v>3883</v>
      </c>
    </row>
    <row r="942" spans="1:6" ht="15" x14ac:dyDescent="0.25">
      <c r="A942" s="8" t="s">
        <v>4817</v>
      </c>
      <c r="B942" s="9" t="s">
        <v>1583</v>
      </c>
      <c r="C942" s="10">
        <v>28020187</v>
      </c>
      <c r="D942" s="11">
        <v>28022877</v>
      </c>
      <c r="E942" s="9" t="s">
        <v>4216</v>
      </c>
      <c r="F942" s="9" t="s">
        <v>4217</v>
      </c>
    </row>
    <row r="943" spans="1:6" ht="15" x14ac:dyDescent="0.25">
      <c r="A943" s="8" t="s">
        <v>4818</v>
      </c>
      <c r="B943" s="9" t="s">
        <v>1583</v>
      </c>
      <c r="C943" s="10">
        <v>28942354</v>
      </c>
      <c r="D943" s="11">
        <v>28943569</v>
      </c>
      <c r="E943" s="9" t="s">
        <v>4285</v>
      </c>
      <c r="F943" s="9" t="s">
        <v>4286</v>
      </c>
    </row>
    <row r="944" spans="1:6" ht="15" x14ac:dyDescent="0.25">
      <c r="A944" s="8" t="s">
        <v>4819</v>
      </c>
      <c r="B944" s="9" t="s">
        <v>1583</v>
      </c>
      <c r="C944" s="10">
        <v>29863974</v>
      </c>
      <c r="D944" s="11">
        <v>29864531</v>
      </c>
      <c r="E944" s="9" t="s">
        <v>2608</v>
      </c>
      <c r="F944" s="9" t="s">
        <v>2609</v>
      </c>
    </row>
    <row r="945" spans="1:6" ht="15" x14ac:dyDescent="0.25">
      <c r="A945" s="8" t="s">
        <v>4820</v>
      </c>
      <c r="B945" s="9" t="s">
        <v>1583</v>
      </c>
      <c r="C945" s="10">
        <v>29864546</v>
      </c>
      <c r="D945" s="11">
        <v>29865301</v>
      </c>
      <c r="E945" s="9" t="s">
        <v>2608</v>
      </c>
      <c r="F945" s="9" t="s">
        <v>2609</v>
      </c>
    </row>
    <row r="946" spans="1:6" ht="15" x14ac:dyDescent="0.25">
      <c r="A946" s="8" t="s">
        <v>4821</v>
      </c>
      <c r="B946" s="9" t="s">
        <v>1583</v>
      </c>
      <c r="C946" s="10">
        <v>29889669</v>
      </c>
      <c r="D946" s="11">
        <v>29892053</v>
      </c>
      <c r="E946" s="9" t="s">
        <v>4374</v>
      </c>
      <c r="F946" s="9" t="s">
        <v>4375</v>
      </c>
    </row>
    <row r="947" spans="1:6" ht="15" x14ac:dyDescent="0.25">
      <c r="A947" s="8" t="s">
        <v>1298</v>
      </c>
      <c r="B947" s="9" t="s">
        <v>1583</v>
      </c>
      <c r="C947" s="10">
        <v>31667353</v>
      </c>
      <c r="D947" s="11">
        <v>31669105</v>
      </c>
      <c r="E947" s="9" t="s">
        <v>3867</v>
      </c>
      <c r="F947" s="9" t="s">
        <v>3868</v>
      </c>
    </row>
    <row r="948" spans="1:6" ht="15" x14ac:dyDescent="0.25">
      <c r="A948" s="8" t="s">
        <v>4822</v>
      </c>
      <c r="B948" s="9" t="s">
        <v>1583</v>
      </c>
      <c r="C948" s="10">
        <v>32243570</v>
      </c>
      <c r="D948" s="11">
        <v>32244830</v>
      </c>
      <c r="E948" s="9" t="s">
        <v>3875</v>
      </c>
      <c r="F948" s="9" t="s">
        <v>3876</v>
      </c>
    </row>
    <row r="949" spans="1:6" ht="15" x14ac:dyDescent="0.25">
      <c r="A949" s="8" t="s">
        <v>4823</v>
      </c>
      <c r="B949" s="9" t="s">
        <v>1583</v>
      </c>
      <c r="C949" s="10">
        <v>33453457</v>
      </c>
      <c r="D949" s="11">
        <v>33454590</v>
      </c>
      <c r="E949" s="9" t="s">
        <v>4223</v>
      </c>
      <c r="F949" s="9" t="s">
        <v>4224</v>
      </c>
    </row>
    <row r="950" spans="1:6" ht="15" x14ac:dyDescent="0.25">
      <c r="A950" s="8" t="s">
        <v>4824</v>
      </c>
      <c r="B950" s="9" t="s">
        <v>1583</v>
      </c>
      <c r="C950" s="10">
        <v>34472658</v>
      </c>
      <c r="D950" s="11">
        <v>34474022</v>
      </c>
      <c r="E950" s="9" t="s">
        <v>4226</v>
      </c>
      <c r="F950" s="9" t="s">
        <v>4227</v>
      </c>
    </row>
    <row r="951" spans="1:6" ht="15" x14ac:dyDescent="0.25">
      <c r="A951" s="8" t="s">
        <v>4825</v>
      </c>
      <c r="B951" s="9" t="s">
        <v>1583</v>
      </c>
      <c r="C951" s="10">
        <v>34890313</v>
      </c>
      <c r="D951" s="11">
        <v>34891555</v>
      </c>
      <c r="E951" s="9" t="s">
        <v>3872</v>
      </c>
      <c r="F951" s="9" t="s">
        <v>3873</v>
      </c>
    </row>
    <row r="952" spans="1:6" ht="15" x14ac:dyDescent="0.25">
      <c r="A952" s="8" t="s">
        <v>4826</v>
      </c>
      <c r="B952" s="9" t="s">
        <v>1583</v>
      </c>
      <c r="C952" s="10">
        <v>36385398</v>
      </c>
      <c r="D952" s="11">
        <v>36386709</v>
      </c>
      <c r="E952" s="9" t="s">
        <v>2593</v>
      </c>
      <c r="F952" s="9" t="s">
        <v>2594</v>
      </c>
    </row>
    <row r="953" spans="1:6" ht="15" x14ac:dyDescent="0.25">
      <c r="A953" s="8" t="s">
        <v>4827</v>
      </c>
      <c r="B953" s="9" t="s">
        <v>1583</v>
      </c>
      <c r="C953" s="10">
        <v>39341329</v>
      </c>
      <c r="D953" s="11">
        <v>39342036</v>
      </c>
      <c r="E953" s="9" t="s">
        <v>2587</v>
      </c>
      <c r="F953" s="9" t="s">
        <v>2588</v>
      </c>
    </row>
    <row r="954" spans="1:6" ht="15" x14ac:dyDescent="0.25">
      <c r="A954" s="8" t="s">
        <v>4828</v>
      </c>
      <c r="B954" s="9" t="s">
        <v>1583</v>
      </c>
      <c r="C954" s="10">
        <v>40551073</v>
      </c>
      <c r="D954" s="11">
        <v>40551303</v>
      </c>
      <c r="E954" s="9" t="s">
        <v>3602</v>
      </c>
      <c r="F954" s="9" t="s">
        <v>3603</v>
      </c>
    </row>
    <row r="955" spans="1:6" ht="15" x14ac:dyDescent="0.25">
      <c r="A955" s="8" t="s">
        <v>1238</v>
      </c>
      <c r="B955" s="9" t="s">
        <v>1583</v>
      </c>
      <c r="C955" s="10">
        <v>41272387</v>
      </c>
      <c r="D955" s="11">
        <v>41276707</v>
      </c>
      <c r="E955" s="9" t="s">
        <v>2584</v>
      </c>
      <c r="F955" s="9" t="s">
        <v>2585</v>
      </c>
    </row>
    <row r="956" spans="1:6" ht="15" x14ac:dyDescent="0.25">
      <c r="A956" s="8" t="s">
        <v>4829</v>
      </c>
      <c r="B956" s="9" t="s">
        <v>1583</v>
      </c>
      <c r="C956" s="10">
        <v>42937446</v>
      </c>
      <c r="D956" s="11">
        <v>42939746</v>
      </c>
      <c r="E956" s="9" t="s">
        <v>2576</v>
      </c>
      <c r="F956" s="9" t="s">
        <v>2258</v>
      </c>
    </row>
    <row r="957" spans="1:6" ht="15" x14ac:dyDescent="0.25">
      <c r="A957" s="8" t="s">
        <v>1241</v>
      </c>
      <c r="B957" s="9" t="s">
        <v>1583</v>
      </c>
      <c r="C957" s="10">
        <v>45817657</v>
      </c>
      <c r="D957" s="11">
        <v>45821716</v>
      </c>
      <c r="E957" s="9" t="s">
        <v>2584</v>
      </c>
      <c r="F957" s="9" t="s">
        <v>2585</v>
      </c>
    </row>
    <row r="958" spans="1:6" ht="15" x14ac:dyDescent="0.25">
      <c r="A958" s="8" t="s">
        <v>4830</v>
      </c>
      <c r="B958" s="9" t="s">
        <v>1583</v>
      </c>
      <c r="C958" s="10">
        <v>48575084</v>
      </c>
      <c r="D958" s="11">
        <v>48575422</v>
      </c>
      <c r="E958" s="9" t="s">
        <v>2587</v>
      </c>
      <c r="F958" s="9" t="s">
        <v>2588</v>
      </c>
    </row>
    <row r="959" spans="1:6" ht="15" x14ac:dyDescent="0.25">
      <c r="A959" s="8" t="s">
        <v>4831</v>
      </c>
      <c r="B959" s="9" t="s">
        <v>1583</v>
      </c>
      <c r="C959" s="10">
        <v>48638491</v>
      </c>
      <c r="D959" s="11">
        <v>48641683</v>
      </c>
      <c r="E959" s="9" t="s">
        <v>2590</v>
      </c>
      <c r="F959" s="9" t="s">
        <v>2591</v>
      </c>
    </row>
    <row r="960" spans="1:6" ht="15" x14ac:dyDescent="0.25">
      <c r="A960" s="8" t="s">
        <v>4832</v>
      </c>
      <c r="B960" s="9" t="s">
        <v>1583</v>
      </c>
      <c r="C960" s="10">
        <v>48645060</v>
      </c>
      <c r="D960" s="11">
        <v>48647055</v>
      </c>
      <c r="E960" s="9" t="s">
        <v>2590</v>
      </c>
      <c r="F960" s="9" t="s">
        <v>2591</v>
      </c>
    </row>
    <row r="961" spans="1:6" ht="15" x14ac:dyDescent="0.25">
      <c r="A961" s="8" t="s">
        <v>4833</v>
      </c>
      <c r="B961" s="9" t="s">
        <v>1583</v>
      </c>
      <c r="C961" s="10">
        <v>48974912</v>
      </c>
      <c r="D961" s="11">
        <v>48977061</v>
      </c>
      <c r="E961" s="9" t="s">
        <v>3612</v>
      </c>
      <c r="F961" s="9" t="s">
        <v>3613</v>
      </c>
    </row>
    <row r="962" spans="1:6" ht="15" x14ac:dyDescent="0.25">
      <c r="A962" s="8" t="s">
        <v>4834</v>
      </c>
      <c r="B962" s="9" t="s">
        <v>1583</v>
      </c>
      <c r="C962" s="10">
        <v>50611916</v>
      </c>
      <c r="D962" s="11">
        <v>50614437</v>
      </c>
      <c r="E962" s="9" t="s">
        <v>4233</v>
      </c>
      <c r="F962" s="9" t="s">
        <v>4234</v>
      </c>
    </row>
    <row r="963" spans="1:6" ht="15" x14ac:dyDescent="0.25">
      <c r="A963" s="8" t="s">
        <v>4835</v>
      </c>
      <c r="B963" s="9" t="s">
        <v>1583</v>
      </c>
      <c r="C963" s="10">
        <v>50699507</v>
      </c>
      <c r="D963" s="11">
        <v>50700480</v>
      </c>
      <c r="E963" s="9" t="s">
        <v>4535</v>
      </c>
      <c r="F963" s="9" t="s">
        <v>4536</v>
      </c>
    </row>
    <row r="964" spans="1:6" ht="15" x14ac:dyDescent="0.25">
      <c r="A964" s="8" t="s">
        <v>4836</v>
      </c>
      <c r="B964" s="9" t="s">
        <v>1583</v>
      </c>
      <c r="C964" s="10">
        <v>50916872</v>
      </c>
      <c r="D964" s="11">
        <v>50921896</v>
      </c>
      <c r="E964" s="9" t="s">
        <v>4238</v>
      </c>
      <c r="F964" s="9" t="s">
        <v>4239</v>
      </c>
    </row>
    <row r="965" spans="1:6" ht="15" x14ac:dyDescent="0.25">
      <c r="A965" s="8" t="s">
        <v>4837</v>
      </c>
      <c r="B965" s="9" t="s">
        <v>1583</v>
      </c>
      <c r="C965" s="10">
        <v>50922785</v>
      </c>
      <c r="D965" s="11">
        <v>50924341</v>
      </c>
      <c r="E965" s="9" t="s">
        <v>4238</v>
      </c>
      <c r="F965" s="9" t="s">
        <v>4239</v>
      </c>
    </row>
    <row r="966" spans="1:6" ht="15" x14ac:dyDescent="0.25">
      <c r="A966" s="8" t="s">
        <v>4838</v>
      </c>
      <c r="B966" s="9" t="s">
        <v>1583</v>
      </c>
      <c r="C966" s="10">
        <v>51399614</v>
      </c>
      <c r="D966" s="11">
        <v>51401340</v>
      </c>
      <c r="E966" s="9" t="s">
        <v>2593</v>
      </c>
      <c r="F966" s="9" t="s">
        <v>2594</v>
      </c>
    </row>
    <row r="967" spans="1:6" ht="15" x14ac:dyDescent="0.25">
      <c r="A967" s="8" t="s">
        <v>4839</v>
      </c>
      <c r="B967" s="9" t="s">
        <v>1583</v>
      </c>
      <c r="C967" s="10">
        <v>51490633</v>
      </c>
      <c r="D967" s="11">
        <v>51497343</v>
      </c>
      <c r="E967" s="9" t="s">
        <v>2596</v>
      </c>
      <c r="F967" s="9" t="s">
        <v>2597</v>
      </c>
    </row>
    <row r="968" spans="1:6" ht="15" x14ac:dyDescent="0.25">
      <c r="A968" s="8" t="s">
        <v>4840</v>
      </c>
      <c r="B968" s="9" t="s">
        <v>1579</v>
      </c>
      <c r="C968" s="10">
        <v>4423785</v>
      </c>
      <c r="D968" s="11">
        <v>4425377</v>
      </c>
      <c r="E968" s="9" t="s">
        <v>4169</v>
      </c>
      <c r="F968" s="9" t="s">
        <v>4170</v>
      </c>
    </row>
    <row r="969" spans="1:6" ht="15" x14ac:dyDescent="0.25">
      <c r="A969" s="8" t="s">
        <v>4841</v>
      </c>
      <c r="B969" s="9" t="s">
        <v>1579</v>
      </c>
      <c r="C969" s="10">
        <v>4556092</v>
      </c>
      <c r="D969" s="11">
        <v>4559009</v>
      </c>
      <c r="E969" s="9" t="s">
        <v>4169</v>
      </c>
      <c r="F969" s="9" t="s">
        <v>4170</v>
      </c>
    </row>
    <row r="970" spans="1:6" ht="15" x14ac:dyDescent="0.25">
      <c r="A970" s="8" t="s">
        <v>4842</v>
      </c>
      <c r="B970" s="9" t="s">
        <v>1579</v>
      </c>
      <c r="C970" s="10">
        <v>5734765</v>
      </c>
      <c r="D970" s="11">
        <v>5737352</v>
      </c>
      <c r="E970" s="9" t="s">
        <v>4172</v>
      </c>
      <c r="F970" s="9" t="s">
        <v>4173</v>
      </c>
    </row>
    <row r="971" spans="1:6" ht="15" x14ac:dyDescent="0.25">
      <c r="A971" s="8" t="s">
        <v>4843</v>
      </c>
      <c r="B971" s="9" t="s">
        <v>1579</v>
      </c>
      <c r="C971" s="10">
        <v>5738751</v>
      </c>
      <c r="D971" s="11">
        <v>5741900</v>
      </c>
      <c r="E971" s="9" t="s">
        <v>4172</v>
      </c>
      <c r="F971" s="9" t="s">
        <v>4173</v>
      </c>
    </row>
    <row r="972" spans="1:6" ht="15" x14ac:dyDescent="0.25">
      <c r="A972" s="8" t="s">
        <v>4844</v>
      </c>
      <c r="B972" s="9" t="s">
        <v>1579</v>
      </c>
      <c r="C972" s="10">
        <v>5748741</v>
      </c>
      <c r="D972" s="11">
        <v>5753707</v>
      </c>
      <c r="E972" s="9" t="s">
        <v>4184</v>
      </c>
      <c r="F972" s="9" t="s">
        <v>4185</v>
      </c>
    </row>
    <row r="973" spans="1:6" ht="15" x14ac:dyDescent="0.25">
      <c r="A973" s="8" t="s">
        <v>4845</v>
      </c>
      <c r="B973" s="9" t="s">
        <v>1579</v>
      </c>
      <c r="C973" s="10">
        <v>5754805</v>
      </c>
      <c r="D973" s="11">
        <v>5772849</v>
      </c>
      <c r="E973" s="9" t="s">
        <v>4184</v>
      </c>
      <c r="F973" s="9" t="s">
        <v>4185</v>
      </c>
    </row>
    <row r="974" spans="1:6" ht="15" x14ac:dyDescent="0.25">
      <c r="A974" s="8" t="s">
        <v>4846</v>
      </c>
      <c r="B974" s="9" t="s">
        <v>1579</v>
      </c>
      <c r="C974" s="10">
        <v>5805230</v>
      </c>
      <c r="D974" s="11">
        <v>5807738</v>
      </c>
      <c r="E974" s="9" t="s">
        <v>4172</v>
      </c>
      <c r="F974" s="9" t="s">
        <v>4173</v>
      </c>
    </row>
    <row r="975" spans="1:6" ht="15" x14ac:dyDescent="0.25">
      <c r="A975" s="8" t="s">
        <v>4847</v>
      </c>
      <c r="B975" s="9" t="s">
        <v>1579</v>
      </c>
      <c r="C975" s="10">
        <v>7539265</v>
      </c>
      <c r="D975" s="11">
        <v>7540597</v>
      </c>
      <c r="E975" s="9" t="s">
        <v>4130</v>
      </c>
      <c r="F975" s="9" t="s">
        <v>4131</v>
      </c>
    </row>
    <row r="976" spans="1:6" ht="15" x14ac:dyDescent="0.25">
      <c r="A976" s="8" t="s">
        <v>4848</v>
      </c>
      <c r="B976" s="9" t="s">
        <v>1579</v>
      </c>
      <c r="C976" s="10">
        <v>8138149</v>
      </c>
      <c r="D976" s="11">
        <v>8139124</v>
      </c>
      <c r="E976" s="9" t="s">
        <v>4178</v>
      </c>
      <c r="F976" s="9" t="s">
        <v>4179</v>
      </c>
    </row>
    <row r="977" spans="1:6" ht="15" x14ac:dyDescent="0.25">
      <c r="A977" s="8" t="s">
        <v>4849</v>
      </c>
      <c r="B977" s="9" t="s">
        <v>1579</v>
      </c>
      <c r="C977" s="10">
        <v>20895113</v>
      </c>
      <c r="D977" s="11">
        <v>20895289</v>
      </c>
      <c r="E977" s="9" t="s">
        <v>2621</v>
      </c>
      <c r="F977" s="9" t="s">
        <v>2622</v>
      </c>
    </row>
    <row r="978" spans="1:6" ht="15" x14ac:dyDescent="0.25">
      <c r="A978" s="8" t="s">
        <v>4850</v>
      </c>
      <c r="B978" s="9" t="s">
        <v>1579</v>
      </c>
      <c r="C978" s="10">
        <v>21262087</v>
      </c>
      <c r="D978" s="11">
        <v>21263236</v>
      </c>
      <c r="E978" s="9" t="s">
        <v>4187</v>
      </c>
      <c r="F978" s="9" t="s">
        <v>4188</v>
      </c>
    </row>
    <row r="979" spans="1:6" ht="15" x14ac:dyDescent="0.25">
      <c r="A979" s="8" t="s">
        <v>4851</v>
      </c>
      <c r="B979" s="9" t="s">
        <v>1579</v>
      </c>
      <c r="C979" s="10">
        <v>21280380</v>
      </c>
      <c r="D979" s="11">
        <v>21282688</v>
      </c>
      <c r="E979" s="9" t="s">
        <v>4187</v>
      </c>
      <c r="F979" s="9" t="s">
        <v>4188</v>
      </c>
    </row>
    <row r="980" spans="1:6" ht="15" x14ac:dyDescent="0.25">
      <c r="A980" s="8" t="s">
        <v>4852</v>
      </c>
      <c r="B980" s="9" t="s">
        <v>1579</v>
      </c>
      <c r="C980" s="10">
        <v>25712313</v>
      </c>
      <c r="D980" s="11">
        <v>25713692</v>
      </c>
      <c r="E980" s="9" t="s">
        <v>3942</v>
      </c>
      <c r="F980" s="9" t="s">
        <v>3943</v>
      </c>
    </row>
    <row r="981" spans="1:6" ht="15" x14ac:dyDescent="0.25">
      <c r="A981" s="8" t="s">
        <v>4853</v>
      </c>
      <c r="B981" s="9" t="s">
        <v>1579</v>
      </c>
      <c r="C981" s="10">
        <v>26616469</v>
      </c>
      <c r="D981" s="11">
        <v>26617002</v>
      </c>
      <c r="E981" s="9" t="s">
        <v>4191</v>
      </c>
      <c r="F981" s="9" t="s">
        <v>4192</v>
      </c>
    </row>
    <row r="982" spans="1:6" ht="15" x14ac:dyDescent="0.25">
      <c r="A982" s="8" t="s">
        <v>4854</v>
      </c>
      <c r="B982" s="9" t="s">
        <v>1579</v>
      </c>
      <c r="C982" s="10">
        <v>27729211</v>
      </c>
      <c r="D982" s="11">
        <v>27730107</v>
      </c>
      <c r="E982" s="9" t="s">
        <v>4194</v>
      </c>
      <c r="F982" s="9" t="s">
        <v>4195</v>
      </c>
    </row>
    <row r="983" spans="1:6" ht="15" x14ac:dyDescent="0.25">
      <c r="A983" s="8" t="s">
        <v>4855</v>
      </c>
      <c r="B983" s="9" t="s">
        <v>1579</v>
      </c>
      <c r="C983" s="10">
        <v>27832983</v>
      </c>
      <c r="D983" s="11">
        <v>27835240</v>
      </c>
      <c r="E983" s="9" t="s">
        <v>4197</v>
      </c>
      <c r="F983" s="9" t="s">
        <v>4198</v>
      </c>
    </row>
    <row r="984" spans="1:6" ht="15" x14ac:dyDescent="0.25">
      <c r="A984" s="8" t="s">
        <v>4856</v>
      </c>
      <c r="B984" s="9" t="s">
        <v>1579</v>
      </c>
      <c r="C984" s="10">
        <v>31130202</v>
      </c>
      <c r="D984" s="11">
        <v>31131472</v>
      </c>
      <c r="E984" s="9" t="s">
        <v>2593</v>
      </c>
      <c r="F984" s="9" t="s">
        <v>2594</v>
      </c>
    </row>
    <row r="985" spans="1:6" ht="15" x14ac:dyDescent="0.25">
      <c r="A985" s="8" t="s">
        <v>4857</v>
      </c>
      <c r="B985" s="9" t="s">
        <v>1579</v>
      </c>
      <c r="C985" s="10">
        <v>31157168</v>
      </c>
      <c r="D985" s="11">
        <v>31158438</v>
      </c>
      <c r="E985" s="9" t="s">
        <v>2593</v>
      </c>
      <c r="F985" s="9" t="s">
        <v>2594</v>
      </c>
    </row>
    <row r="986" spans="1:6" ht="15" x14ac:dyDescent="0.25">
      <c r="A986" s="8" t="s">
        <v>4858</v>
      </c>
      <c r="B986" s="9" t="s">
        <v>1579</v>
      </c>
      <c r="C986" s="10">
        <v>31641047</v>
      </c>
      <c r="D986" s="11">
        <v>31642936</v>
      </c>
      <c r="E986" s="9" t="s">
        <v>4201</v>
      </c>
      <c r="F986" s="9" t="s">
        <v>4202</v>
      </c>
    </row>
    <row r="987" spans="1:6" ht="15" x14ac:dyDescent="0.25">
      <c r="A987" s="8" t="s">
        <v>4859</v>
      </c>
      <c r="B987" s="9" t="s">
        <v>1579</v>
      </c>
      <c r="C987" s="10">
        <v>32815126</v>
      </c>
      <c r="D987" s="11">
        <v>32816299</v>
      </c>
      <c r="E987" s="9" t="s">
        <v>4285</v>
      </c>
      <c r="F987" s="9" t="s">
        <v>4286</v>
      </c>
    </row>
    <row r="988" spans="1:6" ht="15" x14ac:dyDescent="0.25">
      <c r="A988" s="8" t="s">
        <v>4860</v>
      </c>
      <c r="B988" s="9" t="s">
        <v>1579</v>
      </c>
      <c r="C988" s="10">
        <v>33387134</v>
      </c>
      <c r="D988" s="11">
        <v>33390840</v>
      </c>
      <c r="E988" s="9" t="s">
        <v>3623</v>
      </c>
      <c r="F988" s="9" t="s">
        <v>3624</v>
      </c>
    </row>
    <row r="989" spans="1:6" ht="15" x14ac:dyDescent="0.25">
      <c r="A989" s="8" t="s">
        <v>4861</v>
      </c>
      <c r="B989" s="9" t="s">
        <v>1579</v>
      </c>
      <c r="C989" s="10">
        <v>33442223</v>
      </c>
      <c r="D989" s="11">
        <v>33442961</v>
      </c>
      <c r="E989" s="9" t="s">
        <v>3623</v>
      </c>
      <c r="F989" s="9" t="s">
        <v>3624</v>
      </c>
    </row>
    <row r="990" spans="1:6" ht="15" x14ac:dyDescent="0.25">
      <c r="A990" s="8" t="s">
        <v>4862</v>
      </c>
      <c r="B990" s="9" t="s">
        <v>1579</v>
      </c>
      <c r="C990" s="10">
        <v>34317996</v>
      </c>
      <c r="D990" s="11">
        <v>34319983</v>
      </c>
      <c r="E990" s="9" t="s">
        <v>4204</v>
      </c>
      <c r="F990" s="9" t="s">
        <v>4205</v>
      </c>
    </row>
    <row r="991" spans="1:6" ht="15" x14ac:dyDescent="0.25">
      <c r="A991" s="8" t="s">
        <v>4863</v>
      </c>
      <c r="B991" s="9" t="s">
        <v>1579</v>
      </c>
      <c r="C991" s="10">
        <v>34399937</v>
      </c>
      <c r="D991" s="11">
        <v>34408215</v>
      </c>
      <c r="E991" s="9" t="s">
        <v>3689</v>
      </c>
      <c r="F991" s="9" t="s">
        <v>3690</v>
      </c>
    </row>
    <row r="992" spans="1:6" ht="15" x14ac:dyDescent="0.25">
      <c r="A992" s="8" t="s">
        <v>4864</v>
      </c>
      <c r="B992" s="9" t="s">
        <v>1579</v>
      </c>
      <c r="C992" s="10">
        <v>35308682</v>
      </c>
      <c r="D992" s="11">
        <v>35309077</v>
      </c>
      <c r="E992" s="9" t="s">
        <v>4159</v>
      </c>
      <c r="F992" s="9" t="s">
        <v>4160</v>
      </c>
    </row>
    <row r="993" spans="1:6" ht="15" x14ac:dyDescent="0.25">
      <c r="A993" s="8" t="s">
        <v>4865</v>
      </c>
      <c r="B993" s="9" t="s">
        <v>1579</v>
      </c>
      <c r="C993" s="10">
        <v>36405630</v>
      </c>
      <c r="D993" s="11">
        <v>36406490</v>
      </c>
      <c r="E993" s="9" t="s">
        <v>4156</v>
      </c>
      <c r="F993" s="9" t="s">
        <v>4157</v>
      </c>
    </row>
    <row r="994" spans="1:6" ht="15" x14ac:dyDescent="0.25">
      <c r="A994" s="8" t="s">
        <v>4866</v>
      </c>
      <c r="B994" s="9" t="s">
        <v>1579</v>
      </c>
      <c r="C994" s="10">
        <v>36536579</v>
      </c>
      <c r="D994" s="11">
        <v>36539117</v>
      </c>
      <c r="E994" s="9" t="s">
        <v>2603</v>
      </c>
      <c r="F994" s="9" t="s">
        <v>2282</v>
      </c>
    </row>
    <row r="995" spans="1:6" ht="15" x14ac:dyDescent="0.25">
      <c r="A995" s="8" t="s">
        <v>4867</v>
      </c>
      <c r="B995" s="9" t="s">
        <v>1579</v>
      </c>
      <c r="C995" s="10">
        <v>38303331</v>
      </c>
      <c r="D995" s="11">
        <v>38305613</v>
      </c>
      <c r="E995" s="9" t="s">
        <v>3700</v>
      </c>
      <c r="F995" s="9" t="s">
        <v>3701</v>
      </c>
    </row>
    <row r="996" spans="1:6" ht="15" x14ac:dyDescent="0.25">
      <c r="A996" s="8" t="s">
        <v>4868</v>
      </c>
      <c r="B996" s="9" t="s">
        <v>1579</v>
      </c>
      <c r="C996" s="10">
        <v>39190995</v>
      </c>
      <c r="D996" s="11">
        <v>39196213</v>
      </c>
      <c r="E996" s="9" t="s">
        <v>3683</v>
      </c>
      <c r="F996" s="9" t="s">
        <v>3684</v>
      </c>
    </row>
    <row r="997" spans="1:6" ht="15" x14ac:dyDescent="0.25">
      <c r="A997" s="8" t="s">
        <v>4869</v>
      </c>
      <c r="B997" s="9" t="s">
        <v>1579</v>
      </c>
      <c r="C997" s="10">
        <v>39907639</v>
      </c>
      <c r="D997" s="11">
        <v>39909010</v>
      </c>
      <c r="E997" s="9" t="s">
        <v>2605</v>
      </c>
      <c r="F997" s="9" t="s">
        <v>2606</v>
      </c>
    </row>
    <row r="998" spans="1:6" ht="15" x14ac:dyDescent="0.25">
      <c r="A998" s="8" t="s">
        <v>4870</v>
      </c>
      <c r="B998" s="9" t="s">
        <v>1579</v>
      </c>
      <c r="C998" s="10">
        <v>40122815</v>
      </c>
      <c r="D998" s="11">
        <v>40127408</v>
      </c>
      <c r="E998" s="9" t="s">
        <v>2608</v>
      </c>
      <c r="F998" s="9" t="s">
        <v>2609</v>
      </c>
    </row>
    <row r="999" spans="1:6" ht="15" x14ac:dyDescent="0.25">
      <c r="A999" s="8" t="s">
        <v>4871</v>
      </c>
      <c r="B999" s="9" t="s">
        <v>1579</v>
      </c>
      <c r="C999" s="10">
        <v>40342829</v>
      </c>
      <c r="D999" s="11">
        <v>40354717</v>
      </c>
      <c r="E999" s="9" t="s">
        <v>2611</v>
      </c>
      <c r="F999" s="9" t="s">
        <v>2484</v>
      </c>
    </row>
    <row r="1000" spans="1:6" ht="15" x14ac:dyDescent="0.25">
      <c r="A1000" s="8" t="s">
        <v>4872</v>
      </c>
      <c r="B1000" s="9" t="s">
        <v>1579</v>
      </c>
      <c r="C1000" s="10">
        <v>40654710</v>
      </c>
      <c r="D1000" s="11">
        <v>40661174</v>
      </c>
      <c r="E1000" s="9" t="s">
        <v>3686</v>
      </c>
      <c r="F1000" s="9" t="s">
        <v>3687</v>
      </c>
    </row>
    <row r="1001" spans="1:6" ht="15" x14ac:dyDescent="0.25">
      <c r="A1001" s="8" t="s">
        <v>4873</v>
      </c>
      <c r="B1001" s="9" t="s">
        <v>1579</v>
      </c>
      <c r="C1001" s="10">
        <v>40779538</v>
      </c>
      <c r="D1001" s="11">
        <v>40779711</v>
      </c>
      <c r="E1001" s="9" t="s">
        <v>3771</v>
      </c>
      <c r="F1001" s="9" t="s">
        <v>3772</v>
      </c>
    </row>
    <row r="1002" spans="1:6" ht="15" x14ac:dyDescent="0.25">
      <c r="A1002" s="8" t="s">
        <v>4874</v>
      </c>
      <c r="B1002" s="9" t="s">
        <v>1579</v>
      </c>
      <c r="C1002" s="10">
        <v>40799584</v>
      </c>
      <c r="D1002" s="11">
        <v>40800656</v>
      </c>
      <c r="E1002" s="9" t="s">
        <v>3771</v>
      </c>
      <c r="F1002" s="9" t="s">
        <v>3772</v>
      </c>
    </row>
    <row r="1003" spans="1:6" ht="15" x14ac:dyDescent="0.25">
      <c r="A1003" s="8" t="s">
        <v>4875</v>
      </c>
      <c r="B1003" s="9" t="s">
        <v>1579</v>
      </c>
      <c r="C1003" s="10">
        <v>40800873</v>
      </c>
      <c r="D1003" s="11">
        <v>40802532</v>
      </c>
      <c r="E1003" s="9" t="s">
        <v>3771</v>
      </c>
      <c r="F1003" s="9" t="s">
        <v>3772</v>
      </c>
    </row>
    <row r="1004" spans="1:6" ht="15" x14ac:dyDescent="0.25">
      <c r="A1004" s="8" t="s">
        <v>4876</v>
      </c>
      <c r="B1004" s="9" t="s">
        <v>1579</v>
      </c>
      <c r="C1004" s="10">
        <v>40802545</v>
      </c>
      <c r="D1004" s="11">
        <v>40811257</v>
      </c>
      <c r="E1004" s="9" t="s">
        <v>3771</v>
      </c>
      <c r="F1004" s="9" t="s">
        <v>3772</v>
      </c>
    </row>
    <row r="1005" spans="1:6" ht="15" x14ac:dyDescent="0.25">
      <c r="A1005" s="8" t="s">
        <v>4877</v>
      </c>
      <c r="B1005" s="9" t="s">
        <v>1579</v>
      </c>
      <c r="C1005" s="10">
        <v>40816506</v>
      </c>
      <c r="D1005" s="11">
        <v>40817364</v>
      </c>
      <c r="E1005" s="9" t="s">
        <v>3771</v>
      </c>
      <c r="F1005" s="9" t="s">
        <v>3772</v>
      </c>
    </row>
    <row r="1006" spans="1:6" ht="15" x14ac:dyDescent="0.25">
      <c r="A1006" s="8" t="s">
        <v>4878</v>
      </c>
      <c r="B1006" s="9" t="s">
        <v>1579</v>
      </c>
      <c r="C1006" s="10">
        <v>41375597</v>
      </c>
      <c r="D1006" s="11">
        <v>41377853</v>
      </c>
      <c r="E1006" s="9" t="s">
        <v>2616</v>
      </c>
      <c r="F1006" s="9" t="s">
        <v>2617</v>
      </c>
    </row>
    <row r="1007" spans="1:6" ht="15" x14ac:dyDescent="0.25">
      <c r="A1007" s="8" t="s">
        <v>4879</v>
      </c>
      <c r="B1007" s="9" t="s">
        <v>1579</v>
      </c>
      <c r="C1007" s="10">
        <v>43527692</v>
      </c>
      <c r="D1007" s="11">
        <v>43528726</v>
      </c>
      <c r="E1007" s="9" t="s">
        <v>3692</v>
      </c>
      <c r="F1007" s="9" t="s">
        <v>3693</v>
      </c>
    </row>
    <row r="1008" spans="1:6" ht="15" x14ac:dyDescent="0.25">
      <c r="A1008" s="8" t="s">
        <v>4880</v>
      </c>
      <c r="B1008" s="9" t="s">
        <v>1579</v>
      </c>
      <c r="C1008" s="10">
        <v>46375368</v>
      </c>
      <c r="D1008" s="11">
        <v>46376288</v>
      </c>
      <c r="E1008" s="9" t="s">
        <v>3946</v>
      </c>
      <c r="F1008" s="9" t="s">
        <v>3947</v>
      </c>
    </row>
    <row r="1009" spans="1:6" ht="15" x14ac:dyDescent="0.25">
      <c r="A1009" s="8" t="s">
        <v>4881</v>
      </c>
      <c r="B1009" s="9" t="s">
        <v>1579</v>
      </c>
      <c r="C1009" s="10">
        <v>46633307</v>
      </c>
      <c r="D1009" s="11">
        <v>46633756</v>
      </c>
      <c r="E1009" s="9" t="s">
        <v>3695</v>
      </c>
      <c r="F1009" s="9" t="s">
        <v>3696</v>
      </c>
    </row>
    <row r="1010" spans="1:6" ht="15" x14ac:dyDescent="0.25">
      <c r="A1010" s="8" t="s">
        <v>4882</v>
      </c>
      <c r="B1010" s="9" t="s">
        <v>1579</v>
      </c>
      <c r="C1010" s="10">
        <v>46967971</v>
      </c>
      <c r="D1010" s="11">
        <v>46968297</v>
      </c>
      <c r="E1010" s="9" t="s">
        <v>4134</v>
      </c>
      <c r="F1010" s="9" t="s">
        <v>4135</v>
      </c>
    </row>
    <row r="1011" spans="1:6" ht="15" x14ac:dyDescent="0.25">
      <c r="A1011" s="8" t="s">
        <v>4883</v>
      </c>
      <c r="B1011" s="9" t="s">
        <v>1579</v>
      </c>
      <c r="C1011" s="10">
        <v>47621217</v>
      </c>
      <c r="D1011" s="11">
        <v>47625730</v>
      </c>
      <c r="E1011" s="9" t="s">
        <v>3700</v>
      </c>
      <c r="F1011" s="9" t="s">
        <v>3701</v>
      </c>
    </row>
    <row r="1012" spans="1:6" ht="15" x14ac:dyDescent="0.25">
      <c r="A1012" s="8" t="s">
        <v>4884</v>
      </c>
      <c r="B1012" s="9" t="s">
        <v>1579</v>
      </c>
      <c r="C1012" s="10">
        <v>47647329</v>
      </c>
      <c r="D1012" s="11">
        <v>47648950</v>
      </c>
      <c r="E1012" s="9" t="s">
        <v>4142</v>
      </c>
      <c r="F1012" s="9" t="s">
        <v>4143</v>
      </c>
    </row>
    <row r="1013" spans="1:6" ht="15" x14ac:dyDescent="0.25">
      <c r="A1013" s="8" t="s">
        <v>4885</v>
      </c>
      <c r="B1013" s="9" t="s">
        <v>1579</v>
      </c>
      <c r="C1013" s="10">
        <v>48531732</v>
      </c>
      <c r="D1013" s="11">
        <v>48534999</v>
      </c>
      <c r="E1013" s="9" t="s">
        <v>2529</v>
      </c>
      <c r="F1013" s="9" t="s">
        <v>2299</v>
      </c>
    </row>
    <row r="1014" spans="1:6" ht="15" x14ac:dyDescent="0.25">
      <c r="A1014" s="8" t="s">
        <v>4886</v>
      </c>
      <c r="B1014" s="9" t="s">
        <v>1579</v>
      </c>
      <c r="C1014" s="10">
        <v>48935280</v>
      </c>
      <c r="D1014" s="11">
        <v>48936860</v>
      </c>
      <c r="E1014" s="9" t="s">
        <v>4137</v>
      </c>
      <c r="F1014" s="9" t="s">
        <v>4138</v>
      </c>
    </row>
    <row r="1015" spans="1:6" ht="15" x14ac:dyDescent="0.25">
      <c r="A1015" s="8" t="s">
        <v>4887</v>
      </c>
      <c r="B1015" s="9" t="s">
        <v>1579</v>
      </c>
      <c r="C1015" s="10">
        <v>49039306</v>
      </c>
      <c r="D1015" s="11">
        <v>49039638</v>
      </c>
      <c r="E1015" s="9" t="s">
        <v>4134</v>
      </c>
      <c r="F1015" s="9" t="s">
        <v>4135</v>
      </c>
    </row>
    <row r="1016" spans="1:6" ht="15" x14ac:dyDescent="0.25">
      <c r="A1016" s="8" t="s">
        <v>4888</v>
      </c>
      <c r="B1016" s="9" t="s">
        <v>1579</v>
      </c>
      <c r="C1016" s="10">
        <v>49258274</v>
      </c>
      <c r="D1016" s="11">
        <v>49261001</v>
      </c>
      <c r="E1016" s="9" t="s">
        <v>3703</v>
      </c>
      <c r="F1016" s="9" t="s">
        <v>3704</v>
      </c>
    </row>
    <row r="1017" spans="1:6" ht="15" x14ac:dyDescent="0.25">
      <c r="A1017" s="8" t="s">
        <v>4889</v>
      </c>
      <c r="B1017" s="9" t="s">
        <v>1579</v>
      </c>
      <c r="C1017" s="10">
        <v>49778658</v>
      </c>
      <c r="D1017" s="11">
        <v>49778975</v>
      </c>
      <c r="E1017" s="9" t="s">
        <v>3629</v>
      </c>
      <c r="F1017" s="9" t="s">
        <v>3630</v>
      </c>
    </row>
    <row r="1018" spans="1:6" ht="15" x14ac:dyDescent="0.25">
      <c r="A1018" s="8" t="s">
        <v>4890</v>
      </c>
      <c r="B1018" s="9" t="s">
        <v>1579</v>
      </c>
      <c r="C1018" s="10">
        <v>49941600</v>
      </c>
      <c r="D1018" s="11">
        <v>49947594</v>
      </c>
      <c r="E1018" s="9" t="s">
        <v>3706</v>
      </c>
      <c r="F1018" s="9" t="s">
        <v>3707</v>
      </c>
    </row>
    <row r="1019" spans="1:6" ht="15" x14ac:dyDescent="0.25">
      <c r="A1019" s="8" t="s">
        <v>1225</v>
      </c>
      <c r="B1019" s="9" t="s">
        <v>1579</v>
      </c>
      <c r="C1019" s="10">
        <v>50182456</v>
      </c>
      <c r="D1019" s="11">
        <v>50185959</v>
      </c>
      <c r="E1019" s="9" t="s">
        <v>3708</v>
      </c>
      <c r="F1019" s="9" t="s">
        <v>3709</v>
      </c>
    </row>
    <row r="1020" spans="1:6" ht="15" x14ac:dyDescent="0.25">
      <c r="A1020" s="8" t="s">
        <v>4891</v>
      </c>
      <c r="B1020" s="9" t="s">
        <v>1579</v>
      </c>
      <c r="C1020" s="10">
        <v>50344827</v>
      </c>
      <c r="D1020" s="11">
        <v>50351399</v>
      </c>
      <c r="E1020" s="9" t="s">
        <v>3840</v>
      </c>
      <c r="F1020" s="9" t="s">
        <v>3841</v>
      </c>
    </row>
    <row r="1021" spans="1:6" ht="15" x14ac:dyDescent="0.25">
      <c r="A1021" s="8" t="s">
        <v>4892</v>
      </c>
      <c r="B1021" s="9" t="s">
        <v>1579</v>
      </c>
      <c r="C1021" s="10">
        <v>50405633</v>
      </c>
      <c r="D1021" s="11">
        <v>50408561</v>
      </c>
      <c r="E1021" s="9" t="s">
        <v>3843</v>
      </c>
      <c r="F1021" s="9" t="s">
        <v>3844</v>
      </c>
    </row>
    <row r="1022" spans="1:6" ht="15" x14ac:dyDescent="0.25">
      <c r="A1022" s="8" t="s">
        <v>1349</v>
      </c>
      <c r="B1022" s="9" t="s">
        <v>1579</v>
      </c>
      <c r="C1022" s="10">
        <v>50490509</v>
      </c>
      <c r="D1022" s="11">
        <v>50493888</v>
      </c>
      <c r="E1022" s="9" t="s">
        <v>3595</v>
      </c>
      <c r="F1022" s="9" t="s">
        <v>3596</v>
      </c>
    </row>
    <row r="1023" spans="1:6" ht="15" x14ac:dyDescent="0.25">
      <c r="A1023" s="8" t="s">
        <v>4893</v>
      </c>
      <c r="B1023" s="9" t="s">
        <v>1579</v>
      </c>
      <c r="C1023" s="10">
        <v>51853986</v>
      </c>
      <c r="D1023" s="11">
        <v>51856769</v>
      </c>
      <c r="E1023" s="9" t="s">
        <v>3847</v>
      </c>
      <c r="F1023" s="9" t="s">
        <v>3848</v>
      </c>
    </row>
    <row r="1024" spans="1:6" ht="15" x14ac:dyDescent="0.25">
      <c r="A1024" s="8" t="s">
        <v>4894</v>
      </c>
      <c r="B1024" s="9" t="s">
        <v>1579</v>
      </c>
      <c r="C1024" s="10">
        <v>52545506</v>
      </c>
      <c r="D1024" s="11">
        <v>52546994</v>
      </c>
      <c r="E1024" s="9" t="s">
        <v>3575</v>
      </c>
      <c r="F1024" s="9" t="s">
        <v>3576</v>
      </c>
    </row>
    <row r="1025" spans="1:6" ht="15" x14ac:dyDescent="0.25">
      <c r="A1025" s="8" t="s">
        <v>4895</v>
      </c>
      <c r="B1025" s="9" t="s">
        <v>1579</v>
      </c>
      <c r="C1025" s="10">
        <v>53009568</v>
      </c>
      <c r="D1025" s="11">
        <v>53010396</v>
      </c>
      <c r="E1025" s="9" t="s">
        <v>2534</v>
      </c>
      <c r="F1025" s="9" t="s">
        <v>2354</v>
      </c>
    </row>
    <row r="1026" spans="1:6" ht="15" x14ac:dyDescent="0.25">
      <c r="A1026" s="8" t="s">
        <v>4896</v>
      </c>
      <c r="B1026" s="9" t="s">
        <v>1579</v>
      </c>
      <c r="C1026" s="10">
        <v>54383361</v>
      </c>
      <c r="D1026" s="11">
        <v>54384588</v>
      </c>
      <c r="E1026" s="9" t="s">
        <v>3584</v>
      </c>
      <c r="F1026" s="9" t="s">
        <v>3585</v>
      </c>
    </row>
    <row r="1027" spans="1:6" ht="15" x14ac:dyDescent="0.25">
      <c r="A1027" s="8" t="s">
        <v>1391</v>
      </c>
      <c r="B1027" s="9" t="s">
        <v>1579</v>
      </c>
      <c r="C1027" s="10">
        <v>54867561</v>
      </c>
      <c r="D1027" s="11">
        <v>54874440</v>
      </c>
      <c r="E1027" s="9" t="s">
        <v>3586</v>
      </c>
      <c r="F1027" s="9" t="s">
        <v>3587</v>
      </c>
    </row>
    <row r="1028" spans="1:6" ht="15" x14ac:dyDescent="0.25">
      <c r="A1028" s="8" t="s">
        <v>1333</v>
      </c>
      <c r="B1028" s="9" t="s">
        <v>1579</v>
      </c>
      <c r="C1028" s="10">
        <v>55683788</v>
      </c>
      <c r="D1028" s="11">
        <v>55689230</v>
      </c>
      <c r="E1028" s="9" t="s">
        <v>3851</v>
      </c>
      <c r="F1028" s="9" t="s">
        <v>3852</v>
      </c>
    </row>
    <row r="1029" spans="1:6" ht="15" x14ac:dyDescent="0.25">
      <c r="A1029" s="8" t="s">
        <v>4897</v>
      </c>
      <c r="B1029" s="9" t="s">
        <v>1579</v>
      </c>
      <c r="C1029" s="10">
        <v>56018430</v>
      </c>
      <c r="D1029" s="11">
        <v>56019887</v>
      </c>
      <c r="E1029" s="9" t="s">
        <v>3592</v>
      </c>
      <c r="F1029" s="9" t="s">
        <v>3593</v>
      </c>
    </row>
    <row r="1030" spans="1:6" ht="15" x14ac:dyDescent="0.25">
      <c r="A1030" s="8" t="s">
        <v>1353</v>
      </c>
      <c r="B1030" s="9" t="s">
        <v>1579</v>
      </c>
      <c r="C1030" s="10">
        <v>56024718</v>
      </c>
      <c r="D1030" s="11">
        <v>56027042</v>
      </c>
      <c r="E1030" s="9" t="s">
        <v>3595</v>
      </c>
      <c r="F1030" s="9" t="s">
        <v>3596</v>
      </c>
    </row>
    <row r="1031" spans="1:6" ht="15" x14ac:dyDescent="0.25">
      <c r="A1031" s="8" t="s">
        <v>4898</v>
      </c>
      <c r="B1031" s="9" t="s">
        <v>1579</v>
      </c>
      <c r="C1031" s="10">
        <v>56207950</v>
      </c>
      <c r="D1031" s="11">
        <v>56210321</v>
      </c>
      <c r="E1031" s="9" t="s">
        <v>3602</v>
      </c>
      <c r="F1031" s="9" t="s">
        <v>3603</v>
      </c>
    </row>
    <row r="1032" spans="1:6" ht="15" x14ac:dyDescent="0.25">
      <c r="A1032" s="8" t="s">
        <v>4899</v>
      </c>
      <c r="B1032" s="9" t="s">
        <v>1579</v>
      </c>
      <c r="C1032" s="10">
        <v>56277025</v>
      </c>
      <c r="D1032" s="11">
        <v>56278502</v>
      </c>
      <c r="E1032" s="9" t="s">
        <v>3605</v>
      </c>
      <c r="F1032" s="9" t="s">
        <v>3606</v>
      </c>
    </row>
    <row r="1033" spans="1:6" ht="15" x14ac:dyDescent="0.25">
      <c r="A1033" s="8" t="s">
        <v>4900</v>
      </c>
      <c r="B1033" s="9" t="s">
        <v>1579</v>
      </c>
      <c r="C1033" s="10">
        <v>57761894</v>
      </c>
      <c r="D1033" s="11">
        <v>57765120</v>
      </c>
      <c r="E1033" s="9" t="s">
        <v>3569</v>
      </c>
      <c r="F1033" s="9" t="s">
        <v>3570</v>
      </c>
    </row>
    <row r="1034" spans="1:6" ht="15" x14ac:dyDescent="0.25">
      <c r="A1034" s="8" t="s">
        <v>4901</v>
      </c>
      <c r="B1034" s="9" t="s">
        <v>1579</v>
      </c>
      <c r="C1034" s="10">
        <v>58217268</v>
      </c>
      <c r="D1034" s="11">
        <v>58221809</v>
      </c>
      <c r="E1034" s="9" t="s">
        <v>3858</v>
      </c>
      <c r="F1034" s="9" t="s">
        <v>3859</v>
      </c>
    </row>
    <row r="1035" spans="1:6" ht="15" x14ac:dyDescent="0.25">
      <c r="A1035" s="8" t="s">
        <v>4902</v>
      </c>
      <c r="B1035" s="9" t="s">
        <v>1579</v>
      </c>
      <c r="C1035" s="10">
        <v>58227182</v>
      </c>
      <c r="D1035" s="11">
        <v>58234210</v>
      </c>
      <c r="E1035" s="9" t="s">
        <v>3861</v>
      </c>
      <c r="F1035" s="9" t="s">
        <v>3862</v>
      </c>
    </row>
    <row r="1036" spans="1:6" ht="15" x14ac:dyDescent="0.25">
      <c r="A1036" s="8" t="s">
        <v>4903</v>
      </c>
      <c r="B1036" s="9" t="s">
        <v>1579</v>
      </c>
      <c r="C1036" s="10">
        <v>58737106</v>
      </c>
      <c r="D1036" s="11">
        <v>58738274</v>
      </c>
      <c r="E1036" s="9" t="s">
        <v>3566</v>
      </c>
      <c r="F1036" s="9" t="s">
        <v>3567</v>
      </c>
    </row>
    <row r="1037" spans="1:6" ht="15" x14ac:dyDescent="0.25">
      <c r="A1037" s="8" t="s">
        <v>4904</v>
      </c>
      <c r="B1037" s="9" t="s">
        <v>1579</v>
      </c>
      <c r="C1037" s="10">
        <v>58738343</v>
      </c>
      <c r="D1037" s="11">
        <v>58738738</v>
      </c>
      <c r="E1037" s="9" t="s">
        <v>3566</v>
      </c>
      <c r="F1037" s="9" t="s">
        <v>3567</v>
      </c>
    </row>
    <row r="1038" spans="1:6" ht="15" x14ac:dyDescent="0.25">
      <c r="A1038" s="8" t="s">
        <v>4905</v>
      </c>
      <c r="B1038" s="9" t="s">
        <v>1579</v>
      </c>
      <c r="C1038" s="10">
        <v>59077213</v>
      </c>
      <c r="D1038" s="11">
        <v>59079566</v>
      </c>
      <c r="E1038" s="9" t="s">
        <v>3563</v>
      </c>
      <c r="F1038" s="9" t="s">
        <v>3564</v>
      </c>
    </row>
    <row r="1039" spans="1:6" ht="15" x14ac:dyDescent="0.25">
      <c r="A1039" s="8" t="s">
        <v>1344</v>
      </c>
      <c r="B1039" s="9" t="s">
        <v>1579</v>
      </c>
      <c r="C1039" s="10">
        <v>59147235</v>
      </c>
      <c r="D1039" s="11">
        <v>59150324</v>
      </c>
      <c r="E1039" s="9" t="s">
        <v>3560</v>
      </c>
      <c r="F1039" s="9" t="s">
        <v>3561</v>
      </c>
    </row>
    <row r="1040" spans="1:6" ht="15" x14ac:dyDescent="0.25">
      <c r="A1040" s="8" t="s">
        <v>4906</v>
      </c>
      <c r="B1040" s="9" t="s">
        <v>1579</v>
      </c>
      <c r="C1040" s="10">
        <v>59652972</v>
      </c>
      <c r="D1040" s="11">
        <v>59654015</v>
      </c>
      <c r="E1040" s="9" t="s">
        <v>3555</v>
      </c>
      <c r="F1040" s="9" t="s">
        <v>3556</v>
      </c>
    </row>
    <row r="1041" spans="1:6" ht="15" x14ac:dyDescent="0.25">
      <c r="A1041" s="8" t="s">
        <v>4907</v>
      </c>
      <c r="B1041" s="9" t="s">
        <v>1579</v>
      </c>
      <c r="C1041" s="10">
        <v>60048459</v>
      </c>
      <c r="D1041" s="11">
        <v>60050634</v>
      </c>
      <c r="E1041" s="9" t="s">
        <v>3552</v>
      </c>
      <c r="F1041" s="9" t="s">
        <v>3553</v>
      </c>
    </row>
    <row r="1042" spans="1:6" ht="15" x14ac:dyDescent="0.25">
      <c r="A1042" s="8" t="s">
        <v>4908</v>
      </c>
      <c r="B1042" s="9" t="s">
        <v>1579</v>
      </c>
      <c r="C1042" s="10">
        <v>60709899</v>
      </c>
      <c r="D1042" s="11">
        <v>60711048</v>
      </c>
      <c r="E1042" s="9" t="s">
        <v>4165</v>
      </c>
      <c r="F1042" s="9" t="s">
        <v>4166</v>
      </c>
    </row>
    <row r="1043" spans="1:6" ht="15" x14ac:dyDescent="0.25">
      <c r="A1043" s="8" t="s">
        <v>4909</v>
      </c>
      <c r="B1043" s="9" t="s">
        <v>1577</v>
      </c>
      <c r="C1043" s="10">
        <v>88849</v>
      </c>
      <c r="D1043" s="11">
        <v>91079</v>
      </c>
      <c r="E1043" s="9" t="s">
        <v>4184</v>
      </c>
      <c r="F1043" s="9" t="s">
        <v>4185</v>
      </c>
    </row>
    <row r="1044" spans="1:6" ht="15" x14ac:dyDescent="0.25">
      <c r="A1044" s="8" t="s">
        <v>4910</v>
      </c>
      <c r="B1044" s="9" t="s">
        <v>1577</v>
      </c>
      <c r="C1044" s="10">
        <v>93358</v>
      </c>
      <c r="D1044" s="11">
        <v>93927</v>
      </c>
      <c r="E1044" s="9" t="s">
        <v>4184</v>
      </c>
      <c r="F1044" s="9" t="s">
        <v>4185</v>
      </c>
    </row>
    <row r="1045" spans="1:6" ht="15" x14ac:dyDescent="0.25">
      <c r="A1045" s="8" t="s">
        <v>2641</v>
      </c>
      <c r="B1045" s="9" t="s">
        <v>1577</v>
      </c>
      <c r="C1045" s="10">
        <v>902070</v>
      </c>
      <c r="D1045" s="11">
        <v>902420</v>
      </c>
      <c r="E1045" s="9" t="s">
        <v>2642</v>
      </c>
      <c r="F1045" s="9" t="s">
        <v>4290</v>
      </c>
    </row>
    <row r="1046" spans="1:6" ht="15" x14ac:dyDescent="0.25">
      <c r="A1046" s="8" t="s">
        <v>2644</v>
      </c>
      <c r="B1046" s="9" t="s">
        <v>1577</v>
      </c>
      <c r="C1046" s="10">
        <v>903285</v>
      </c>
      <c r="D1046" s="11">
        <v>904583</v>
      </c>
      <c r="E1046" s="9" t="s">
        <v>2642</v>
      </c>
      <c r="F1046" s="9" t="s">
        <v>4290</v>
      </c>
    </row>
    <row r="1047" spans="1:6" ht="15" x14ac:dyDescent="0.25">
      <c r="A1047" s="8" t="s">
        <v>2646</v>
      </c>
      <c r="B1047" s="9" t="s">
        <v>1577</v>
      </c>
      <c r="C1047" s="10">
        <v>1707096</v>
      </c>
      <c r="D1047" s="11">
        <v>1708015</v>
      </c>
      <c r="E1047" s="9" t="s">
        <v>2647</v>
      </c>
      <c r="F1047" s="9" t="s">
        <v>2648</v>
      </c>
    </row>
    <row r="1048" spans="1:6" ht="15" x14ac:dyDescent="0.25">
      <c r="A1048" s="8" t="s">
        <v>4911</v>
      </c>
      <c r="B1048" s="9" t="s">
        <v>1577</v>
      </c>
      <c r="C1048" s="10">
        <v>7036832</v>
      </c>
      <c r="D1048" s="11">
        <v>7038331</v>
      </c>
      <c r="E1048" s="9" t="s">
        <v>4246</v>
      </c>
      <c r="F1048" s="9" t="s">
        <v>4247</v>
      </c>
    </row>
    <row r="1049" spans="1:6" ht="15" x14ac:dyDescent="0.25">
      <c r="A1049" s="8" t="s">
        <v>4912</v>
      </c>
      <c r="B1049" s="9" t="s">
        <v>1577</v>
      </c>
      <c r="C1049" s="10">
        <v>22465482</v>
      </c>
      <c r="D1049" s="11">
        <v>22468232</v>
      </c>
      <c r="E1049" s="9" t="s">
        <v>4249</v>
      </c>
      <c r="F1049" s="9" t="s">
        <v>4250</v>
      </c>
    </row>
    <row r="1050" spans="1:6" ht="15" x14ac:dyDescent="0.25">
      <c r="A1050" s="8" t="s">
        <v>4913</v>
      </c>
      <c r="B1050" s="9" t="s">
        <v>1577</v>
      </c>
      <c r="C1050" s="10">
        <v>22562406</v>
      </c>
      <c r="D1050" s="11">
        <v>22564369</v>
      </c>
      <c r="E1050" s="9" t="s">
        <v>3623</v>
      </c>
      <c r="F1050" s="9" t="s">
        <v>3624</v>
      </c>
    </row>
    <row r="1051" spans="1:6" ht="15" x14ac:dyDescent="0.25">
      <c r="A1051" s="8" t="s">
        <v>4914</v>
      </c>
      <c r="B1051" s="9" t="s">
        <v>1577</v>
      </c>
      <c r="C1051" s="10">
        <v>24300796</v>
      </c>
      <c r="D1051" s="11">
        <v>24304201</v>
      </c>
      <c r="E1051" s="9" t="s">
        <v>3847</v>
      </c>
      <c r="F1051" s="9" t="s">
        <v>3848</v>
      </c>
    </row>
    <row r="1052" spans="1:6" ht="15" x14ac:dyDescent="0.25">
      <c r="A1052" s="8" t="s">
        <v>4915</v>
      </c>
      <c r="B1052" s="9" t="s">
        <v>1577</v>
      </c>
      <c r="C1052" s="10">
        <v>24677145</v>
      </c>
      <c r="D1052" s="11">
        <v>24697095</v>
      </c>
      <c r="E1052" s="9" t="s">
        <v>4916</v>
      </c>
      <c r="F1052" s="9" t="s">
        <v>4917</v>
      </c>
    </row>
    <row r="1053" spans="1:6" ht="15" x14ac:dyDescent="0.25">
      <c r="A1053" s="8" t="s">
        <v>4918</v>
      </c>
      <c r="B1053" s="9" t="s">
        <v>1577</v>
      </c>
      <c r="C1053" s="10">
        <v>24697191</v>
      </c>
      <c r="D1053" s="11">
        <v>24698036</v>
      </c>
      <c r="E1053" s="9" t="s">
        <v>4916</v>
      </c>
      <c r="F1053" s="9" t="s">
        <v>4917</v>
      </c>
    </row>
    <row r="1054" spans="1:6" ht="15" x14ac:dyDescent="0.25">
      <c r="A1054" s="8" t="s">
        <v>2649</v>
      </c>
      <c r="B1054" s="9" t="s">
        <v>1577</v>
      </c>
      <c r="C1054" s="10">
        <v>25334720</v>
      </c>
      <c r="D1054" s="11">
        <v>25337202</v>
      </c>
      <c r="E1054" s="9" t="s">
        <v>2650</v>
      </c>
      <c r="F1054" s="9" t="s">
        <v>2320</v>
      </c>
    </row>
    <row r="1055" spans="1:6" ht="15" x14ac:dyDescent="0.25">
      <c r="A1055" s="8" t="s">
        <v>4919</v>
      </c>
      <c r="B1055" s="9" t="s">
        <v>1577</v>
      </c>
      <c r="C1055" s="10">
        <v>25618356</v>
      </c>
      <c r="D1055" s="11">
        <v>25619356</v>
      </c>
      <c r="E1055" s="9" t="s">
        <v>4920</v>
      </c>
      <c r="F1055" s="9" t="s">
        <v>4921</v>
      </c>
    </row>
    <row r="1056" spans="1:6" ht="15" x14ac:dyDescent="0.25">
      <c r="A1056" s="8" t="s">
        <v>1354</v>
      </c>
      <c r="B1056" s="9" t="s">
        <v>1577</v>
      </c>
      <c r="C1056" s="10">
        <v>27496891</v>
      </c>
      <c r="D1056" s="11">
        <v>27499437</v>
      </c>
      <c r="E1056" s="9" t="s">
        <v>3595</v>
      </c>
      <c r="F1056" s="9" t="s">
        <v>3596</v>
      </c>
    </row>
    <row r="1057" spans="1:6" ht="15" x14ac:dyDescent="0.25">
      <c r="A1057" s="8" t="s">
        <v>4922</v>
      </c>
      <c r="B1057" s="9" t="s">
        <v>1577</v>
      </c>
      <c r="C1057" s="10">
        <v>27511576</v>
      </c>
      <c r="D1057" s="11">
        <v>27514017</v>
      </c>
      <c r="E1057" s="9" t="s">
        <v>3595</v>
      </c>
      <c r="F1057" s="9" t="s">
        <v>3596</v>
      </c>
    </row>
    <row r="1058" spans="1:6" ht="15" x14ac:dyDescent="0.25">
      <c r="A1058" s="8" t="s">
        <v>1355</v>
      </c>
      <c r="B1058" s="9" t="s">
        <v>1577</v>
      </c>
      <c r="C1058" s="10">
        <v>27526068</v>
      </c>
      <c r="D1058" s="11">
        <v>27528615</v>
      </c>
      <c r="E1058" s="9" t="s">
        <v>3595</v>
      </c>
      <c r="F1058" s="9" t="s">
        <v>3596</v>
      </c>
    </row>
    <row r="1059" spans="1:6" ht="15" x14ac:dyDescent="0.25">
      <c r="A1059" s="8" t="s">
        <v>4923</v>
      </c>
      <c r="B1059" s="9" t="s">
        <v>1577</v>
      </c>
      <c r="C1059" s="10">
        <v>27822117</v>
      </c>
      <c r="D1059" s="11">
        <v>27822323</v>
      </c>
      <c r="E1059" s="9" t="s">
        <v>3602</v>
      </c>
      <c r="F1059" s="9" t="s">
        <v>3603</v>
      </c>
    </row>
    <row r="1060" spans="1:6" ht="15" x14ac:dyDescent="0.25">
      <c r="A1060" s="8" t="s">
        <v>4924</v>
      </c>
      <c r="B1060" s="9" t="s">
        <v>1577</v>
      </c>
      <c r="C1060" s="10">
        <v>27824260</v>
      </c>
      <c r="D1060" s="11">
        <v>27824610</v>
      </c>
      <c r="E1060" s="9" t="s">
        <v>3602</v>
      </c>
      <c r="F1060" s="9" t="s">
        <v>3603</v>
      </c>
    </row>
    <row r="1061" spans="1:6" ht="15" x14ac:dyDescent="0.25">
      <c r="A1061" s="8" t="s">
        <v>4925</v>
      </c>
      <c r="B1061" s="9" t="s">
        <v>1577</v>
      </c>
      <c r="C1061" s="10">
        <v>27826387</v>
      </c>
      <c r="D1061" s="11">
        <v>27828412</v>
      </c>
      <c r="E1061" s="9" t="s">
        <v>3602</v>
      </c>
      <c r="F1061" s="9" t="s">
        <v>3603</v>
      </c>
    </row>
    <row r="1062" spans="1:6" ht="15" x14ac:dyDescent="0.25">
      <c r="A1062" s="8" t="s">
        <v>4926</v>
      </c>
      <c r="B1062" s="9" t="s">
        <v>1577</v>
      </c>
      <c r="C1062" s="10">
        <v>29299378</v>
      </c>
      <c r="D1062" s="11">
        <v>29304756</v>
      </c>
      <c r="E1062" s="9" t="s">
        <v>4285</v>
      </c>
      <c r="F1062" s="9" t="s">
        <v>4286</v>
      </c>
    </row>
    <row r="1063" spans="1:6" ht="15" x14ac:dyDescent="0.25">
      <c r="A1063" s="8" t="s">
        <v>4927</v>
      </c>
      <c r="B1063" s="9" t="s">
        <v>1577</v>
      </c>
      <c r="C1063" s="10">
        <v>29545927</v>
      </c>
      <c r="D1063" s="11">
        <v>29547247</v>
      </c>
      <c r="E1063" s="9" t="s">
        <v>4285</v>
      </c>
      <c r="F1063" s="9" t="s">
        <v>4286</v>
      </c>
    </row>
    <row r="1064" spans="1:6" ht="15" x14ac:dyDescent="0.25">
      <c r="A1064" s="8" t="s">
        <v>4928</v>
      </c>
      <c r="B1064" s="9" t="s">
        <v>1577</v>
      </c>
      <c r="C1064" s="10">
        <v>29547315</v>
      </c>
      <c r="D1064" s="11">
        <v>29551849</v>
      </c>
      <c r="E1064" s="9" t="s">
        <v>4285</v>
      </c>
      <c r="F1064" s="9" t="s">
        <v>4286</v>
      </c>
    </row>
    <row r="1065" spans="1:6" ht="15" x14ac:dyDescent="0.25">
      <c r="A1065" s="8" t="s">
        <v>4929</v>
      </c>
      <c r="B1065" s="9" t="s">
        <v>1577</v>
      </c>
      <c r="C1065" s="10">
        <v>29577212</v>
      </c>
      <c r="D1065" s="11">
        <v>29579534</v>
      </c>
      <c r="E1065" s="9" t="s">
        <v>4285</v>
      </c>
      <c r="F1065" s="9" t="s">
        <v>4286</v>
      </c>
    </row>
    <row r="1066" spans="1:6" ht="15" x14ac:dyDescent="0.25">
      <c r="A1066" s="8" t="s">
        <v>4930</v>
      </c>
      <c r="B1066" s="9" t="s">
        <v>1577</v>
      </c>
      <c r="C1066" s="10">
        <v>29945965</v>
      </c>
      <c r="D1066" s="11">
        <v>29947431</v>
      </c>
      <c r="E1066" s="9" t="s">
        <v>4285</v>
      </c>
      <c r="F1066" s="9" t="s">
        <v>4286</v>
      </c>
    </row>
    <row r="1067" spans="1:6" ht="15" x14ac:dyDescent="0.25">
      <c r="A1067" s="8" t="s">
        <v>4931</v>
      </c>
      <c r="B1067" s="9" t="s">
        <v>1577</v>
      </c>
      <c r="C1067" s="10">
        <v>29999555</v>
      </c>
      <c r="D1067" s="11">
        <v>30000202</v>
      </c>
      <c r="E1067" s="9" t="s">
        <v>4062</v>
      </c>
      <c r="F1067" s="9" t="s">
        <v>4063</v>
      </c>
    </row>
    <row r="1068" spans="1:6" ht="15" x14ac:dyDescent="0.25">
      <c r="A1068" s="8" t="s">
        <v>4932</v>
      </c>
      <c r="B1068" s="9" t="s">
        <v>1577</v>
      </c>
      <c r="C1068" s="10">
        <v>32055228</v>
      </c>
      <c r="D1068" s="11">
        <v>32055836</v>
      </c>
      <c r="E1068" s="9" t="s">
        <v>4079</v>
      </c>
      <c r="F1068" s="9" t="s">
        <v>4080</v>
      </c>
    </row>
    <row r="1069" spans="1:6" ht="15" x14ac:dyDescent="0.25">
      <c r="A1069" s="8" t="s">
        <v>4933</v>
      </c>
      <c r="B1069" s="9" t="s">
        <v>1577</v>
      </c>
      <c r="C1069" s="10">
        <v>33889928</v>
      </c>
      <c r="D1069" s="11">
        <v>33893387</v>
      </c>
      <c r="E1069" s="9" t="s">
        <v>3623</v>
      </c>
      <c r="F1069" s="9" t="s">
        <v>3624</v>
      </c>
    </row>
    <row r="1070" spans="1:6" ht="15" x14ac:dyDescent="0.25">
      <c r="A1070" s="8" t="s">
        <v>4934</v>
      </c>
      <c r="B1070" s="9" t="s">
        <v>1577</v>
      </c>
      <c r="C1070" s="10">
        <v>34335850</v>
      </c>
      <c r="D1070" s="11">
        <v>34337389</v>
      </c>
      <c r="E1070" s="9" t="s">
        <v>4086</v>
      </c>
      <c r="F1070" s="9" t="s">
        <v>4087</v>
      </c>
    </row>
    <row r="1071" spans="1:6" ht="15" x14ac:dyDescent="0.25">
      <c r="A1071" s="8" t="s">
        <v>4935</v>
      </c>
      <c r="B1071" s="9" t="s">
        <v>1577</v>
      </c>
      <c r="C1071" s="10">
        <v>34804552</v>
      </c>
      <c r="D1071" s="11">
        <v>34806918</v>
      </c>
      <c r="E1071" s="9" t="s">
        <v>4255</v>
      </c>
      <c r="F1071" s="9" t="s">
        <v>4256</v>
      </c>
    </row>
    <row r="1072" spans="1:6" ht="15" x14ac:dyDescent="0.25">
      <c r="A1072" s="8" t="s">
        <v>4936</v>
      </c>
      <c r="B1072" s="9" t="s">
        <v>1577</v>
      </c>
      <c r="C1072" s="10">
        <v>35497180</v>
      </c>
      <c r="D1072" s="11">
        <v>35500937</v>
      </c>
      <c r="E1072" s="9" t="s">
        <v>4089</v>
      </c>
      <c r="F1072" s="9" t="s">
        <v>4090</v>
      </c>
    </row>
    <row r="1073" spans="1:6" ht="15" x14ac:dyDescent="0.25">
      <c r="A1073" s="8" t="s">
        <v>4937</v>
      </c>
      <c r="B1073" s="9" t="s">
        <v>1577</v>
      </c>
      <c r="C1073" s="10">
        <v>35628009</v>
      </c>
      <c r="D1073" s="11">
        <v>35628578</v>
      </c>
      <c r="E1073" s="9" t="s">
        <v>4201</v>
      </c>
      <c r="F1073" s="9" t="s">
        <v>4202</v>
      </c>
    </row>
    <row r="1074" spans="1:6" ht="15" x14ac:dyDescent="0.25">
      <c r="A1074" s="8" t="s">
        <v>4938</v>
      </c>
      <c r="B1074" s="9" t="s">
        <v>1577</v>
      </c>
      <c r="C1074" s="10">
        <v>35866753</v>
      </c>
      <c r="D1074" s="11">
        <v>35868053</v>
      </c>
      <c r="E1074" s="9" t="s">
        <v>2593</v>
      </c>
      <c r="F1074" s="9" t="s">
        <v>2594</v>
      </c>
    </row>
    <row r="1075" spans="1:6" ht="15" x14ac:dyDescent="0.25">
      <c r="A1075" s="8" t="s">
        <v>4939</v>
      </c>
      <c r="B1075" s="9" t="s">
        <v>1577</v>
      </c>
      <c r="C1075" s="10">
        <v>36180515</v>
      </c>
      <c r="D1075" s="11">
        <v>36180928</v>
      </c>
      <c r="E1075" s="9" t="s">
        <v>3629</v>
      </c>
      <c r="F1075" s="9" t="s">
        <v>3630</v>
      </c>
    </row>
    <row r="1076" spans="1:6" ht="15" x14ac:dyDescent="0.25">
      <c r="A1076" s="8" t="s">
        <v>4940</v>
      </c>
      <c r="B1076" s="9" t="s">
        <v>1577</v>
      </c>
      <c r="C1076" s="10">
        <v>37316872</v>
      </c>
      <c r="D1076" s="11">
        <v>37322463</v>
      </c>
      <c r="E1076" s="9" t="s">
        <v>4095</v>
      </c>
      <c r="F1076" s="9" t="s">
        <v>4096</v>
      </c>
    </row>
    <row r="1077" spans="1:6" ht="15" x14ac:dyDescent="0.25">
      <c r="A1077" s="8" t="s">
        <v>4941</v>
      </c>
      <c r="B1077" s="9" t="s">
        <v>1577</v>
      </c>
      <c r="C1077" s="10">
        <v>37509640</v>
      </c>
      <c r="D1077" s="11">
        <v>37510305</v>
      </c>
      <c r="E1077" s="9" t="s">
        <v>4942</v>
      </c>
      <c r="F1077" s="9" t="s">
        <v>4943</v>
      </c>
    </row>
    <row r="1078" spans="1:6" ht="15" x14ac:dyDescent="0.25">
      <c r="A1078" s="8" t="s">
        <v>4944</v>
      </c>
      <c r="B1078" s="9" t="s">
        <v>1577</v>
      </c>
      <c r="C1078" s="10">
        <v>38899532</v>
      </c>
      <c r="D1078" s="11">
        <v>38901548</v>
      </c>
      <c r="E1078" s="9" t="s">
        <v>3612</v>
      </c>
      <c r="F1078" s="9" t="s">
        <v>3613</v>
      </c>
    </row>
    <row r="1079" spans="1:6" ht="15" x14ac:dyDescent="0.25">
      <c r="A1079" s="8" t="s">
        <v>4945</v>
      </c>
      <c r="B1079" s="9" t="s">
        <v>1577</v>
      </c>
      <c r="C1079" s="10">
        <v>40179919</v>
      </c>
      <c r="D1079" s="11">
        <v>40182598</v>
      </c>
      <c r="E1079" s="9" t="s">
        <v>4368</v>
      </c>
      <c r="F1079" s="9" t="s">
        <v>4369</v>
      </c>
    </row>
    <row r="1080" spans="1:6" ht="15" x14ac:dyDescent="0.25">
      <c r="A1080" s="8" t="s">
        <v>4946</v>
      </c>
      <c r="B1080" s="9" t="s">
        <v>1577</v>
      </c>
      <c r="C1080" s="10">
        <v>41250562</v>
      </c>
      <c r="D1080" s="11">
        <v>41251788</v>
      </c>
      <c r="E1080" s="9" t="s">
        <v>4371</v>
      </c>
      <c r="F1080" s="9" t="s">
        <v>4372</v>
      </c>
    </row>
    <row r="1081" spans="1:6" ht="15" x14ac:dyDescent="0.25">
      <c r="A1081" s="8" t="s">
        <v>4947</v>
      </c>
      <c r="B1081" s="9" t="s">
        <v>1577</v>
      </c>
      <c r="C1081" s="10">
        <v>42408571</v>
      </c>
      <c r="D1081" s="11">
        <v>42412529</v>
      </c>
      <c r="E1081" s="9" t="s">
        <v>4374</v>
      </c>
      <c r="F1081" s="9" t="s">
        <v>4375</v>
      </c>
    </row>
    <row r="1082" spans="1:6" ht="15" x14ac:dyDescent="0.25">
      <c r="A1082" s="8" t="s">
        <v>1300</v>
      </c>
      <c r="B1082" s="9" t="s">
        <v>1577</v>
      </c>
      <c r="C1082" s="10">
        <v>44109505</v>
      </c>
      <c r="D1082" s="11">
        <v>44111541</v>
      </c>
      <c r="E1082" s="9" t="s">
        <v>3867</v>
      </c>
      <c r="F1082" s="9" t="s">
        <v>3868</v>
      </c>
    </row>
    <row r="1083" spans="1:6" ht="15" x14ac:dyDescent="0.25">
      <c r="A1083" s="8" t="s">
        <v>4948</v>
      </c>
      <c r="B1083" s="9" t="s">
        <v>1577</v>
      </c>
      <c r="C1083" s="10">
        <v>44944174</v>
      </c>
      <c r="D1083" s="11">
        <v>44946612</v>
      </c>
      <c r="E1083" s="9" t="s">
        <v>4377</v>
      </c>
      <c r="F1083" s="9" t="s">
        <v>4378</v>
      </c>
    </row>
    <row r="1084" spans="1:6" ht="15" x14ac:dyDescent="0.25">
      <c r="A1084" s="8" t="s">
        <v>4949</v>
      </c>
      <c r="B1084" s="9" t="s">
        <v>1577</v>
      </c>
      <c r="C1084" s="10">
        <v>45121114</v>
      </c>
      <c r="D1084" s="11">
        <v>45125354</v>
      </c>
      <c r="E1084" s="9" t="s">
        <v>3956</v>
      </c>
      <c r="F1084" s="9" t="s">
        <v>3957</v>
      </c>
    </row>
    <row r="1085" spans="1:6" ht="15" x14ac:dyDescent="0.25">
      <c r="A1085" s="8" t="s">
        <v>4950</v>
      </c>
      <c r="B1085" s="9" t="s">
        <v>1577</v>
      </c>
      <c r="C1085" s="10">
        <v>45486862</v>
      </c>
      <c r="D1085" s="11">
        <v>45488009</v>
      </c>
      <c r="E1085" s="9" t="s">
        <v>4223</v>
      </c>
      <c r="F1085" s="9" t="s">
        <v>4224</v>
      </c>
    </row>
    <row r="1086" spans="1:6" ht="15" x14ac:dyDescent="0.25">
      <c r="A1086" s="8" t="s">
        <v>4951</v>
      </c>
      <c r="B1086" s="9" t="s">
        <v>1577</v>
      </c>
      <c r="C1086" s="10">
        <v>46386395</v>
      </c>
      <c r="D1086" s="11">
        <v>46387720</v>
      </c>
      <c r="E1086" s="9" t="s">
        <v>4226</v>
      </c>
      <c r="F1086" s="9" t="s">
        <v>4227</v>
      </c>
    </row>
    <row r="1087" spans="1:6" ht="15" x14ac:dyDescent="0.25">
      <c r="A1087" s="8" t="s">
        <v>4952</v>
      </c>
      <c r="B1087" s="9" t="s">
        <v>1577</v>
      </c>
      <c r="C1087" s="10">
        <v>46726025</v>
      </c>
      <c r="D1087" s="11">
        <v>46727352</v>
      </c>
      <c r="E1087" s="9" t="s">
        <v>3872</v>
      </c>
      <c r="F1087" s="9" t="s">
        <v>3873</v>
      </c>
    </row>
    <row r="1088" spans="1:6" ht="15" x14ac:dyDescent="0.25">
      <c r="A1088" s="8" t="s">
        <v>4953</v>
      </c>
      <c r="B1088" s="9" t="s">
        <v>1577</v>
      </c>
      <c r="C1088" s="10">
        <v>46747823</v>
      </c>
      <c r="D1088" s="11">
        <v>46748846</v>
      </c>
      <c r="E1088" s="9" t="s">
        <v>3946</v>
      </c>
      <c r="F1088" s="9" t="s">
        <v>3947</v>
      </c>
    </row>
    <row r="1089" spans="1:6" ht="15" x14ac:dyDescent="0.25">
      <c r="A1089" s="8" t="s">
        <v>4954</v>
      </c>
      <c r="B1089" s="9" t="s">
        <v>1577</v>
      </c>
      <c r="C1089" s="10">
        <v>47037454</v>
      </c>
      <c r="D1089" s="11">
        <v>47040681</v>
      </c>
      <c r="E1089" s="9" t="s">
        <v>3901</v>
      </c>
      <c r="F1089" s="9" t="s">
        <v>3902</v>
      </c>
    </row>
    <row r="1090" spans="1:6" ht="15" x14ac:dyDescent="0.25">
      <c r="A1090" s="8" t="s">
        <v>4955</v>
      </c>
      <c r="B1090" s="9" t="s">
        <v>1577</v>
      </c>
      <c r="C1090" s="10">
        <v>48107854</v>
      </c>
      <c r="D1090" s="11">
        <v>48110454</v>
      </c>
      <c r="E1090" s="9" t="s">
        <v>3891</v>
      </c>
      <c r="F1090" s="9" t="s">
        <v>3892</v>
      </c>
    </row>
    <row r="1091" spans="1:6" ht="15" x14ac:dyDescent="0.25">
      <c r="A1091" s="8" t="s">
        <v>1328</v>
      </c>
      <c r="B1091" s="9" t="s">
        <v>1577</v>
      </c>
      <c r="C1091" s="10">
        <v>48394147</v>
      </c>
      <c r="D1091" s="11">
        <v>48396980</v>
      </c>
      <c r="E1091" s="9" t="s">
        <v>3888</v>
      </c>
      <c r="F1091" s="9" t="s">
        <v>3889</v>
      </c>
    </row>
    <row r="1092" spans="1:6" ht="15" x14ac:dyDescent="0.25">
      <c r="A1092" s="8" t="s">
        <v>4956</v>
      </c>
      <c r="B1092" s="9" t="s">
        <v>1577</v>
      </c>
      <c r="C1092" s="10">
        <v>49384829</v>
      </c>
      <c r="D1092" s="11">
        <v>49388090</v>
      </c>
      <c r="E1092" s="9" t="s">
        <v>4169</v>
      </c>
      <c r="F1092" s="9" t="s">
        <v>4170</v>
      </c>
    </row>
    <row r="1093" spans="1:6" ht="15" x14ac:dyDescent="0.25">
      <c r="A1093" s="8" t="s">
        <v>4957</v>
      </c>
      <c r="B1093" s="9" t="s">
        <v>1577</v>
      </c>
      <c r="C1093" s="10">
        <v>49426401</v>
      </c>
      <c r="D1093" s="11">
        <v>49429638</v>
      </c>
      <c r="E1093" s="9" t="s">
        <v>4086</v>
      </c>
      <c r="F1093" s="9" t="s">
        <v>4087</v>
      </c>
    </row>
    <row r="1094" spans="1:6" ht="15" x14ac:dyDescent="0.25">
      <c r="A1094" s="8" t="s">
        <v>4958</v>
      </c>
      <c r="B1094" s="9" t="s">
        <v>1577</v>
      </c>
      <c r="C1094" s="10">
        <v>49930224</v>
      </c>
      <c r="D1094" s="11">
        <v>49931954</v>
      </c>
      <c r="E1094" s="9" t="s">
        <v>4082</v>
      </c>
      <c r="F1094" s="9" t="s">
        <v>4083</v>
      </c>
    </row>
    <row r="1095" spans="1:6" ht="15" x14ac:dyDescent="0.25">
      <c r="A1095" s="8" t="s">
        <v>4959</v>
      </c>
      <c r="B1095" s="9" t="s">
        <v>1577</v>
      </c>
      <c r="C1095" s="10">
        <v>50028491</v>
      </c>
      <c r="D1095" s="11">
        <v>50029864</v>
      </c>
      <c r="E1095" s="9" t="s">
        <v>4391</v>
      </c>
      <c r="F1095" s="9" t="s">
        <v>4392</v>
      </c>
    </row>
    <row r="1096" spans="1:6" ht="15" x14ac:dyDescent="0.25">
      <c r="A1096" s="8" t="s">
        <v>4960</v>
      </c>
      <c r="B1096" s="9" t="s">
        <v>1577</v>
      </c>
      <c r="C1096" s="10">
        <v>50070458</v>
      </c>
      <c r="D1096" s="11">
        <v>50070796</v>
      </c>
      <c r="E1096" s="9" t="s">
        <v>4394</v>
      </c>
      <c r="F1096" s="9" t="s">
        <v>4395</v>
      </c>
    </row>
    <row r="1097" spans="1:6" ht="15" x14ac:dyDescent="0.25">
      <c r="A1097" s="8" t="s">
        <v>4961</v>
      </c>
      <c r="B1097" s="9" t="s">
        <v>1577</v>
      </c>
      <c r="C1097" s="10">
        <v>51538371</v>
      </c>
      <c r="D1097" s="11">
        <v>51539393</v>
      </c>
      <c r="E1097" s="9" t="s">
        <v>4075</v>
      </c>
      <c r="F1097" s="9" t="s">
        <v>4076</v>
      </c>
    </row>
    <row r="1098" spans="1:6" ht="15" x14ac:dyDescent="0.25">
      <c r="A1098" s="8" t="s">
        <v>4962</v>
      </c>
      <c r="B1098" s="9" t="s">
        <v>1577</v>
      </c>
      <c r="C1098" s="10">
        <v>51848100</v>
      </c>
      <c r="D1098" s="11">
        <v>51849381</v>
      </c>
      <c r="E1098" s="9" t="s">
        <v>3629</v>
      </c>
      <c r="F1098" s="9" t="s">
        <v>3630</v>
      </c>
    </row>
    <row r="1099" spans="1:6" ht="15" x14ac:dyDescent="0.25">
      <c r="A1099" s="8" t="s">
        <v>4963</v>
      </c>
      <c r="B1099" s="9" t="s">
        <v>1577</v>
      </c>
      <c r="C1099" s="10">
        <v>51922785</v>
      </c>
      <c r="D1099" s="11">
        <v>51923390</v>
      </c>
      <c r="E1099" s="9" t="s">
        <v>4079</v>
      </c>
      <c r="F1099" s="9" t="s">
        <v>4080</v>
      </c>
    </row>
    <row r="1100" spans="1:6" ht="15" x14ac:dyDescent="0.25">
      <c r="A1100" s="8" t="s">
        <v>4964</v>
      </c>
      <c r="B1100" s="9" t="s">
        <v>1577</v>
      </c>
      <c r="C1100" s="10">
        <v>53099248</v>
      </c>
      <c r="D1100" s="11">
        <v>53104084</v>
      </c>
      <c r="E1100" s="9" t="s">
        <v>4071</v>
      </c>
      <c r="F1100" s="9" t="s">
        <v>4072</v>
      </c>
    </row>
    <row r="1101" spans="1:6" ht="15" x14ac:dyDescent="0.25">
      <c r="A1101" s="8" t="s">
        <v>4965</v>
      </c>
      <c r="B1101" s="9" t="s">
        <v>1577</v>
      </c>
      <c r="C1101" s="10">
        <v>53120918</v>
      </c>
      <c r="D1101" s="11">
        <v>53123179</v>
      </c>
      <c r="E1101" s="9" t="s">
        <v>4068</v>
      </c>
      <c r="F1101" s="9" t="s">
        <v>4069</v>
      </c>
    </row>
    <row r="1102" spans="1:6" ht="15" x14ac:dyDescent="0.25">
      <c r="A1102" s="8" t="s">
        <v>4966</v>
      </c>
      <c r="B1102" s="9" t="s">
        <v>1577</v>
      </c>
      <c r="C1102" s="10">
        <v>53276989</v>
      </c>
      <c r="D1102" s="11">
        <v>53277675</v>
      </c>
      <c r="E1102" s="9" t="s">
        <v>4062</v>
      </c>
      <c r="F1102" s="9" t="s">
        <v>4063</v>
      </c>
    </row>
    <row r="1103" spans="1:6" ht="15" x14ac:dyDescent="0.25">
      <c r="A1103" s="8" t="s">
        <v>4967</v>
      </c>
      <c r="B1103" s="9" t="s">
        <v>1577</v>
      </c>
      <c r="C1103" s="10">
        <v>53562033</v>
      </c>
      <c r="D1103" s="11">
        <v>53563464</v>
      </c>
      <c r="E1103" s="9" t="s">
        <v>4056</v>
      </c>
      <c r="F1103" s="9" t="s">
        <v>4057</v>
      </c>
    </row>
    <row r="1104" spans="1:6" ht="15" x14ac:dyDescent="0.25">
      <c r="A1104" s="8" t="s">
        <v>4968</v>
      </c>
      <c r="B1104" s="9" t="s">
        <v>4969</v>
      </c>
      <c r="C1104" s="10">
        <v>489092</v>
      </c>
      <c r="D1104" s="11">
        <v>494542</v>
      </c>
      <c r="E1104" s="9" t="s">
        <v>4294</v>
      </c>
      <c r="F1104" s="9" t="s">
        <v>4295</v>
      </c>
    </row>
    <row r="1105" spans="1:6" ht="15" x14ac:dyDescent="0.25">
      <c r="A1105" s="8" t="s">
        <v>4970</v>
      </c>
      <c r="B1105" s="9" t="s">
        <v>4969</v>
      </c>
      <c r="C1105" s="10">
        <v>2183752</v>
      </c>
      <c r="D1105" s="11">
        <v>2184210</v>
      </c>
      <c r="E1105" s="9" t="s">
        <v>3695</v>
      </c>
      <c r="F1105" s="9" t="s">
        <v>3696</v>
      </c>
    </row>
    <row r="1106" spans="1:6" ht="15" x14ac:dyDescent="0.25">
      <c r="A1106" s="8" t="s">
        <v>4971</v>
      </c>
      <c r="B1106" s="9" t="s">
        <v>4969</v>
      </c>
      <c r="C1106" s="10">
        <v>2419654</v>
      </c>
      <c r="D1106" s="11">
        <v>2420847</v>
      </c>
      <c r="E1106" s="9" t="s">
        <v>3660</v>
      </c>
      <c r="F1106" s="9" t="s">
        <v>3661</v>
      </c>
    </row>
    <row r="1107" spans="1:6" ht="15" x14ac:dyDescent="0.25">
      <c r="A1107" s="8" t="s">
        <v>4972</v>
      </c>
      <c r="B1107" s="9" t="s">
        <v>4969</v>
      </c>
      <c r="C1107" s="10">
        <v>2657232</v>
      </c>
      <c r="D1107" s="11">
        <v>2659538</v>
      </c>
      <c r="E1107" s="9" t="s">
        <v>3700</v>
      </c>
      <c r="F1107" s="9" t="s">
        <v>3701</v>
      </c>
    </row>
    <row r="1108" spans="1:6" ht="15" x14ac:dyDescent="0.25">
      <c r="A1108" s="8" t="s">
        <v>4973</v>
      </c>
      <c r="B1108" s="9" t="s">
        <v>4969</v>
      </c>
      <c r="C1108" s="10">
        <v>2662378</v>
      </c>
      <c r="D1108" s="11">
        <v>2666821</v>
      </c>
      <c r="E1108" s="9" t="s">
        <v>3700</v>
      </c>
      <c r="F1108" s="9" t="s">
        <v>3701</v>
      </c>
    </row>
    <row r="1109" spans="1:6" ht="15" x14ac:dyDescent="0.25">
      <c r="A1109" s="8" t="s">
        <v>4974</v>
      </c>
      <c r="B1109" s="9" t="s">
        <v>4969</v>
      </c>
      <c r="C1109" s="10">
        <v>2667982</v>
      </c>
      <c r="D1109" s="11">
        <v>2672433</v>
      </c>
      <c r="E1109" s="9" t="s">
        <v>3700</v>
      </c>
      <c r="F1109" s="9" t="s">
        <v>3701</v>
      </c>
    </row>
    <row r="1110" spans="1:6" ht="15" x14ac:dyDescent="0.25">
      <c r="A1110" s="8" t="s">
        <v>4975</v>
      </c>
      <c r="B1110" s="9" t="s">
        <v>4969</v>
      </c>
      <c r="C1110" s="10">
        <v>3580725</v>
      </c>
      <c r="D1110" s="11">
        <v>3582245</v>
      </c>
      <c r="E1110" s="9" t="s">
        <v>4137</v>
      </c>
      <c r="F1110" s="9" t="s">
        <v>4138</v>
      </c>
    </row>
    <row r="1111" spans="1:6" ht="15" x14ac:dyDescent="0.25">
      <c r="A1111" s="8" t="s">
        <v>4976</v>
      </c>
      <c r="B1111" s="9" t="s">
        <v>4969</v>
      </c>
      <c r="C1111" s="10">
        <v>3592920</v>
      </c>
      <c r="D1111" s="11">
        <v>3593246</v>
      </c>
      <c r="E1111" s="9" t="s">
        <v>4134</v>
      </c>
      <c r="F1111" s="9" t="s">
        <v>4135</v>
      </c>
    </row>
    <row r="1112" spans="1:6" ht="15" x14ac:dyDescent="0.25">
      <c r="A1112" s="8" t="s">
        <v>4977</v>
      </c>
      <c r="B1112" s="9" t="s">
        <v>4969</v>
      </c>
      <c r="C1112" s="10">
        <v>3621686</v>
      </c>
      <c r="D1112" s="11">
        <v>3621877</v>
      </c>
      <c r="E1112" s="9" t="s">
        <v>4134</v>
      </c>
      <c r="F1112" s="9" t="s">
        <v>4135</v>
      </c>
    </row>
    <row r="1113" spans="1:6" ht="15" x14ac:dyDescent="0.25">
      <c r="A1113" s="8" t="s">
        <v>4978</v>
      </c>
      <c r="B1113" s="9" t="s">
        <v>4969</v>
      </c>
      <c r="C1113" s="10">
        <v>3714804</v>
      </c>
      <c r="D1113" s="11">
        <v>3718003</v>
      </c>
      <c r="E1113" s="9" t="s">
        <v>3703</v>
      </c>
      <c r="F1113" s="9" t="s">
        <v>3704</v>
      </c>
    </row>
    <row r="1114" spans="1:6" ht="15" x14ac:dyDescent="0.25">
      <c r="A1114" s="8" t="s">
        <v>4979</v>
      </c>
      <c r="B1114" s="9" t="s">
        <v>4969</v>
      </c>
      <c r="C1114" s="10">
        <v>4134559</v>
      </c>
      <c r="D1114" s="11">
        <v>4135398</v>
      </c>
      <c r="E1114" s="9" t="s">
        <v>2518</v>
      </c>
      <c r="F1114" s="9" t="s">
        <v>2197</v>
      </c>
    </row>
    <row r="1115" spans="1:6" ht="15" x14ac:dyDescent="0.25">
      <c r="A1115" s="8" t="s">
        <v>1226</v>
      </c>
      <c r="B1115" s="9" t="s">
        <v>4969</v>
      </c>
      <c r="C1115" s="10">
        <v>4194406</v>
      </c>
      <c r="D1115" s="11">
        <v>4197617</v>
      </c>
      <c r="E1115" s="9" t="s">
        <v>3708</v>
      </c>
      <c r="F1115" s="9" t="s">
        <v>3709</v>
      </c>
    </row>
    <row r="1116" spans="1:6" ht="15" x14ac:dyDescent="0.25">
      <c r="A1116" s="8" t="s">
        <v>4980</v>
      </c>
      <c r="B1116" s="9" t="s">
        <v>4969</v>
      </c>
      <c r="C1116" s="10">
        <v>4247139</v>
      </c>
      <c r="D1116" s="11">
        <v>4250716</v>
      </c>
      <c r="E1116" s="9" t="s">
        <v>3711</v>
      </c>
      <c r="F1116" s="9" t="s">
        <v>3712</v>
      </c>
    </row>
    <row r="1117" spans="1:6" ht="15" x14ac:dyDescent="0.25">
      <c r="A1117" s="8" t="s">
        <v>4981</v>
      </c>
      <c r="B1117" s="9" t="s">
        <v>4969</v>
      </c>
      <c r="C1117" s="10">
        <v>4293926</v>
      </c>
      <c r="D1117" s="11">
        <v>4296982</v>
      </c>
      <c r="E1117" s="9" t="s">
        <v>3843</v>
      </c>
      <c r="F1117" s="9" t="s">
        <v>3844</v>
      </c>
    </row>
    <row r="1118" spans="1:6" ht="15" x14ac:dyDescent="0.25">
      <c r="A1118" s="8" t="s">
        <v>1372</v>
      </c>
      <c r="B1118" s="9" t="s">
        <v>4969</v>
      </c>
      <c r="C1118" s="10">
        <v>4460596</v>
      </c>
      <c r="D1118" s="11">
        <v>4465997</v>
      </c>
      <c r="E1118" s="9" t="s">
        <v>3714</v>
      </c>
      <c r="F1118" s="9" t="s">
        <v>3715</v>
      </c>
    </row>
    <row r="1119" spans="1:6" ht="15" x14ac:dyDescent="0.25">
      <c r="A1119" s="8" t="s">
        <v>4982</v>
      </c>
      <c r="B1119" s="9" t="s">
        <v>4969</v>
      </c>
      <c r="C1119" s="10">
        <v>5040535</v>
      </c>
      <c r="D1119" s="11">
        <v>5043815</v>
      </c>
      <c r="E1119" s="9" t="s">
        <v>4092</v>
      </c>
      <c r="F1119" s="9" t="s">
        <v>4093</v>
      </c>
    </row>
    <row r="1120" spans="1:6" ht="15" x14ac:dyDescent="0.25">
      <c r="A1120" s="8" t="s">
        <v>4983</v>
      </c>
      <c r="B1120" s="9" t="s">
        <v>4969</v>
      </c>
      <c r="C1120" s="10">
        <v>5210665</v>
      </c>
      <c r="D1120" s="11">
        <v>5212417</v>
      </c>
      <c r="E1120" s="9" t="s">
        <v>4103</v>
      </c>
      <c r="F1120" s="9" t="s">
        <v>4104</v>
      </c>
    </row>
    <row r="1121" spans="1:6" ht="15" x14ac:dyDescent="0.25">
      <c r="A1121" s="8" t="s">
        <v>4984</v>
      </c>
      <c r="B1121" s="9" t="s">
        <v>4969</v>
      </c>
      <c r="C1121" s="10">
        <v>5626574</v>
      </c>
      <c r="D1121" s="11">
        <v>5628379</v>
      </c>
      <c r="E1121" s="9" t="s">
        <v>4113</v>
      </c>
      <c r="F1121" s="9" t="s">
        <v>4114</v>
      </c>
    </row>
    <row r="1122" spans="1:6" ht="15" x14ac:dyDescent="0.25">
      <c r="A1122" s="8" t="s">
        <v>4985</v>
      </c>
      <c r="B1122" s="9" t="s">
        <v>4969</v>
      </c>
      <c r="C1122" s="10">
        <v>5828367</v>
      </c>
      <c r="D1122" s="11">
        <v>5830224</v>
      </c>
      <c r="E1122" s="9" t="s">
        <v>4308</v>
      </c>
      <c r="F1122" s="9" t="s">
        <v>4309</v>
      </c>
    </row>
    <row r="1123" spans="1:6" ht="15" x14ac:dyDescent="0.25">
      <c r="A1123" s="8" t="s">
        <v>4986</v>
      </c>
      <c r="B1123" s="9" t="s">
        <v>4969</v>
      </c>
      <c r="C1123" s="10">
        <v>7132998</v>
      </c>
      <c r="D1123" s="11">
        <v>7134228</v>
      </c>
      <c r="E1123" s="9" t="s">
        <v>3833</v>
      </c>
      <c r="F1123" s="9" t="s">
        <v>3834</v>
      </c>
    </row>
    <row r="1124" spans="1:6" ht="15" x14ac:dyDescent="0.25">
      <c r="A1124" s="8" t="s">
        <v>4987</v>
      </c>
      <c r="B1124" s="9" t="s">
        <v>4969</v>
      </c>
      <c r="C1124" s="10">
        <v>7134736</v>
      </c>
      <c r="D1124" s="11">
        <v>7138230</v>
      </c>
      <c r="E1124" s="9" t="s">
        <v>3833</v>
      </c>
      <c r="F1124" s="9" t="s">
        <v>3834</v>
      </c>
    </row>
    <row r="1125" spans="1:6" ht="15" x14ac:dyDescent="0.25">
      <c r="A1125" s="8" t="s">
        <v>4988</v>
      </c>
      <c r="B1125" s="9" t="s">
        <v>4969</v>
      </c>
      <c r="C1125" s="10">
        <v>7162127</v>
      </c>
      <c r="D1125" s="11">
        <v>7162753</v>
      </c>
      <c r="E1125" s="9" t="s">
        <v>3836</v>
      </c>
      <c r="F1125" s="9" t="s">
        <v>3837</v>
      </c>
    </row>
    <row r="1126" spans="1:6" ht="15" x14ac:dyDescent="0.25">
      <c r="A1126" s="8" t="s">
        <v>4989</v>
      </c>
      <c r="B1126" s="9" t="s">
        <v>4969</v>
      </c>
      <c r="C1126" s="10">
        <v>8162391</v>
      </c>
      <c r="D1126" s="11">
        <v>8163219</v>
      </c>
      <c r="E1126" s="9" t="s">
        <v>4178</v>
      </c>
      <c r="F1126" s="9" t="s">
        <v>4179</v>
      </c>
    </row>
    <row r="1127" spans="1:6" ht="15" x14ac:dyDescent="0.25">
      <c r="A1127" s="8" t="s">
        <v>4990</v>
      </c>
      <c r="B1127" s="9" t="s">
        <v>4969</v>
      </c>
      <c r="C1127" s="10">
        <v>9321080</v>
      </c>
      <c r="D1127" s="11">
        <v>9324032</v>
      </c>
      <c r="E1127" s="9" t="s">
        <v>4169</v>
      </c>
      <c r="F1127" s="9" t="s">
        <v>4170</v>
      </c>
    </row>
    <row r="1128" spans="1:6" ht="15" x14ac:dyDescent="0.25">
      <c r="A1128" s="8" t="s">
        <v>4991</v>
      </c>
      <c r="B1128" s="9" t="s">
        <v>4969</v>
      </c>
      <c r="C1128" s="10">
        <v>10581239</v>
      </c>
      <c r="D1128" s="11">
        <v>10583697</v>
      </c>
      <c r="E1128" s="9" t="s">
        <v>3612</v>
      </c>
      <c r="F1128" s="9" t="s">
        <v>3613</v>
      </c>
    </row>
    <row r="1129" spans="1:6" ht="15" x14ac:dyDescent="0.25">
      <c r="A1129" s="8" t="s">
        <v>4992</v>
      </c>
      <c r="B1129" s="9" t="s">
        <v>4969</v>
      </c>
      <c r="C1129" s="10">
        <v>13185428</v>
      </c>
      <c r="D1129" s="11">
        <v>13188051</v>
      </c>
      <c r="E1129" s="9" t="s">
        <v>4318</v>
      </c>
      <c r="F1129" s="9" t="s">
        <v>4319</v>
      </c>
    </row>
    <row r="1130" spans="1:6" ht="15" x14ac:dyDescent="0.25">
      <c r="A1130" s="8" t="s">
        <v>4993</v>
      </c>
      <c r="B1130" s="9" t="s">
        <v>4969</v>
      </c>
      <c r="C1130" s="10">
        <v>18341598</v>
      </c>
      <c r="D1130" s="11">
        <v>18342011</v>
      </c>
      <c r="E1130" s="9" t="s">
        <v>3629</v>
      </c>
      <c r="F1130" s="9" t="s">
        <v>3630</v>
      </c>
    </row>
    <row r="1131" spans="1:6" ht="15" x14ac:dyDescent="0.25">
      <c r="A1131" s="8" t="s">
        <v>4994</v>
      </c>
      <c r="B1131" s="9" t="s">
        <v>4969</v>
      </c>
      <c r="C1131" s="10">
        <v>18989254</v>
      </c>
      <c r="D1131" s="11">
        <v>18995025</v>
      </c>
      <c r="E1131" s="9" t="s">
        <v>4321</v>
      </c>
      <c r="F1131" s="9" t="s">
        <v>4322</v>
      </c>
    </row>
    <row r="1132" spans="1:6" ht="15" x14ac:dyDescent="0.25">
      <c r="A1132" s="8" t="s">
        <v>4995</v>
      </c>
      <c r="B1132" s="9" t="s">
        <v>4969</v>
      </c>
      <c r="C1132" s="10">
        <v>19286443</v>
      </c>
      <c r="D1132" s="11">
        <v>19288214</v>
      </c>
      <c r="E1132" s="9" t="s">
        <v>2601</v>
      </c>
      <c r="F1132" s="9" t="s">
        <v>2474</v>
      </c>
    </row>
    <row r="1133" spans="1:6" ht="15" x14ac:dyDescent="0.25">
      <c r="A1133" s="8" t="s">
        <v>4996</v>
      </c>
      <c r="B1133" s="9" t="s">
        <v>4969</v>
      </c>
      <c r="C1133" s="10">
        <v>21916361</v>
      </c>
      <c r="D1133" s="11">
        <v>21921450</v>
      </c>
      <c r="E1133" s="9" t="s">
        <v>3683</v>
      </c>
      <c r="F1133" s="9" t="s">
        <v>3684</v>
      </c>
    </row>
    <row r="1134" spans="1:6" ht="15" x14ac:dyDescent="0.25">
      <c r="A1134" s="8" t="s">
        <v>4997</v>
      </c>
      <c r="B1134" s="9" t="s">
        <v>4969</v>
      </c>
      <c r="C1134" s="10">
        <v>22638490</v>
      </c>
      <c r="D1134" s="11">
        <v>22641044</v>
      </c>
      <c r="E1134" s="9" t="s">
        <v>2605</v>
      </c>
      <c r="F1134" s="9" t="s">
        <v>2606</v>
      </c>
    </row>
    <row r="1135" spans="1:6" ht="15" x14ac:dyDescent="0.25">
      <c r="A1135" s="8" t="s">
        <v>4998</v>
      </c>
      <c r="B1135" s="9" t="s">
        <v>4969</v>
      </c>
      <c r="C1135" s="10">
        <v>22712388</v>
      </c>
      <c r="D1135" s="11">
        <v>22716786</v>
      </c>
      <c r="E1135" s="9" t="s">
        <v>2608</v>
      </c>
      <c r="F1135" s="9" t="s">
        <v>2609</v>
      </c>
    </row>
    <row r="1136" spans="1:6" ht="15" x14ac:dyDescent="0.25">
      <c r="A1136" s="8" t="s">
        <v>4999</v>
      </c>
      <c r="B1136" s="9" t="s">
        <v>4969</v>
      </c>
      <c r="C1136" s="10">
        <v>22838492</v>
      </c>
      <c r="D1136" s="11">
        <v>22839014</v>
      </c>
      <c r="E1136" s="9" t="s">
        <v>2638</v>
      </c>
      <c r="F1136" s="9" t="s">
        <v>2639</v>
      </c>
    </row>
    <row r="1137" spans="1:6" ht="15" x14ac:dyDescent="0.25">
      <c r="A1137" s="8" t="s">
        <v>5000</v>
      </c>
      <c r="B1137" s="9" t="s">
        <v>4969</v>
      </c>
      <c r="C1137" s="10">
        <v>23261289</v>
      </c>
      <c r="D1137" s="11">
        <v>23261852</v>
      </c>
      <c r="E1137" s="9" t="s">
        <v>3686</v>
      </c>
      <c r="F1137" s="9" t="s">
        <v>3687</v>
      </c>
    </row>
    <row r="1138" spans="1:6" ht="15" x14ac:dyDescent="0.25">
      <c r="A1138" s="8" t="s">
        <v>5001</v>
      </c>
      <c r="B1138" s="9" t="s">
        <v>4969</v>
      </c>
      <c r="C1138" s="10">
        <v>23265971</v>
      </c>
      <c r="D1138" s="11">
        <v>23266666</v>
      </c>
      <c r="E1138" s="9" t="s">
        <v>4148</v>
      </c>
      <c r="F1138" s="9" t="s">
        <v>4149</v>
      </c>
    </row>
    <row r="1139" spans="1:6" ht="15" x14ac:dyDescent="0.25">
      <c r="A1139" s="8" t="s">
        <v>5002</v>
      </c>
      <c r="B1139" s="9" t="s">
        <v>4969</v>
      </c>
      <c r="C1139" s="10">
        <v>23759020</v>
      </c>
      <c r="D1139" s="11">
        <v>23761368</v>
      </c>
      <c r="E1139" s="9" t="s">
        <v>2616</v>
      </c>
      <c r="F1139" s="9" t="s">
        <v>2617</v>
      </c>
    </row>
    <row r="1140" spans="1:6" ht="15" x14ac:dyDescent="0.25">
      <c r="A1140" s="8" t="s">
        <v>5003</v>
      </c>
      <c r="B1140" s="9" t="s">
        <v>4969</v>
      </c>
      <c r="C1140" s="10">
        <v>25982915</v>
      </c>
      <c r="D1140" s="11">
        <v>25989120</v>
      </c>
      <c r="E1140" s="9" t="s">
        <v>4331</v>
      </c>
      <c r="F1140" s="9" t="s">
        <v>4332</v>
      </c>
    </row>
    <row r="1141" spans="1:6" ht="15" x14ac:dyDescent="0.25">
      <c r="A1141" s="8" t="s">
        <v>5004</v>
      </c>
      <c r="B1141" s="9" t="s">
        <v>4969</v>
      </c>
      <c r="C1141" s="10">
        <v>26500463</v>
      </c>
      <c r="D1141" s="11">
        <v>26507959</v>
      </c>
      <c r="E1141" s="9" t="s">
        <v>4334</v>
      </c>
      <c r="F1141" s="9" t="s">
        <v>4335</v>
      </c>
    </row>
    <row r="1142" spans="1:6" ht="15" x14ac:dyDescent="0.25">
      <c r="A1142" s="8" t="s">
        <v>5005</v>
      </c>
      <c r="B1142" s="9" t="s">
        <v>4969</v>
      </c>
      <c r="C1142" s="10">
        <v>26586596</v>
      </c>
      <c r="D1142" s="11">
        <v>26590555</v>
      </c>
      <c r="E1142" s="9" t="s">
        <v>4337</v>
      </c>
      <c r="F1142" s="9" t="s">
        <v>4338</v>
      </c>
    </row>
    <row r="1143" spans="1:6" ht="15" x14ac:dyDescent="0.25">
      <c r="A1143" s="8" t="s">
        <v>1388</v>
      </c>
      <c r="B1143" s="9" t="s">
        <v>4969</v>
      </c>
      <c r="C1143" s="10">
        <v>28170378</v>
      </c>
      <c r="D1143" s="11">
        <v>28174138</v>
      </c>
      <c r="E1143" s="9" t="s">
        <v>4339</v>
      </c>
      <c r="F1143" s="9" t="s">
        <v>4340</v>
      </c>
    </row>
    <row r="1144" spans="1:6" ht="15" x14ac:dyDescent="0.25">
      <c r="A1144" s="8" t="s">
        <v>5006</v>
      </c>
      <c r="B1144" s="9" t="s">
        <v>4969</v>
      </c>
      <c r="C1144" s="10">
        <v>29231294</v>
      </c>
      <c r="D1144" s="11">
        <v>29236405</v>
      </c>
      <c r="E1144" s="9" t="s">
        <v>4342</v>
      </c>
      <c r="F1144" s="9" t="s">
        <v>4343</v>
      </c>
    </row>
    <row r="1145" spans="1:6" ht="15" x14ac:dyDescent="0.25">
      <c r="A1145" s="8" t="s">
        <v>5007</v>
      </c>
      <c r="B1145" s="9" t="s">
        <v>4969</v>
      </c>
      <c r="C1145" s="10">
        <v>31418513</v>
      </c>
      <c r="D1145" s="11">
        <v>31418968</v>
      </c>
      <c r="E1145" s="9" t="s">
        <v>2616</v>
      </c>
      <c r="F1145" s="9" t="s">
        <v>2617</v>
      </c>
    </row>
    <row r="1146" spans="1:6" ht="15" x14ac:dyDescent="0.25">
      <c r="A1146" s="8" t="s">
        <v>5008</v>
      </c>
      <c r="B1146" s="9" t="s">
        <v>4969</v>
      </c>
      <c r="C1146" s="10">
        <v>31568131</v>
      </c>
      <c r="D1146" s="11">
        <v>31571147</v>
      </c>
      <c r="E1146" s="9" t="s">
        <v>4345</v>
      </c>
      <c r="F1146" s="9" t="s">
        <v>4346</v>
      </c>
    </row>
    <row r="1147" spans="1:6" ht="15" x14ac:dyDescent="0.25">
      <c r="A1147" s="8" t="s">
        <v>5009</v>
      </c>
      <c r="B1147" s="9" t="s">
        <v>4969</v>
      </c>
      <c r="C1147" s="10">
        <v>41108286</v>
      </c>
      <c r="D1147" s="11">
        <v>41110527</v>
      </c>
      <c r="E1147" s="9" t="s">
        <v>3741</v>
      </c>
      <c r="F1147" s="9" t="s">
        <v>3742</v>
      </c>
    </row>
    <row r="1148" spans="1:6" ht="15" x14ac:dyDescent="0.25">
      <c r="A1148" s="8" t="s">
        <v>5010</v>
      </c>
      <c r="B1148" s="9" t="s">
        <v>4969</v>
      </c>
      <c r="C1148" s="10">
        <v>41332458</v>
      </c>
      <c r="D1148" s="11">
        <v>41337538</v>
      </c>
      <c r="E1148" s="9" t="s">
        <v>2574</v>
      </c>
      <c r="F1148" s="9" t="s">
        <v>2253</v>
      </c>
    </row>
    <row r="1149" spans="1:6" ht="15" x14ac:dyDescent="0.25">
      <c r="A1149" s="8" t="s">
        <v>5011</v>
      </c>
      <c r="B1149" s="9" t="s">
        <v>4969</v>
      </c>
      <c r="C1149" s="10">
        <v>42741413</v>
      </c>
      <c r="D1149" s="11">
        <v>42742806</v>
      </c>
      <c r="E1149" s="9" t="s">
        <v>2572</v>
      </c>
      <c r="F1149" s="9" t="s">
        <v>2250</v>
      </c>
    </row>
    <row r="1150" spans="1:6" ht="15" x14ac:dyDescent="0.25">
      <c r="A1150" s="8" t="s">
        <v>1358</v>
      </c>
      <c r="B1150" s="9" t="s">
        <v>4969</v>
      </c>
      <c r="C1150" s="10">
        <v>42853086</v>
      </c>
      <c r="D1150" s="11">
        <v>42855543</v>
      </c>
      <c r="E1150" s="9" t="s">
        <v>3595</v>
      </c>
      <c r="F1150" s="9" t="s">
        <v>3596</v>
      </c>
    </row>
    <row r="1151" spans="1:6" ht="15" x14ac:dyDescent="0.25">
      <c r="A1151" s="8" t="s">
        <v>1366</v>
      </c>
      <c r="B1151" s="9" t="s">
        <v>4969</v>
      </c>
      <c r="C1151" s="10">
        <v>42869916</v>
      </c>
      <c r="D1151" s="11">
        <v>42871425</v>
      </c>
      <c r="E1151" s="9" t="s">
        <v>3737</v>
      </c>
      <c r="F1151" s="9" t="s">
        <v>3738</v>
      </c>
    </row>
    <row r="1152" spans="1:6" ht="15" x14ac:dyDescent="0.25">
      <c r="A1152" s="8" t="s">
        <v>5012</v>
      </c>
      <c r="B1152" s="9" t="s">
        <v>4969</v>
      </c>
      <c r="C1152" s="10">
        <v>46979450</v>
      </c>
      <c r="D1152" s="11">
        <v>46980551</v>
      </c>
      <c r="E1152" s="9" t="s">
        <v>2570</v>
      </c>
      <c r="F1152" s="9" t="s">
        <v>2243</v>
      </c>
    </row>
    <row r="1153" spans="1:6" ht="15" x14ac:dyDescent="0.25">
      <c r="A1153" s="8" t="s">
        <v>5013</v>
      </c>
      <c r="B1153" s="9" t="s">
        <v>4969</v>
      </c>
      <c r="C1153" s="10">
        <v>48533707</v>
      </c>
      <c r="D1153" s="11">
        <v>48537593</v>
      </c>
      <c r="E1153" s="9" t="s">
        <v>3623</v>
      </c>
      <c r="F1153" s="9" t="s">
        <v>3624</v>
      </c>
    </row>
    <row r="1154" spans="1:6" ht="15" x14ac:dyDescent="0.25">
      <c r="A1154" s="8" t="s">
        <v>5014</v>
      </c>
      <c r="B1154" s="9" t="s">
        <v>4969</v>
      </c>
      <c r="C1154" s="10">
        <v>50867828</v>
      </c>
      <c r="D1154" s="11">
        <v>50869506</v>
      </c>
      <c r="E1154" s="9" t="s">
        <v>2566</v>
      </c>
      <c r="F1154" s="9" t="s">
        <v>2364</v>
      </c>
    </row>
    <row r="1155" spans="1:6" ht="15" x14ac:dyDescent="0.25">
      <c r="A1155" s="8" t="s">
        <v>5015</v>
      </c>
      <c r="B1155" s="9" t="s">
        <v>4969</v>
      </c>
      <c r="C1155" s="10">
        <v>51468318</v>
      </c>
      <c r="D1155" s="11">
        <v>51470346</v>
      </c>
      <c r="E1155" s="9" t="s">
        <v>3616</v>
      </c>
      <c r="F1155" s="9" t="s">
        <v>3617</v>
      </c>
    </row>
    <row r="1156" spans="1:6" ht="15" x14ac:dyDescent="0.25">
      <c r="A1156" s="8" t="s">
        <v>5016</v>
      </c>
      <c r="B1156" s="9" t="s">
        <v>4969</v>
      </c>
      <c r="C1156" s="10">
        <v>52057034</v>
      </c>
      <c r="D1156" s="11">
        <v>52057862</v>
      </c>
      <c r="E1156" s="9" t="s">
        <v>2560</v>
      </c>
      <c r="F1156" s="9" t="s">
        <v>2561</v>
      </c>
    </row>
    <row r="1157" spans="1:6" ht="15" x14ac:dyDescent="0.25">
      <c r="A1157" s="8" t="s">
        <v>5017</v>
      </c>
      <c r="B1157" s="9" t="s">
        <v>4969</v>
      </c>
      <c r="C1157" s="10">
        <v>52057971</v>
      </c>
      <c r="D1157" s="11">
        <v>52058186</v>
      </c>
      <c r="E1157" s="9" t="s">
        <v>2560</v>
      </c>
      <c r="F1157" s="9" t="s">
        <v>2561</v>
      </c>
    </row>
    <row r="1158" spans="1:6" ht="15" x14ac:dyDescent="0.25">
      <c r="A1158" s="8" t="s">
        <v>5018</v>
      </c>
      <c r="B1158" s="9" t="s">
        <v>4969</v>
      </c>
      <c r="C1158" s="10">
        <v>52534895</v>
      </c>
      <c r="D1158" s="11">
        <v>52538890</v>
      </c>
      <c r="E1158" s="9" t="s">
        <v>2557</v>
      </c>
      <c r="F1158" s="9" t="s">
        <v>2558</v>
      </c>
    </row>
    <row r="1159" spans="1:6" ht="15" x14ac:dyDescent="0.25">
      <c r="A1159" s="8" t="s">
        <v>5019</v>
      </c>
      <c r="B1159" s="9" t="s">
        <v>4969</v>
      </c>
      <c r="C1159" s="10">
        <v>52764056</v>
      </c>
      <c r="D1159" s="11">
        <v>52764794</v>
      </c>
      <c r="E1159" s="9" t="s">
        <v>3732</v>
      </c>
      <c r="F1159" s="9" t="s">
        <v>3733</v>
      </c>
    </row>
    <row r="1160" spans="1:6" ht="15" x14ac:dyDescent="0.25">
      <c r="A1160" s="8" t="s">
        <v>5020</v>
      </c>
      <c r="B1160" s="9" t="s">
        <v>4969</v>
      </c>
      <c r="C1160" s="10">
        <v>53883534</v>
      </c>
      <c r="D1160" s="11">
        <v>53888794</v>
      </c>
      <c r="E1160" s="9" t="s">
        <v>3650</v>
      </c>
      <c r="F1160" s="9" t="s">
        <v>3651</v>
      </c>
    </row>
    <row r="1161" spans="1:6" ht="15" x14ac:dyDescent="0.25">
      <c r="A1161" s="8" t="s">
        <v>5021</v>
      </c>
      <c r="B1161" s="9" t="s">
        <v>4969</v>
      </c>
      <c r="C1161" s="10">
        <v>54183731</v>
      </c>
      <c r="D1161" s="11">
        <v>54184558</v>
      </c>
      <c r="E1161" s="9" t="s">
        <v>2552</v>
      </c>
      <c r="F1161" s="9" t="s">
        <v>2234</v>
      </c>
    </row>
    <row r="1162" spans="1:6" ht="15" x14ac:dyDescent="0.25">
      <c r="A1162" s="8" t="s">
        <v>5022</v>
      </c>
      <c r="B1162" s="9" t="s">
        <v>4969</v>
      </c>
      <c r="C1162" s="10">
        <v>54684523</v>
      </c>
      <c r="D1162" s="11">
        <v>54686692</v>
      </c>
      <c r="E1162" s="9" t="s">
        <v>2549</v>
      </c>
      <c r="F1162" s="9" t="s">
        <v>2550</v>
      </c>
    </row>
    <row r="1163" spans="1:6" ht="15" x14ac:dyDescent="0.25">
      <c r="A1163" s="8" t="s">
        <v>5023</v>
      </c>
      <c r="B1163" s="9" t="s">
        <v>4969</v>
      </c>
      <c r="C1163" s="10">
        <v>54702519</v>
      </c>
      <c r="D1163" s="11">
        <v>54705356</v>
      </c>
      <c r="E1163" s="9" t="s">
        <v>2546</v>
      </c>
      <c r="F1163" s="9" t="s">
        <v>2547</v>
      </c>
    </row>
    <row r="1164" spans="1:6" ht="15" x14ac:dyDescent="0.25">
      <c r="A1164" s="8" t="s">
        <v>5024</v>
      </c>
      <c r="B1164" s="9" t="s">
        <v>4969</v>
      </c>
      <c r="C1164" s="10">
        <v>55106797</v>
      </c>
      <c r="D1164" s="11">
        <v>55112081</v>
      </c>
      <c r="E1164" s="9" t="s">
        <v>2543</v>
      </c>
      <c r="F1164" s="9" t="s">
        <v>2544</v>
      </c>
    </row>
    <row r="1165" spans="1:6" ht="15" x14ac:dyDescent="0.25">
      <c r="A1165" s="8" t="s">
        <v>5025</v>
      </c>
      <c r="B1165" s="9" t="s">
        <v>4969</v>
      </c>
      <c r="C1165" s="10">
        <v>57256194</v>
      </c>
      <c r="D1165" s="11">
        <v>57257108</v>
      </c>
      <c r="E1165" s="9" t="s">
        <v>3680</v>
      </c>
      <c r="F1165" s="9" t="s">
        <v>3681</v>
      </c>
    </row>
    <row r="1166" spans="1:6" ht="15" x14ac:dyDescent="0.25">
      <c r="A1166" s="8" t="s">
        <v>5026</v>
      </c>
      <c r="B1166" s="9" t="s">
        <v>4969</v>
      </c>
      <c r="C1166" s="10">
        <v>59946344</v>
      </c>
      <c r="D1166" s="11">
        <v>59948541</v>
      </c>
      <c r="E1166" s="9" t="s">
        <v>2540</v>
      </c>
      <c r="F1166" s="9" t="s">
        <v>2541</v>
      </c>
    </row>
    <row r="1167" spans="1:6" ht="15" x14ac:dyDescent="0.25">
      <c r="A1167" s="8" t="s">
        <v>5027</v>
      </c>
      <c r="B1167" s="9" t="s">
        <v>4969</v>
      </c>
      <c r="C1167" s="10">
        <v>60072165</v>
      </c>
      <c r="D1167" s="11">
        <v>60073742</v>
      </c>
      <c r="E1167" s="9" t="s">
        <v>4440</v>
      </c>
      <c r="F1167" s="9" t="s">
        <v>4441</v>
      </c>
    </row>
    <row r="1168" spans="1:6" ht="15" x14ac:dyDescent="0.25">
      <c r="A1168" s="8" t="s">
        <v>5028</v>
      </c>
      <c r="B1168" s="9" t="s">
        <v>4969</v>
      </c>
      <c r="C1168" s="10">
        <v>60745135</v>
      </c>
      <c r="D1168" s="11">
        <v>60748952</v>
      </c>
      <c r="E1168" s="9" t="s">
        <v>2638</v>
      </c>
      <c r="F1168" s="9" t="s">
        <v>2639</v>
      </c>
    </row>
    <row r="1169" spans="1:6" ht="15" x14ac:dyDescent="0.25">
      <c r="A1169" s="8" t="s">
        <v>5029</v>
      </c>
      <c r="B1169" s="9" t="s">
        <v>4969</v>
      </c>
      <c r="C1169" s="10">
        <v>60977530</v>
      </c>
      <c r="D1169" s="11">
        <v>60977820</v>
      </c>
      <c r="E1169" s="9" t="s">
        <v>2538</v>
      </c>
      <c r="F1169" s="9" t="s">
        <v>2221</v>
      </c>
    </row>
    <row r="1170" spans="1:6" ht="15" x14ac:dyDescent="0.25">
      <c r="A1170" s="8" t="s">
        <v>5030</v>
      </c>
      <c r="B1170" s="9" t="s">
        <v>4969</v>
      </c>
      <c r="C1170" s="10">
        <v>60998624</v>
      </c>
      <c r="D1170" s="11">
        <v>60999625</v>
      </c>
      <c r="E1170" s="9" t="s">
        <v>2538</v>
      </c>
      <c r="F1170" s="9" t="s">
        <v>2221</v>
      </c>
    </row>
    <row r="1171" spans="1:6" ht="15" x14ac:dyDescent="0.25">
      <c r="A1171" s="8" t="s">
        <v>5031</v>
      </c>
      <c r="B1171" s="9" t="s">
        <v>4969</v>
      </c>
      <c r="C1171" s="10">
        <v>61005355</v>
      </c>
      <c r="D1171" s="11">
        <v>61006629</v>
      </c>
      <c r="E1171" s="9" t="s">
        <v>4446</v>
      </c>
      <c r="F1171" s="9" t="s">
        <v>4447</v>
      </c>
    </row>
    <row r="1172" spans="1:6" ht="15" x14ac:dyDescent="0.25">
      <c r="A1172" s="8" t="s">
        <v>5032</v>
      </c>
      <c r="B1172" s="9" t="s">
        <v>4969</v>
      </c>
      <c r="C1172" s="10">
        <v>61740470</v>
      </c>
      <c r="D1172" s="11">
        <v>61756089</v>
      </c>
      <c r="E1172" s="9" t="s">
        <v>2536</v>
      </c>
      <c r="F1172" s="9" t="s">
        <v>2218</v>
      </c>
    </row>
    <row r="1173" spans="1:6" ht="15" x14ac:dyDescent="0.25">
      <c r="A1173" s="8" t="s">
        <v>5033</v>
      </c>
      <c r="B1173" s="9" t="s">
        <v>4969</v>
      </c>
      <c r="C1173" s="10">
        <v>62859894</v>
      </c>
      <c r="D1173" s="11">
        <v>62861547</v>
      </c>
      <c r="E1173" s="9" t="s">
        <v>2532</v>
      </c>
      <c r="F1173" s="9" t="s">
        <v>2351</v>
      </c>
    </row>
    <row r="1174" spans="1:6" ht="15" x14ac:dyDescent="0.25">
      <c r="A1174" s="8" t="s">
        <v>5034</v>
      </c>
      <c r="B1174" s="9" t="s">
        <v>4969</v>
      </c>
      <c r="C1174" s="10">
        <v>63352315</v>
      </c>
      <c r="D1174" s="11">
        <v>63358208</v>
      </c>
      <c r="E1174" s="9" t="s">
        <v>2529</v>
      </c>
      <c r="F1174" s="9" t="s">
        <v>2299</v>
      </c>
    </row>
    <row r="1175" spans="1:6" ht="15" x14ac:dyDescent="0.25">
      <c r="A1175" s="8" t="s">
        <v>5035</v>
      </c>
      <c r="B1175" s="9" t="s">
        <v>4969</v>
      </c>
      <c r="C1175" s="10">
        <v>64088276</v>
      </c>
      <c r="D1175" s="11">
        <v>64093727</v>
      </c>
      <c r="E1175" s="9" t="s">
        <v>2621</v>
      </c>
      <c r="F1175" s="9" t="s">
        <v>2622</v>
      </c>
    </row>
    <row r="1176" spans="1:6" ht="15" x14ac:dyDescent="0.25">
      <c r="A1176" s="8" t="s">
        <v>5036</v>
      </c>
      <c r="B1176" s="9" t="s">
        <v>4969</v>
      </c>
      <c r="C1176" s="10">
        <v>64184697</v>
      </c>
      <c r="D1176" s="11">
        <v>64185566</v>
      </c>
      <c r="E1176" s="9" t="s">
        <v>2624</v>
      </c>
      <c r="F1176" s="9" t="s">
        <v>2625</v>
      </c>
    </row>
    <row r="1177" spans="1:6" ht="15" x14ac:dyDescent="0.25">
      <c r="A1177" s="8" t="s">
        <v>1313</v>
      </c>
      <c r="B1177" s="9" t="s">
        <v>4969</v>
      </c>
      <c r="C1177" s="10">
        <v>64327266</v>
      </c>
      <c r="D1177" s="11">
        <v>64334725</v>
      </c>
      <c r="E1177" s="9" t="s">
        <v>2527</v>
      </c>
      <c r="F1177" s="9" t="s">
        <v>2203</v>
      </c>
    </row>
    <row r="1178" spans="1:6" ht="15" x14ac:dyDescent="0.25">
      <c r="A1178" s="8" t="s">
        <v>1303</v>
      </c>
      <c r="B1178" s="9" t="s">
        <v>4969</v>
      </c>
      <c r="C1178" s="10">
        <v>64369268</v>
      </c>
      <c r="D1178" s="11">
        <v>64374012</v>
      </c>
      <c r="E1178" s="9" t="s">
        <v>2527</v>
      </c>
      <c r="F1178" s="9" t="s">
        <v>2203</v>
      </c>
    </row>
    <row r="1179" spans="1:6" ht="15" x14ac:dyDescent="0.25">
      <c r="A1179" s="8" t="s">
        <v>1314</v>
      </c>
      <c r="B1179" s="9" t="s">
        <v>4969</v>
      </c>
      <c r="C1179" s="10">
        <v>64393060</v>
      </c>
      <c r="D1179" s="11">
        <v>64400518</v>
      </c>
      <c r="E1179" s="9" t="s">
        <v>2527</v>
      </c>
      <c r="F1179" s="9" t="s">
        <v>2203</v>
      </c>
    </row>
    <row r="1180" spans="1:6" ht="15" x14ac:dyDescent="0.25">
      <c r="A1180" s="8" t="s">
        <v>5037</v>
      </c>
      <c r="B1180" s="9" t="s">
        <v>4969</v>
      </c>
      <c r="C1180" s="10">
        <v>64952104</v>
      </c>
      <c r="D1180" s="11">
        <v>64952814</v>
      </c>
      <c r="E1180" s="9" t="s">
        <v>2520</v>
      </c>
      <c r="F1180" s="9" t="s">
        <v>2491</v>
      </c>
    </row>
    <row r="1181" spans="1:6" ht="15" x14ac:dyDescent="0.25">
      <c r="A1181" s="8" t="s">
        <v>5038</v>
      </c>
      <c r="B1181" s="9" t="s">
        <v>4969</v>
      </c>
      <c r="C1181" s="10">
        <v>65018001</v>
      </c>
      <c r="D1181" s="11">
        <v>65018806</v>
      </c>
      <c r="E1181" s="9" t="s">
        <v>2518</v>
      </c>
      <c r="F1181" s="9" t="s">
        <v>2197</v>
      </c>
    </row>
    <row r="1182" spans="1:6" ht="15" x14ac:dyDescent="0.25">
      <c r="A1182" s="8" t="s">
        <v>5039</v>
      </c>
      <c r="B1182" s="9" t="s">
        <v>4969</v>
      </c>
      <c r="C1182" s="10">
        <v>65261585</v>
      </c>
      <c r="D1182" s="11">
        <v>65263023</v>
      </c>
      <c r="E1182" s="9" t="s">
        <v>2629</v>
      </c>
      <c r="F1182" s="9" t="s">
        <v>2630</v>
      </c>
    </row>
    <row r="1183" spans="1:6" ht="15" x14ac:dyDescent="0.25">
      <c r="A1183" s="8" t="s">
        <v>5040</v>
      </c>
      <c r="B1183" s="9" t="s">
        <v>4969</v>
      </c>
      <c r="C1183" s="10">
        <v>65773895</v>
      </c>
      <c r="D1183" s="11">
        <v>65774959</v>
      </c>
      <c r="E1183" s="9" t="s">
        <v>4451</v>
      </c>
      <c r="F1183" s="9" t="s">
        <v>4452</v>
      </c>
    </row>
    <row r="1184" spans="1:6" ht="15" x14ac:dyDescent="0.25">
      <c r="A1184" s="8" t="s">
        <v>5041</v>
      </c>
      <c r="B1184" s="9" t="s">
        <v>4969</v>
      </c>
      <c r="C1184" s="10">
        <v>66009519</v>
      </c>
      <c r="D1184" s="11">
        <v>66011893</v>
      </c>
      <c r="E1184" s="9" t="s">
        <v>2540</v>
      </c>
      <c r="F1184" s="9" t="s">
        <v>2541</v>
      </c>
    </row>
    <row r="1185" spans="1:6" ht="15" x14ac:dyDescent="0.25">
      <c r="A1185" s="8" t="s">
        <v>5042</v>
      </c>
      <c r="B1185" s="9" t="s">
        <v>4969</v>
      </c>
      <c r="C1185" s="10">
        <v>67084561</v>
      </c>
      <c r="D1185" s="11">
        <v>67089373</v>
      </c>
      <c r="E1185" s="9" t="s">
        <v>4454</v>
      </c>
      <c r="F1185" s="9" t="s">
        <v>4455</v>
      </c>
    </row>
    <row r="1186" spans="1:6" ht="15" x14ac:dyDescent="0.25">
      <c r="A1186" s="8" t="s">
        <v>5043</v>
      </c>
      <c r="B1186" s="9" t="s">
        <v>4969</v>
      </c>
      <c r="C1186" s="10">
        <v>67291091</v>
      </c>
      <c r="D1186" s="11">
        <v>67292162</v>
      </c>
      <c r="E1186" s="9" t="s">
        <v>2516</v>
      </c>
      <c r="F1186" s="9" t="s">
        <v>2192</v>
      </c>
    </row>
    <row r="1187" spans="1:6" ht="15" x14ac:dyDescent="0.25">
      <c r="A1187" s="8" t="s">
        <v>5044</v>
      </c>
      <c r="B1187" s="9" t="s">
        <v>4969</v>
      </c>
      <c r="C1187" s="10">
        <v>67731614</v>
      </c>
      <c r="D1187" s="11">
        <v>67735371</v>
      </c>
      <c r="E1187" s="9" t="s">
        <v>2514</v>
      </c>
      <c r="F1187" s="9" t="s">
        <v>2189</v>
      </c>
    </row>
    <row r="1188" spans="1:6" ht="15" x14ac:dyDescent="0.25">
      <c r="A1188" s="8" t="s">
        <v>5045</v>
      </c>
      <c r="B1188" s="9" t="s">
        <v>4969</v>
      </c>
      <c r="C1188" s="10">
        <v>67857885</v>
      </c>
      <c r="D1188" s="11">
        <v>67860672</v>
      </c>
      <c r="E1188" s="9" t="s">
        <v>4459</v>
      </c>
      <c r="F1188" s="9" t="s">
        <v>4460</v>
      </c>
    </row>
    <row r="1189" spans="1:6" ht="15" x14ac:dyDescent="0.25">
      <c r="A1189" s="8" t="s">
        <v>5046</v>
      </c>
      <c r="B1189" s="9" t="s">
        <v>5047</v>
      </c>
      <c r="C1189" s="10">
        <v>2271089</v>
      </c>
      <c r="D1189" s="11">
        <v>2272033</v>
      </c>
      <c r="E1189" s="9" t="s">
        <v>2647</v>
      </c>
      <c r="F1189" s="9" t="s">
        <v>2648</v>
      </c>
    </row>
    <row r="1190" spans="1:6" ht="15" x14ac:dyDescent="0.25">
      <c r="A1190" s="8" t="s">
        <v>5048</v>
      </c>
      <c r="B1190" s="9" t="s">
        <v>5049</v>
      </c>
      <c r="C1190" s="10">
        <v>581540</v>
      </c>
      <c r="D1190" s="11">
        <v>584104</v>
      </c>
      <c r="E1190" s="9" t="s">
        <v>4106</v>
      </c>
      <c r="F1190" s="9" t="s">
        <v>4107</v>
      </c>
    </row>
    <row r="1191" spans="1:6" ht="15" x14ac:dyDescent="0.25">
      <c r="A1191" s="8" t="s">
        <v>5050</v>
      </c>
      <c r="B1191" s="9" t="s">
        <v>5049</v>
      </c>
      <c r="C1191" s="10">
        <v>4994255</v>
      </c>
      <c r="D1191" s="11">
        <v>4996237</v>
      </c>
      <c r="E1191" s="9" t="s">
        <v>3641</v>
      </c>
      <c r="F1191" s="9" t="s">
        <v>3642</v>
      </c>
    </row>
    <row r="1192" spans="1:6" ht="15" x14ac:dyDescent="0.25">
      <c r="A1192" s="8" t="s">
        <v>1242</v>
      </c>
      <c r="B1192" s="9" t="s">
        <v>5049</v>
      </c>
      <c r="C1192" s="10">
        <v>5863918</v>
      </c>
      <c r="D1192" s="11">
        <v>5867968</v>
      </c>
      <c r="E1192" s="9" t="s">
        <v>2584</v>
      </c>
      <c r="F1192" s="9" t="s">
        <v>2585</v>
      </c>
    </row>
    <row r="1193" spans="1:6" ht="15" x14ac:dyDescent="0.25">
      <c r="A1193" s="8" t="s">
        <v>5051</v>
      </c>
      <c r="B1193" s="9" t="s">
        <v>5049</v>
      </c>
      <c r="C1193" s="10">
        <v>7078430</v>
      </c>
      <c r="D1193" s="11">
        <v>7080270</v>
      </c>
      <c r="E1193" s="9" t="s">
        <v>3761</v>
      </c>
      <c r="F1193" s="9" t="s">
        <v>3762</v>
      </c>
    </row>
    <row r="1194" spans="1:6" ht="15" x14ac:dyDescent="0.25">
      <c r="A1194" s="8" t="s">
        <v>1375</v>
      </c>
      <c r="B1194" s="9" t="s">
        <v>5052</v>
      </c>
      <c r="C1194" s="10">
        <v>1048687</v>
      </c>
      <c r="D1194" s="11">
        <v>1050118</v>
      </c>
      <c r="E1194" s="9" t="s">
        <v>3714</v>
      </c>
      <c r="F1194" s="9" t="s">
        <v>3715</v>
      </c>
    </row>
    <row r="1195" spans="1:6" ht="15" x14ac:dyDescent="0.25">
      <c r="A1195" s="8" t="s">
        <v>5053</v>
      </c>
      <c r="B1195" s="9" t="s">
        <v>5052</v>
      </c>
      <c r="C1195" s="10">
        <v>2633009</v>
      </c>
      <c r="D1195" s="11">
        <v>2634131</v>
      </c>
      <c r="E1195" s="9" t="s">
        <v>3575</v>
      </c>
      <c r="F1195" s="9" t="s">
        <v>3576</v>
      </c>
    </row>
    <row r="1196" spans="1:6" ht="15" x14ac:dyDescent="0.25">
      <c r="A1196" s="8" t="s">
        <v>5054</v>
      </c>
      <c r="B1196" s="9" t="s">
        <v>5052</v>
      </c>
      <c r="C1196" s="10">
        <v>4590310</v>
      </c>
      <c r="D1196" s="11">
        <v>4591903</v>
      </c>
      <c r="E1196" s="9" t="s">
        <v>3790</v>
      </c>
      <c r="F1196" s="9" t="s">
        <v>3791</v>
      </c>
    </row>
    <row r="1197" spans="1:6" ht="15" x14ac:dyDescent="0.25">
      <c r="A1197" s="8" t="s">
        <v>5055</v>
      </c>
      <c r="B1197" s="9" t="s">
        <v>5056</v>
      </c>
      <c r="C1197" s="10">
        <v>15295</v>
      </c>
      <c r="D1197" s="11">
        <v>16889</v>
      </c>
      <c r="E1197" s="9" t="s">
        <v>3790</v>
      </c>
      <c r="F1197" s="9" t="s">
        <v>3791</v>
      </c>
    </row>
    <row r="1198" spans="1:6" ht="15" x14ac:dyDescent="0.25">
      <c r="A1198" s="8" t="s">
        <v>5057</v>
      </c>
      <c r="B1198" s="9" t="s">
        <v>5058</v>
      </c>
      <c r="C1198" s="10">
        <v>13676</v>
      </c>
      <c r="D1198" s="11">
        <v>15271</v>
      </c>
      <c r="E1198" s="9" t="s">
        <v>3790</v>
      </c>
      <c r="F1198" s="9" t="s">
        <v>3791</v>
      </c>
    </row>
    <row r="1199" spans="1:6" ht="15" x14ac:dyDescent="0.25">
      <c r="A1199" s="8" t="s">
        <v>5059</v>
      </c>
      <c r="B1199" s="9" t="s">
        <v>5060</v>
      </c>
      <c r="C1199" s="10">
        <v>11297</v>
      </c>
      <c r="D1199" s="11">
        <v>15337</v>
      </c>
      <c r="E1199" s="9" t="s">
        <v>4184</v>
      </c>
      <c r="F1199" s="9" t="s">
        <v>4185</v>
      </c>
    </row>
    <row r="1200" spans="1:6" ht="15" x14ac:dyDescent="0.25">
      <c r="A1200" s="8" t="s">
        <v>5061</v>
      </c>
      <c r="B1200" s="9" t="s">
        <v>5062</v>
      </c>
      <c r="C1200" s="10">
        <v>11480</v>
      </c>
      <c r="D1200" s="11">
        <v>11680</v>
      </c>
      <c r="E1200" s="9" t="s">
        <v>3708</v>
      </c>
      <c r="F1200" s="9" t="s">
        <v>3709</v>
      </c>
    </row>
    <row r="1201" spans="1:6" ht="15" x14ac:dyDescent="0.25">
      <c r="A1201" s="8" t="s">
        <v>1245</v>
      </c>
      <c r="B1201" s="9" t="s">
        <v>5062</v>
      </c>
      <c r="C1201" s="10">
        <v>13149</v>
      </c>
      <c r="D1201" s="11">
        <v>15167</v>
      </c>
      <c r="E1201" s="9" t="s">
        <v>2584</v>
      </c>
      <c r="F1201" s="9" t="s">
        <v>2585</v>
      </c>
    </row>
    <row r="1202" spans="1:6" ht="15" x14ac:dyDescent="0.25">
      <c r="A1202" s="8" t="s">
        <v>5063</v>
      </c>
      <c r="B1202" s="9" t="s">
        <v>5064</v>
      </c>
      <c r="C1202" s="10">
        <v>4562</v>
      </c>
      <c r="D1202" s="11">
        <v>8832</v>
      </c>
      <c r="E1202" s="9" t="s">
        <v>4658</v>
      </c>
      <c r="F1202" s="9" t="s">
        <v>4659</v>
      </c>
    </row>
    <row r="1203" spans="1:6" ht="15" x14ac:dyDescent="0.25">
      <c r="A1203" s="8" t="s">
        <v>5065</v>
      </c>
      <c r="B1203" s="9" t="s">
        <v>5066</v>
      </c>
      <c r="C1203" s="10">
        <v>2949</v>
      </c>
      <c r="D1203" s="11">
        <v>5514</v>
      </c>
      <c r="E1203" s="9" t="s">
        <v>4106</v>
      </c>
      <c r="F1203" s="9" t="s">
        <v>4107</v>
      </c>
    </row>
    <row r="1204" spans="1:6" ht="15" x14ac:dyDescent="0.25">
      <c r="A1204" s="8" t="s">
        <v>5067</v>
      </c>
      <c r="B1204" s="9" t="s">
        <v>5068</v>
      </c>
      <c r="C1204" s="10">
        <v>22777</v>
      </c>
      <c r="D1204" s="11">
        <v>24582</v>
      </c>
      <c r="E1204" s="9" t="s">
        <v>4113</v>
      </c>
      <c r="F1204" s="9" t="s">
        <v>4114</v>
      </c>
    </row>
    <row r="1205" spans="1:6" ht="15" x14ac:dyDescent="0.25">
      <c r="A1205" s="8" t="s">
        <v>5069</v>
      </c>
      <c r="B1205" s="9" t="s">
        <v>5070</v>
      </c>
      <c r="C1205" s="10">
        <v>5696</v>
      </c>
      <c r="D1205" s="11">
        <v>7491</v>
      </c>
      <c r="E1205" s="9" t="s">
        <v>4658</v>
      </c>
      <c r="F1205" s="9" t="s">
        <v>4659</v>
      </c>
    </row>
    <row r="1206" spans="1:6" ht="15" x14ac:dyDescent="0.25">
      <c r="A1206" s="12" t="s">
        <v>5071</v>
      </c>
      <c r="B1206" s="13" t="s">
        <v>5072</v>
      </c>
      <c r="C1206" s="14">
        <v>6141</v>
      </c>
      <c r="D1206" s="15">
        <v>7240</v>
      </c>
      <c r="E1206" s="13" t="s">
        <v>3575</v>
      </c>
      <c r="F1206" s="13" t="s">
        <v>3576</v>
      </c>
    </row>
  </sheetData>
  <phoneticPr fontId="32" type="noConversion"/>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3"/>
  <sheetViews>
    <sheetView workbookViewId="0">
      <selection activeCell="F35" sqref="F35"/>
    </sheetView>
  </sheetViews>
  <sheetFormatPr defaultColWidth="9" defaultRowHeight="14.25" x14ac:dyDescent="0.2"/>
  <cols>
    <col min="1" max="1" width="20" customWidth="1"/>
    <col min="2" max="9" width="11.5" customWidth="1"/>
  </cols>
  <sheetData>
    <row r="1" spans="1:9" ht="15" customHeight="1" x14ac:dyDescent="0.2">
      <c r="A1" s="95" t="s">
        <v>85</v>
      </c>
    </row>
    <row r="2" spans="1:9" x14ac:dyDescent="0.2">
      <c r="A2" s="187" t="s">
        <v>86</v>
      </c>
      <c r="B2" s="188" t="s">
        <v>87</v>
      </c>
      <c r="C2" s="188" t="s">
        <v>88</v>
      </c>
      <c r="D2" s="188" t="s">
        <v>89</v>
      </c>
      <c r="E2" s="188" t="s">
        <v>90</v>
      </c>
      <c r="F2" s="188" t="s">
        <v>91</v>
      </c>
      <c r="G2" s="188" t="s">
        <v>92</v>
      </c>
      <c r="H2" s="188" t="s">
        <v>93</v>
      </c>
      <c r="I2" s="188" t="s">
        <v>94</v>
      </c>
    </row>
    <row r="3" spans="1:9" ht="15" x14ac:dyDescent="0.2">
      <c r="A3" s="189" t="s">
        <v>95</v>
      </c>
      <c r="B3" s="190">
        <v>37316098</v>
      </c>
      <c r="C3" s="190">
        <v>37842385</v>
      </c>
      <c r="D3" s="190">
        <v>37457448</v>
      </c>
      <c r="E3" s="190">
        <v>36776657</v>
      </c>
      <c r="F3" s="190">
        <v>36584411</v>
      </c>
      <c r="G3" s="190">
        <v>36322849</v>
      </c>
      <c r="H3" s="190">
        <v>34831452</v>
      </c>
      <c r="I3" s="190">
        <v>38004428</v>
      </c>
    </row>
    <row r="4" spans="1:9" ht="15" x14ac:dyDescent="0.2">
      <c r="A4" s="189" t="s">
        <v>96</v>
      </c>
      <c r="B4" s="190">
        <v>31827050</v>
      </c>
      <c r="C4" s="190">
        <v>35163292</v>
      </c>
      <c r="D4" s="190">
        <v>35423715</v>
      </c>
      <c r="E4" s="190">
        <v>33300191</v>
      </c>
      <c r="F4" s="190">
        <v>34881006</v>
      </c>
      <c r="G4" s="190">
        <v>36779270</v>
      </c>
      <c r="H4" s="190">
        <v>38392613</v>
      </c>
      <c r="I4" s="190">
        <v>35943954</v>
      </c>
    </row>
    <row r="5" spans="1:9" ht="15" x14ac:dyDescent="0.2">
      <c r="A5" s="189" t="s">
        <v>97</v>
      </c>
      <c r="B5" s="190">
        <v>44203583</v>
      </c>
      <c r="C5" s="190">
        <v>43999474</v>
      </c>
      <c r="D5" s="190">
        <v>46279171</v>
      </c>
      <c r="E5" s="190">
        <v>45537759</v>
      </c>
      <c r="F5" s="190">
        <v>44319554</v>
      </c>
      <c r="G5" s="190">
        <v>44123466</v>
      </c>
      <c r="H5" s="190">
        <v>46463002</v>
      </c>
      <c r="I5" s="190">
        <v>44868710</v>
      </c>
    </row>
    <row r="6" spans="1:9" ht="15" x14ac:dyDescent="0.2">
      <c r="A6" s="189" t="s">
        <v>98</v>
      </c>
      <c r="B6" s="190">
        <v>25426178</v>
      </c>
      <c r="C6" s="190">
        <v>24388996</v>
      </c>
      <c r="D6" s="190">
        <v>24992444</v>
      </c>
      <c r="E6" s="190">
        <v>25492838</v>
      </c>
      <c r="F6" s="190">
        <v>25613341</v>
      </c>
      <c r="G6" s="190">
        <v>24707967</v>
      </c>
      <c r="H6" s="190">
        <v>24650639</v>
      </c>
      <c r="I6" s="190">
        <v>25679024</v>
      </c>
    </row>
    <row r="7" spans="1:9" ht="15" x14ac:dyDescent="0.2">
      <c r="A7" s="189" t="s">
        <v>99</v>
      </c>
      <c r="B7" s="190">
        <v>39997506</v>
      </c>
      <c r="C7" s="190">
        <v>43277324</v>
      </c>
      <c r="D7" s="190">
        <v>44208512</v>
      </c>
      <c r="E7" s="190">
        <v>41636335</v>
      </c>
      <c r="F7" s="190">
        <v>38288162</v>
      </c>
      <c r="G7" s="190">
        <v>42981894</v>
      </c>
      <c r="H7" s="190">
        <v>44348127</v>
      </c>
      <c r="I7" s="190">
        <v>45991561</v>
      </c>
    </row>
    <row r="8" spans="1:9" ht="15" x14ac:dyDescent="0.2">
      <c r="A8" s="189" t="s">
        <v>100</v>
      </c>
      <c r="B8" s="190">
        <v>46476777</v>
      </c>
      <c r="C8" s="190">
        <v>47105624</v>
      </c>
      <c r="D8" s="190">
        <v>46520214</v>
      </c>
      <c r="E8" s="190">
        <v>50943785</v>
      </c>
      <c r="F8" s="190">
        <v>43867923</v>
      </c>
      <c r="G8" s="190">
        <v>47130311</v>
      </c>
      <c r="H8" s="190">
        <v>45541806</v>
      </c>
      <c r="I8" s="190">
        <v>48704706</v>
      </c>
    </row>
    <row r="9" spans="1:9" ht="15" x14ac:dyDescent="0.2">
      <c r="A9" s="189" t="s">
        <v>101</v>
      </c>
      <c r="B9" s="190">
        <v>29796662</v>
      </c>
      <c r="C9" s="190">
        <v>29360696</v>
      </c>
      <c r="D9" s="190">
        <v>32457575</v>
      </c>
      <c r="E9" s="190">
        <v>31850594</v>
      </c>
      <c r="F9" s="190">
        <v>39363173</v>
      </c>
      <c r="G9" s="190">
        <v>33769479</v>
      </c>
      <c r="H9" s="190">
        <v>32172253</v>
      </c>
      <c r="I9" s="190">
        <v>32302721</v>
      </c>
    </row>
    <row r="10" spans="1:9" ht="15" x14ac:dyDescent="0.2">
      <c r="A10" s="189" t="s">
        <v>102</v>
      </c>
      <c r="B10" s="190">
        <v>28528045</v>
      </c>
      <c r="C10" s="190">
        <v>29190697</v>
      </c>
      <c r="D10" s="190">
        <v>27091518</v>
      </c>
      <c r="E10" s="190">
        <v>27789073</v>
      </c>
      <c r="F10" s="190">
        <v>31989881</v>
      </c>
      <c r="G10" s="190">
        <v>30622004</v>
      </c>
      <c r="H10" s="190">
        <v>26733114</v>
      </c>
      <c r="I10" s="190">
        <v>28329074</v>
      </c>
    </row>
    <row r="11" spans="1:9" ht="15" x14ac:dyDescent="0.2">
      <c r="A11" s="189" t="s">
        <v>103</v>
      </c>
      <c r="B11" s="190">
        <v>68992118</v>
      </c>
      <c r="C11" s="190">
        <v>68168413</v>
      </c>
      <c r="D11" s="190">
        <v>67744952</v>
      </c>
      <c r="E11" s="190">
        <v>64075765</v>
      </c>
      <c r="F11" s="190">
        <v>69432858</v>
      </c>
      <c r="G11" s="190">
        <v>69833291</v>
      </c>
      <c r="H11" s="190">
        <v>64355401</v>
      </c>
      <c r="I11" s="190">
        <v>65862748</v>
      </c>
    </row>
    <row r="12" spans="1:9" ht="15" x14ac:dyDescent="0.2">
      <c r="A12" s="189" t="s">
        <v>104</v>
      </c>
      <c r="B12" s="190">
        <v>24185126</v>
      </c>
      <c r="C12" s="190">
        <v>25469191</v>
      </c>
      <c r="D12" s="190">
        <v>26525768</v>
      </c>
      <c r="E12" s="190">
        <v>25318652</v>
      </c>
      <c r="F12" s="190">
        <v>24372812</v>
      </c>
      <c r="G12" s="190">
        <v>21461682</v>
      </c>
      <c r="H12" s="190">
        <v>25809317</v>
      </c>
      <c r="I12" s="190">
        <v>26592803</v>
      </c>
    </row>
    <row r="13" spans="1:9" ht="15" x14ac:dyDescent="0.2">
      <c r="A13" s="189" t="s">
        <v>105</v>
      </c>
      <c r="B13" s="190">
        <v>54400483</v>
      </c>
      <c r="C13" s="190">
        <v>48461135</v>
      </c>
      <c r="D13" s="190">
        <v>56762292</v>
      </c>
      <c r="E13" s="190">
        <v>55154881</v>
      </c>
      <c r="F13" s="190">
        <v>56972388</v>
      </c>
      <c r="G13" s="190">
        <v>53736824</v>
      </c>
      <c r="H13" s="190">
        <v>54700049</v>
      </c>
      <c r="I13" s="190">
        <v>57880920</v>
      </c>
    </row>
    <row r="14" spans="1:9" ht="15" x14ac:dyDescent="0.2">
      <c r="A14" s="189" t="s">
        <v>106</v>
      </c>
      <c r="B14" s="190">
        <v>67030874</v>
      </c>
      <c r="C14" s="190">
        <v>67294327</v>
      </c>
      <c r="D14" s="190">
        <v>65814847</v>
      </c>
      <c r="E14" s="190">
        <v>60632498</v>
      </c>
      <c r="F14" s="190">
        <v>63557412</v>
      </c>
      <c r="G14" s="190">
        <v>59397768</v>
      </c>
      <c r="H14" s="190">
        <v>52890672</v>
      </c>
      <c r="I14" s="190">
        <v>65293782</v>
      </c>
    </row>
    <row r="15" spans="1:9" ht="15" x14ac:dyDescent="0.2">
      <c r="A15" s="189" t="s">
        <v>107</v>
      </c>
      <c r="B15" s="190">
        <v>79620352</v>
      </c>
      <c r="C15" s="190">
        <v>75608990</v>
      </c>
      <c r="D15" s="190">
        <v>72823006</v>
      </c>
      <c r="E15" s="190">
        <v>77057738</v>
      </c>
      <c r="F15" s="190">
        <v>79741239</v>
      </c>
      <c r="G15" s="190">
        <v>79546298</v>
      </c>
      <c r="H15" s="190">
        <v>75950305</v>
      </c>
      <c r="I15" s="190">
        <v>79061710</v>
      </c>
    </row>
    <row r="16" spans="1:9" ht="15" x14ac:dyDescent="0.2">
      <c r="A16" s="189" t="s">
        <v>108</v>
      </c>
      <c r="B16" s="190">
        <v>62398472</v>
      </c>
      <c r="C16" s="190">
        <v>68544288</v>
      </c>
      <c r="D16" s="190">
        <v>72174790</v>
      </c>
      <c r="E16" s="190">
        <v>67471294</v>
      </c>
      <c r="F16" s="190">
        <v>64144835</v>
      </c>
      <c r="G16" s="190">
        <v>72939917</v>
      </c>
      <c r="H16" s="190">
        <v>67198947</v>
      </c>
      <c r="I16" s="190">
        <v>71179181</v>
      </c>
    </row>
    <row r="17" spans="1:9" ht="15" x14ac:dyDescent="0.2">
      <c r="A17" s="189" t="s">
        <v>109</v>
      </c>
      <c r="B17" s="190">
        <v>58897018</v>
      </c>
      <c r="C17" s="190">
        <v>59652102</v>
      </c>
      <c r="D17" s="190">
        <v>59597845</v>
      </c>
      <c r="E17" s="190">
        <v>55311784</v>
      </c>
      <c r="F17" s="190">
        <v>59775124</v>
      </c>
      <c r="G17" s="190">
        <v>55527240</v>
      </c>
      <c r="H17" s="190">
        <v>60488596</v>
      </c>
      <c r="I17" s="190">
        <v>59550008</v>
      </c>
    </row>
    <row r="18" spans="1:9" ht="15" x14ac:dyDescent="0.2">
      <c r="A18" s="189" t="s">
        <v>110</v>
      </c>
      <c r="B18" s="190">
        <v>52685678</v>
      </c>
      <c r="C18" s="190">
        <v>52062747</v>
      </c>
      <c r="D18" s="190">
        <v>52810203</v>
      </c>
      <c r="E18" s="190">
        <v>52371165</v>
      </c>
      <c r="F18" s="190">
        <v>46562394</v>
      </c>
      <c r="G18" s="190">
        <v>52318476</v>
      </c>
      <c r="H18" s="190">
        <v>52053805</v>
      </c>
      <c r="I18" s="190">
        <v>52512057</v>
      </c>
    </row>
    <row r="19" spans="1:9" ht="15" x14ac:dyDescent="0.2">
      <c r="A19" s="189" t="s">
        <v>111</v>
      </c>
      <c r="B19" s="190">
        <v>59828395</v>
      </c>
      <c r="C19" s="190">
        <v>59888697</v>
      </c>
      <c r="D19" s="190">
        <v>55241944</v>
      </c>
      <c r="E19" s="190">
        <v>61387551</v>
      </c>
      <c r="F19" s="190">
        <v>60540565</v>
      </c>
      <c r="G19" s="190">
        <v>57635481</v>
      </c>
      <c r="H19" s="190">
        <v>60101925</v>
      </c>
      <c r="I19" s="190">
        <v>60986212</v>
      </c>
    </row>
    <row r="20" spans="1:9" ht="15" x14ac:dyDescent="0.2">
      <c r="A20" s="189" t="s">
        <v>112</v>
      </c>
      <c r="B20" s="190">
        <v>57843635</v>
      </c>
      <c r="C20" s="190">
        <v>55873629</v>
      </c>
      <c r="D20" s="190">
        <v>53748326</v>
      </c>
      <c r="E20" s="190">
        <v>53800836</v>
      </c>
      <c r="F20" s="190">
        <v>50278816</v>
      </c>
      <c r="G20" s="190">
        <v>52976622</v>
      </c>
      <c r="H20" s="190">
        <v>51971787</v>
      </c>
      <c r="I20" s="190">
        <v>53660391</v>
      </c>
    </row>
    <row r="21" spans="1:9" ht="15" x14ac:dyDescent="0.2">
      <c r="A21" s="189" t="s">
        <v>113</v>
      </c>
      <c r="B21" s="190">
        <v>63225809</v>
      </c>
      <c r="C21" s="190">
        <v>61047744</v>
      </c>
      <c r="D21" s="190">
        <v>64393946</v>
      </c>
      <c r="E21" s="190">
        <v>66555831</v>
      </c>
      <c r="F21" s="190">
        <v>63701690</v>
      </c>
      <c r="G21" s="190">
        <v>57936378</v>
      </c>
      <c r="H21" s="190">
        <v>65155064</v>
      </c>
      <c r="I21" s="190">
        <v>68416614</v>
      </c>
    </row>
    <row r="22" spans="1:9" ht="15" x14ac:dyDescent="0.2">
      <c r="A22" s="191" t="s">
        <v>114</v>
      </c>
      <c r="B22" s="190">
        <v>932679859</v>
      </c>
      <c r="C22" s="190">
        <v>932399751</v>
      </c>
      <c r="D22" s="190">
        <v>942068516</v>
      </c>
      <c r="E22" s="190">
        <v>932465227</v>
      </c>
      <c r="F22" s="190">
        <v>933987584</v>
      </c>
      <c r="G22" s="190">
        <v>929747217</v>
      </c>
      <c r="H22" s="190">
        <v>923808874</v>
      </c>
      <c r="I22" s="190">
        <v>960820604</v>
      </c>
    </row>
    <row r="23" spans="1:9" ht="15" x14ac:dyDescent="0.2">
      <c r="A23" s="192" t="s">
        <v>115</v>
      </c>
      <c r="B23" s="193">
        <v>1003225661</v>
      </c>
      <c r="C23" s="193">
        <v>1011420418</v>
      </c>
      <c r="D23" s="193">
        <v>1007277319</v>
      </c>
      <c r="E23" s="193">
        <v>1013595931</v>
      </c>
      <c r="F23" s="193">
        <v>1033321132</v>
      </c>
      <c r="G23" s="193">
        <v>1001454273</v>
      </c>
      <c r="H23" s="193">
        <v>1015119141</v>
      </c>
      <c r="I23" s="193">
        <v>1008157456</v>
      </c>
    </row>
  </sheetData>
  <phoneticPr fontId="32" type="noConversion"/>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4"/>
  <sheetViews>
    <sheetView workbookViewId="0">
      <selection activeCell="B15" sqref="B15"/>
    </sheetView>
  </sheetViews>
  <sheetFormatPr defaultColWidth="9" defaultRowHeight="14.25" x14ac:dyDescent="0.2"/>
  <cols>
    <col min="1" max="1" width="9.875" customWidth="1"/>
    <col min="2" max="2" width="9.5" customWidth="1"/>
    <col min="3" max="3" width="7.25" customWidth="1"/>
    <col min="4" max="4" width="9.5" customWidth="1"/>
    <col min="5" max="5" width="12.875" customWidth="1"/>
  </cols>
  <sheetData>
    <row r="1" spans="1:5" ht="15" x14ac:dyDescent="0.2">
      <c r="A1" s="95" t="s">
        <v>116</v>
      </c>
      <c r="B1" s="32"/>
      <c r="C1" s="32"/>
      <c r="D1" s="32"/>
      <c r="E1" s="32"/>
    </row>
    <row r="2" spans="1:5" x14ac:dyDescent="0.2">
      <c r="A2" s="219" t="s">
        <v>19</v>
      </c>
      <c r="B2" s="219" t="s">
        <v>117</v>
      </c>
      <c r="C2" s="219"/>
      <c r="D2" s="219" t="s">
        <v>118</v>
      </c>
      <c r="E2" s="219"/>
    </row>
    <row r="3" spans="1:5" ht="16.5" x14ac:dyDescent="0.2">
      <c r="A3" s="220"/>
      <c r="B3" s="155" t="s">
        <v>119</v>
      </c>
      <c r="C3" s="155" t="s">
        <v>120</v>
      </c>
      <c r="D3" s="155" t="s">
        <v>119</v>
      </c>
      <c r="E3" s="155" t="s">
        <v>121</v>
      </c>
    </row>
    <row r="4" spans="1:5" ht="15" x14ac:dyDescent="0.2">
      <c r="A4" s="66" t="s">
        <v>11</v>
      </c>
      <c r="B4" s="184">
        <v>98.79</v>
      </c>
      <c r="C4" s="184">
        <v>0.81</v>
      </c>
      <c r="D4" s="184">
        <v>98</v>
      </c>
      <c r="E4" s="184">
        <v>0.6</v>
      </c>
    </row>
    <row r="5" spans="1:5" ht="15" x14ac:dyDescent="0.2">
      <c r="A5" s="66" t="s">
        <v>12</v>
      </c>
      <c r="B5" s="184">
        <v>99.19</v>
      </c>
      <c r="C5" s="184">
        <v>0.41</v>
      </c>
      <c r="D5" s="184">
        <v>98</v>
      </c>
      <c r="E5" s="184">
        <v>0.6</v>
      </c>
    </row>
    <row r="6" spans="1:5" ht="15" x14ac:dyDescent="0.2">
      <c r="A6" s="66" t="s">
        <v>13</v>
      </c>
      <c r="B6" s="184">
        <v>99.19</v>
      </c>
      <c r="C6" s="184">
        <v>0.41</v>
      </c>
      <c r="D6" s="184">
        <v>98.3</v>
      </c>
      <c r="E6" s="184">
        <v>0.4</v>
      </c>
    </row>
    <row r="7" spans="1:5" ht="15" x14ac:dyDescent="0.2">
      <c r="A7" s="66" t="s">
        <v>14</v>
      </c>
      <c r="B7" s="184">
        <v>99.19</v>
      </c>
      <c r="C7" s="184">
        <v>0.41</v>
      </c>
      <c r="D7" s="184">
        <v>98.3</v>
      </c>
      <c r="E7" s="184">
        <v>0.5</v>
      </c>
    </row>
    <row r="8" spans="1:5" ht="15" x14ac:dyDescent="0.2">
      <c r="A8" s="66" t="s">
        <v>15</v>
      </c>
      <c r="B8" s="184">
        <v>99.19</v>
      </c>
      <c r="C8" s="184">
        <v>0.41</v>
      </c>
      <c r="D8" s="184">
        <v>98.1</v>
      </c>
      <c r="E8" s="184">
        <v>0.6</v>
      </c>
    </row>
    <row r="9" spans="1:5" ht="15" x14ac:dyDescent="0.2">
      <c r="A9" s="66" t="s">
        <v>16</v>
      </c>
      <c r="B9" s="184">
        <v>99.19</v>
      </c>
      <c r="C9" s="184">
        <v>0.41</v>
      </c>
      <c r="D9" s="184">
        <v>98</v>
      </c>
      <c r="E9" s="184">
        <v>0.5</v>
      </c>
    </row>
    <row r="10" spans="1:5" ht="15" x14ac:dyDescent="0.2">
      <c r="A10" s="66" t="s">
        <v>17</v>
      </c>
      <c r="B10" s="184">
        <v>98.79</v>
      </c>
      <c r="C10" s="184">
        <v>0.4</v>
      </c>
      <c r="D10" s="184">
        <v>98.3</v>
      </c>
      <c r="E10" s="184">
        <v>0.6</v>
      </c>
    </row>
    <row r="11" spans="1:5" ht="15" x14ac:dyDescent="0.2">
      <c r="A11" s="60" t="s">
        <v>10</v>
      </c>
      <c r="B11" s="186">
        <v>99.19</v>
      </c>
      <c r="C11" s="186">
        <v>0.41</v>
      </c>
      <c r="D11" s="186">
        <v>98.1</v>
      </c>
      <c r="E11" s="186">
        <v>0.6</v>
      </c>
    </row>
    <row r="13" spans="1:5" ht="18" x14ac:dyDescent="0.2">
      <c r="A13" s="146" t="s">
        <v>122</v>
      </c>
    </row>
    <row r="14" spans="1:5" ht="18" x14ac:dyDescent="0.2">
      <c r="A14" s="146" t="s">
        <v>123</v>
      </c>
    </row>
  </sheetData>
  <mergeCells count="3">
    <mergeCell ref="B2:C2"/>
    <mergeCell ref="D2:E2"/>
    <mergeCell ref="A2:A3"/>
  </mergeCells>
  <phoneticPr fontId="3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1"/>
  <sheetViews>
    <sheetView workbookViewId="0">
      <selection activeCell="H25" sqref="H25"/>
    </sheetView>
  </sheetViews>
  <sheetFormatPr defaultColWidth="9" defaultRowHeight="14.25" x14ac:dyDescent="0.2"/>
  <cols>
    <col min="1" max="1" width="12.75" customWidth="1"/>
    <col min="2" max="3" width="9.25" customWidth="1"/>
    <col min="4" max="4" width="10.375" customWidth="1"/>
    <col min="5" max="5" width="13.125" customWidth="1"/>
    <col min="6" max="6" width="13.625" customWidth="1"/>
  </cols>
  <sheetData>
    <row r="1" spans="1:6" ht="15" x14ac:dyDescent="0.2">
      <c r="A1" s="95" t="s">
        <v>124</v>
      </c>
      <c r="B1" s="32"/>
      <c r="C1" s="32"/>
      <c r="D1" s="32"/>
      <c r="E1" s="32"/>
      <c r="F1" s="32"/>
    </row>
    <row r="2" spans="1:6" ht="28.5" x14ac:dyDescent="0.2">
      <c r="A2" s="111" t="s">
        <v>125</v>
      </c>
      <c r="B2" s="111" t="s">
        <v>126</v>
      </c>
      <c r="C2" s="111" t="s">
        <v>127</v>
      </c>
      <c r="D2" s="111" t="s">
        <v>128</v>
      </c>
      <c r="E2" s="111" t="s">
        <v>129</v>
      </c>
      <c r="F2" s="143" t="s">
        <v>130</v>
      </c>
    </row>
    <row r="3" spans="1:6" ht="15" x14ac:dyDescent="0.2">
      <c r="A3" s="66" t="s">
        <v>131</v>
      </c>
      <c r="B3" s="67">
        <v>16851937</v>
      </c>
      <c r="C3" s="67">
        <v>22732993</v>
      </c>
      <c r="D3" s="170">
        <v>5.88</v>
      </c>
      <c r="E3" s="170">
        <v>19.79</v>
      </c>
      <c r="F3" s="170">
        <v>38</v>
      </c>
    </row>
    <row r="4" spans="1:6" ht="15" x14ac:dyDescent="0.2">
      <c r="A4" s="66" t="s">
        <v>132</v>
      </c>
      <c r="B4" s="67">
        <v>19731983</v>
      </c>
      <c r="C4" s="67">
        <v>23488335</v>
      </c>
      <c r="D4" s="170">
        <v>3.76</v>
      </c>
      <c r="E4" s="170">
        <v>21.61</v>
      </c>
      <c r="F4" s="170">
        <v>35.94</v>
      </c>
    </row>
    <row r="5" spans="1:6" ht="15" x14ac:dyDescent="0.2">
      <c r="A5" s="66" t="s">
        <v>133</v>
      </c>
      <c r="B5" s="67">
        <v>34662093</v>
      </c>
      <c r="C5" s="67">
        <v>41272668</v>
      </c>
      <c r="D5" s="170">
        <v>6.61</v>
      </c>
      <c r="E5" s="170">
        <v>37.97</v>
      </c>
      <c r="F5" s="170">
        <v>44.87</v>
      </c>
    </row>
    <row r="6" spans="1:6" ht="15" x14ac:dyDescent="0.2">
      <c r="A6" s="66" t="s">
        <v>134</v>
      </c>
      <c r="B6" s="67">
        <v>7383184</v>
      </c>
      <c r="C6" s="67">
        <v>10287062</v>
      </c>
      <c r="D6" s="170">
        <v>2.9</v>
      </c>
      <c r="E6" s="170">
        <v>8.84</v>
      </c>
      <c r="F6" s="170">
        <v>25.68</v>
      </c>
    </row>
    <row r="7" spans="1:6" ht="15" x14ac:dyDescent="0.2">
      <c r="A7" s="66" t="s">
        <v>135</v>
      </c>
      <c r="B7" s="67">
        <v>23821660</v>
      </c>
      <c r="C7" s="67">
        <v>29849766</v>
      </c>
      <c r="D7" s="170">
        <v>6.03</v>
      </c>
      <c r="E7" s="170">
        <v>26.84</v>
      </c>
      <c r="F7" s="170">
        <v>45.99</v>
      </c>
    </row>
    <row r="8" spans="1:6" ht="15" x14ac:dyDescent="0.2">
      <c r="A8" s="66" t="s">
        <v>136</v>
      </c>
      <c r="B8" s="67">
        <v>15264102</v>
      </c>
      <c r="C8" s="67">
        <v>17281902</v>
      </c>
      <c r="D8" s="170">
        <v>2.02</v>
      </c>
      <c r="E8" s="170">
        <v>16.27</v>
      </c>
      <c r="F8" s="170">
        <v>48.7</v>
      </c>
    </row>
    <row r="9" spans="1:6" ht="15" x14ac:dyDescent="0.2">
      <c r="A9" s="66" t="s">
        <v>137</v>
      </c>
      <c r="B9" s="67">
        <v>6333939</v>
      </c>
      <c r="C9" s="67">
        <v>10076672</v>
      </c>
      <c r="D9" s="170">
        <v>3.74</v>
      </c>
      <c r="E9" s="170">
        <v>8.2100000000000009</v>
      </c>
      <c r="F9" s="170">
        <v>32.299999999999997</v>
      </c>
    </row>
    <row r="10" spans="1:6" ht="15" x14ac:dyDescent="0.2">
      <c r="A10" s="66" t="s">
        <v>138</v>
      </c>
      <c r="B10" s="67">
        <v>6515183</v>
      </c>
      <c r="C10" s="67">
        <v>12481767</v>
      </c>
      <c r="D10" s="170">
        <v>5.97</v>
      </c>
      <c r="E10" s="170">
        <v>9.5</v>
      </c>
      <c r="F10" s="170">
        <v>28.33</v>
      </c>
    </row>
    <row r="11" spans="1:6" ht="15" x14ac:dyDescent="0.2">
      <c r="A11" s="66" t="s">
        <v>139</v>
      </c>
      <c r="B11" s="67">
        <v>38736240</v>
      </c>
      <c r="C11" s="67">
        <v>42329121</v>
      </c>
      <c r="D11" s="170">
        <v>3.59</v>
      </c>
      <c r="E11" s="170">
        <v>40.53</v>
      </c>
      <c r="F11" s="170">
        <v>65.86</v>
      </c>
    </row>
    <row r="12" spans="1:6" ht="15" x14ac:dyDescent="0.2">
      <c r="A12" s="66" t="s">
        <v>140</v>
      </c>
      <c r="B12" s="67">
        <v>6725792</v>
      </c>
      <c r="C12" s="67">
        <v>12859440</v>
      </c>
      <c r="D12" s="170">
        <v>6.13</v>
      </c>
      <c r="E12" s="170">
        <v>9.7899999999999991</v>
      </c>
      <c r="F12" s="170">
        <v>26.59</v>
      </c>
    </row>
    <row r="13" spans="1:6" ht="15" x14ac:dyDescent="0.2">
      <c r="A13" s="66" t="s">
        <v>141</v>
      </c>
      <c r="B13" s="67">
        <v>29145195</v>
      </c>
      <c r="C13" s="67">
        <v>33546639</v>
      </c>
      <c r="D13" s="170">
        <v>4.4000000000000004</v>
      </c>
      <c r="E13" s="170">
        <v>31.35</v>
      </c>
      <c r="F13" s="170">
        <v>57.88</v>
      </c>
    </row>
    <row r="14" spans="1:6" ht="15" x14ac:dyDescent="0.2">
      <c r="A14" s="66" t="s">
        <v>142</v>
      </c>
      <c r="B14" s="67">
        <v>39903892</v>
      </c>
      <c r="C14" s="67">
        <v>43517121</v>
      </c>
      <c r="D14" s="170">
        <v>3.61</v>
      </c>
      <c r="E14" s="170">
        <v>41.71</v>
      </c>
      <c r="F14" s="170">
        <v>65.290000000000006</v>
      </c>
    </row>
    <row r="15" spans="1:6" ht="15" x14ac:dyDescent="0.2">
      <c r="A15" s="66" t="s">
        <v>143</v>
      </c>
      <c r="B15" s="67">
        <v>48080604</v>
      </c>
      <c r="C15" s="67">
        <v>50200008</v>
      </c>
      <c r="D15" s="170">
        <v>2.12</v>
      </c>
      <c r="E15" s="170">
        <v>49.14</v>
      </c>
      <c r="F15" s="170">
        <v>79.06</v>
      </c>
    </row>
    <row r="16" spans="1:6" ht="15" x14ac:dyDescent="0.2">
      <c r="A16" s="66" t="s">
        <v>144</v>
      </c>
      <c r="B16" s="67">
        <v>22735339</v>
      </c>
      <c r="C16" s="67">
        <v>28485258</v>
      </c>
      <c r="D16" s="170">
        <v>5.75</v>
      </c>
      <c r="E16" s="170">
        <v>25.61</v>
      </c>
      <c r="F16" s="170">
        <v>71.180000000000007</v>
      </c>
    </row>
    <row r="17" spans="1:6" ht="15" x14ac:dyDescent="0.2">
      <c r="A17" s="66" t="s">
        <v>145</v>
      </c>
      <c r="B17" s="67">
        <v>31954445</v>
      </c>
      <c r="C17" s="67">
        <v>33700479</v>
      </c>
      <c r="D17" s="170">
        <v>1.75</v>
      </c>
      <c r="E17" s="170">
        <v>32.83</v>
      </c>
      <c r="F17" s="170">
        <v>59.55</v>
      </c>
    </row>
    <row r="18" spans="1:6" ht="15" x14ac:dyDescent="0.2">
      <c r="A18" s="66" t="s">
        <v>146</v>
      </c>
      <c r="B18" s="67">
        <v>604037</v>
      </c>
      <c r="C18" s="67">
        <v>3553415</v>
      </c>
      <c r="D18" s="170">
        <v>2.95</v>
      </c>
      <c r="E18" s="170">
        <v>2.08</v>
      </c>
      <c r="F18" s="170">
        <v>52.51</v>
      </c>
    </row>
    <row r="19" spans="1:6" ht="15" x14ac:dyDescent="0.2">
      <c r="A19" s="66" t="s">
        <v>147</v>
      </c>
      <c r="B19" s="67">
        <v>13342321</v>
      </c>
      <c r="C19" s="67">
        <v>17392199</v>
      </c>
      <c r="D19" s="170">
        <v>4.05</v>
      </c>
      <c r="E19" s="170">
        <v>15.37</v>
      </c>
      <c r="F19" s="170">
        <v>60.99</v>
      </c>
    </row>
    <row r="20" spans="1:6" ht="15" x14ac:dyDescent="0.2">
      <c r="A20" s="66" t="s">
        <v>148</v>
      </c>
      <c r="B20" s="67">
        <v>15132831</v>
      </c>
      <c r="C20" s="67">
        <v>16980576</v>
      </c>
      <c r="D20" s="170">
        <v>1.85</v>
      </c>
      <c r="E20" s="170">
        <v>16.059999999999999</v>
      </c>
      <c r="F20" s="170">
        <v>53.66</v>
      </c>
    </row>
    <row r="21" spans="1:6" ht="15" x14ac:dyDescent="0.2">
      <c r="A21" s="60" t="s">
        <v>149</v>
      </c>
      <c r="B21" s="139">
        <v>33864128</v>
      </c>
      <c r="C21" s="139">
        <v>37519419</v>
      </c>
      <c r="D21" s="171">
        <v>3.66</v>
      </c>
      <c r="E21" s="171">
        <v>35.69</v>
      </c>
      <c r="F21" s="171">
        <v>68.42</v>
      </c>
    </row>
  </sheetData>
  <phoneticPr fontId="3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5"/>
  <sheetViews>
    <sheetView workbookViewId="0">
      <selection activeCell="H20" sqref="H20"/>
    </sheetView>
  </sheetViews>
  <sheetFormatPr defaultColWidth="9" defaultRowHeight="14.25" x14ac:dyDescent="0.2"/>
  <cols>
    <col min="1" max="1" width="14" customWidth="1"/>
    <col min="2" max="2" width="9.25" customWidth="1"/>
    <col min="3" max="4" width="12.75" customWidth="1"/>
    <col min="5" max="5" width="16.125" customWidth="1"/>
    <col min="6" max="6" width="21.75" customWidth="1"/>
    <col min="7" max="7" width="11.625" customWidth="1"/>
    <col min="8" max="8" width="16.875" customWidth="1"/>
  </cols>
  <sheetData>
    <row r="1" spans="1:8" ht="15" customHeight="1" x14ac:dyDescent="0.2">
      <c r="A1" s="95" t="s">
        <v>5190</v>
      </c>
    </row>
    <row r="2" spans="1:8" ht="28.5" x14ac:dyDescent="0.2">
      <c r="A2" s="143" t="s">
        <v>150</v>
      </c>
      <c r="B2" s="143" t="s">
        <v>151</v>
      </c>
      <c r="C2" s="143" t="s">
        <v>125</v>
      </c>
      <c r="D2" s="143" t="s">
        <v>152</v>
      </c>
      <c r="E2" s="143" t="s">
        <v>153</v>
      </c>
      <c r="F2" s="143" t="s">
        <v>154</v>
      </c>
      <c r="G2" s="143" t="s">
        <v>155</v>
      </c>
      <c r="H2" s="143" t="s">
        <v>156</v>
      </c>
    </row>
    <row r="3" spans="1:8" ht="15" x14ac:dyDescent="0.2">
      <c r="A3" s="66" t="s">
        <v>157</v>
      </c>
      <c r="B3" s="66">
        <v>115667</v>
      </c>
      <c r="C3" s="66" t="s">
        <v>158</v>
      </c>
      <c r="D3" s="66">
        <v>60986212</v>
      </c>
      <c r="E3" s="66" t="s">
        <v>159</v>
      </c>
      <c r="F3" s="66" t="s">
        <v>160</v>
      </c>
      <c r="G3" s="183">
        <v>0.96606638</v>
      </c>
      <c r="H3" s="184">
        <v>98.524326569999999</v>
      </c>
    </row>
    <row r="4" spans="1:8" ht="15" x14ac:dyDescent="0.2">
      <c r="A4" s="66" t="s">
        <v>161</v>
      </c>
      <c r="B4" s="66">
        <v>122957</v>
      </c>
      <c r="C4" s="66" t="s">
        <v>162</v>
      </c>
      <c r="D4" s="66">
        <v>68416614</v>
      </c>
      <c r="E4" s="66" t="s">
        <v>163</v>
      </c>
      <c r="F4" s="66" t="s">
        <v>164</v>
      </c>
      <c r="G4" s="183">
        <v>0.99326593799999996</v>
      </c>
      <c r="H4" s="184">
        <v>98.727492740000002</v>
      </c>
    </row>
    <row r="5" spans="1:8" ht="15" x14ac:dyDescent="0.2">
      <c r="A5" s="66" t="s">
        <v>165</v>
      </c>
      <c r="B5" s="66">
        <v>137645</v>
      </c>
      <c r="C5" s="66" t="s">
        <v>166</v>
      </c>
      <c r="D5" s="66">
        <v>48704706</v>
      </c>
      <c r="E5" s="66" t="s">
        <v>167</v>
      </c>
      <c r="F5" s="66" t="s">
        <v>168</v>
      </c>
      <c r="G5" s="183">
        <v>0.99270587399999999</v>
      </c>
      <c r="H5" s="184">
        <v>98.370747390000005</v>
      </c>
    </row>
    <row r="6" spans="1:8" ht="15" x14ac:dyDescent="0.2">
      <c r="A6" s="66" t="s">
        <v>169</v>
      </c>
      <c r="B6" s="66">
        <v>126210</v>
      </c>
      <c r="C6" s="66" t="s">
        <v>170</v>
      </c>
      <c r="D6" s="66">
        <v>44868710</v>
      </c>
      <c r="E6" s="66" t="s">
        <v>171</v>
      </c>
      <c r="F6" s="66" t="s">
        <v>172</v>
      </c>
      <c r="G6" s="183">
        <v>0.99317803699999996</v>
      </c>
      <c r="H6" s="184">
        <v>98.604749510000005</v>
      </c>
    </row>
    <row r="7" spans="1:8" ht="15" x14ac:dyDescent="0.2">
      <c r="A7" s="66" t="s">
        <v>173</v>
      </c>
      <c r="B7" s="66">
        <v>159019</v>
      </c>
      <c r="C7" s="66" t="s">
        <v>158</v>
      </c>
      <c r="D7" s="66">
        <v>60986212</v>
      </c>
      <c r="E7" s="66" t="s">
        <v>174</v>
      </c>
      <c r="F7" s="66" t="s">
        <v>175</v>
      </c>
      <c r="G7" s="183">
        <v>0.99388123399999995</v>
      </c>
      <c r="H7" s="184">
        <v>98.111492859999998</v>
      </c>
    </row>
    <row r="8" spans="1:8" ht="15" x14ac:dyDescent="0.2">
      <c r="A8" s="66" t="s">
        <v>176</v>
      </c>
      <c r="B8" s="66">
        <v>157438</v>
      </c>
      <c r="C8" s="66" t="s">
        <v>177</v>
      </c>
      <c r="D8" s="66">
        <v>65862748</v>
      </c>
      <c r="E8" s="66" t="s">
        <v>178</v>
      </c>
      <c r="F8" s="66" t="s">
        <v>179</v>
      </c>
      <c r="G8" s="183">
        <v>0.99390236200000004</v>
      </c>
      <c r="H8" s="184">
        <v>99.939510029999994</v>
      </c>
    </row>
    <row r="9" spans="1:8" ht="15" x14ac:dyDescent="0.2">
      <c r="A9" s="66" t="s">
        <v>180</v>
      </c>
      <c r="B9" s="66">
        <v>181916</v>
      </c>
      <c r="C9" s="66" t="s">
        <v>181</v>
      </c>
      <c r="D9" s="66">
        <v>65293782</v>
      </c>
      <c r="E9" s="66" t="s">
        <v>182</v>
      </c>
      <c r="F9" s="66" t="s">
        <v>183</v>
      </c>
      <c r="G9" s="183">
        <v>0.95842037000000002</v>
      </c>
      <c r="H9" s="184">
        <v>98.960781960000006</v>
      </c>
    </row>
    <row r="10" spans="1:8" ht="15" x14ac:dyDescent="0.2">
      <c r="A10" s="66" t="s">
        <v>184</v>
      </c>
      <c r="B10" s="66">
        <v>142504</v>
      </c>
      <c r="C10" s="66" t="s">
        <v>185</v>
      </c>
      <c r="D10" s="66">
        <v>28329074</v>
      </c>
      <c r="E10" s="66" t="s">
        <v>186</v>
      </c>
      <c r="F10" s="66" t="s">
        <v>187</v>
      </c>
      <c r="G10" s="183">
        <v>0.98998624599999996</v>
      </c>
      <c r="H10" s="184">
        <v>99.96661795</v>
      </c>
    </row>
    <row r="11" spans="1:8" ht="15" x14ac:dyDescent="0.2">
      <c r="A11" s="66" t="s">
        <v>188</v>
      </c>
      <c r="B11" s="66">
        <v>394448</v>
      </c>
      <c r="C11" s="66" t="s">
        <v>189</v>
      </c>
      <c r="D11" s="66">
        <v>53660391</v>
      </c>
      <c r="E11" s="66" t="s">
        <v>190</v>
      </c>
      <c r="F11" s="66" t="s">
        <v>191</v>
      </c>
      <c r="G11" s="183">
        <v>0.99636707499999999</v>
      </c>
      <c r="H11" s="184">
        <v>99.868209230000005</v>
      </c>
    </row>
    <row r="12" spans="1:8" ht="15" x14ac:dyDescent="0.2">
      <c r="A12" s="66" t="s">
        <v>192</v>
      </c>
      <c r="B12" s="66">
        <v>131630</v>
      </c>
      <c r="C12" s="66" t="s">
        <v>193</v>
      </c>
      <c r="D12" s="66">
        <v>57880920</v>
      </c>
      <c r="E12" s="66" t="s">
        <v>194</v>
      </c>
      <c r="F12" s="66" t="s">
        <v>195</v>
      </c>
      <c r="G12" s="183">
        <v>0.92165919600000001</v>
      </c>
      <c r="H12" s="184">
        <v>96.201794539999995</v>
      </c>
    </row>
    <row r="13" spans="1:8" ht="15" x14ac:dyDescent="0.2">
      <c r="A13" s="60" t="s">
        <v>196</v>
      </c>
      <c r="B13" s="60">
        <v>141876</v>
      </c>
      <c r="C13" s="60" t="s">
        <v>197</v>
      </c>
      <c r="D13" s="60">
        <v>38004428</v>
      </c>
      <c r="E13" s="60" t="s">
        <v>198</v>
      </c>
      <c r="F13" s="60" t="s">
        <v>199</v>
      </c>
      <c r="G13" s="185">
        <v>0.99978149900000002</v>
      </c>
      <c r="H13" s="186">
        <v>98.292782189999997</v>
      </c>
    </row>
    <row r="15" spans="1:8" ht="18" x14ac:dyDescent="0.2">
      <c r="A15" s="65" t="s">
        <v>200</v>
      </c>
    </row>
  </sheetData>
  <phoneticPr fontId="32"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53</vt:i4>
      </vt:variant>
    </vt:vector>
  </HeadingPairs>
  <TitlesOfParts>
    <vt:vector size="53" baseType="lpstr">
      <vt:lpstr>Supp T1</vt:lpstr>
      <vt:lpstr>Supp T2</vt:lpstr>
      <vt:lpstr>Supp T3</vt:lpstr>
      <vt:lpstr>Supp T4</vt:lpstr>
      <vt:lpstr>Supp T5</vt:lpstr>
      <vt:lpstr>Supp T6</vt:lpstr>
      <vt:lpstr>Supp T7</vt:lpstr>
      <vt:lpstr>Supp T8</vt:lpstr>
      <vt:lpstr>Supp T9</vt:lpstr>
      <vt:lpstr>Supp T10</vt:lpstr>
      <vt:lpstr>Supp T11</vt:lpstr>
      <vt:lpstr>Supp T12</vt:lpstr>
      <vt:lpstr>Supp T13</vt:lpstr>
      <vt:lpstr>Supp T14</vt:lpstr>
      <vt:lpstr>Supp T15</vt:lpstr>
      <vt:lpstr>Supp T16</vt:lpstr>
      <vt:lpstr>Supp T17</vt:lpstr>
      <vt:lpstr>Supp T18</vt:lpstr>
      <vt:lpstr>Supp T19</vt:lpstr>
      <vt:lpstr>Supp T20</vt:lpstr>
      <vt:lpstr>Supp T21</vt:lpstr>
      <vt:lpstr>Supp T22</vt:lpstr>
      <vt:lpstr>Supp T23</vt:lpstr>
      <vt:lpstr>Supp T24</vt:lpstr>
      <vt:lpstr>Supp T25</vt:lpstr>
      <vt:lpstr>Supp T26</vt:lpstr>
      <vt:lpstr>Supp T27</vt:lpstr>
      <vt:lpstr>Supp T28</vt:lpstr>
      <vt:lpstr>Supp T29</vt:lpstr>
      <vt:lpstr>Supp T30</vt:lpstr>
      <vt:lpstr>Supp T31</vt:lpstr>
      <vt:lpstr>Supp T32</vt:lpstr>
      <vt:lpstr>Supp T33</vt:lpstr>
      <vt:lpstr>Supp T34</vt:lpstr>
      <vt:lpstr>Supp T35</vt:lpstr>
      <vt:lpstr>Supp T36</vt:lpstr>
      <vt:lpstr>Supp T37</vt:lpstr>
      <vt:lpstr>Supp T38</vt:lpstr>
      <vt:lpstr>Supp T39</vt:lpstr>
      <vt:lpstr>Supp T40</vt:lpstr>
      <vt:lpstr>Supp T41</vt:lpstr>
      <vt:lpstr>Supp T42</vt:lpstr>
      <vt:lpstr>Supp T43</vt:lpstr>
      <vt:lpstr>Supp T44</vt:lpstr>
      <vt:lpstr>Supp T45</vt:lpstr>
      <vt:lpstr>Supp T46</vt:lpstr>
      <vt:lpstr>Supp T47</vt:lpstr>
      <vt:lpstr>Supp T48</vt:lpstr>
      <vt:lpstr>Supp T49</vt:lpstr>
      <vt:lpstr>Supp T50</vt:lpstr>
      <vt:lpstr>Supp T51</vt:lpstr>
      <vt:lpstr>Supp T52</vt:lpstr>
      <vt:lpstr>Supp T53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GUO LIANG</cp:lastModifiedBy>
  <dcterms:created xsi:type="dcterms:W3CDTF">2018-12-21T01:18:00Z</dcterms:created>
  <dcterms:modified xsi:type="dcterms:W3CDTF">2019-11-16T14:14:25Z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2052-11.1.0.9098</vt:lpwstr>
  </property>
</Properties>
</file>